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\LE\"/>
    </mc:Choice>
  </mc:AlternateContent>
  <xr:revisionPtr revIDLastSave="0" documentId="13_ncr:1_{276A42BD-DC1B-4F31-A280-196A56F3C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hod" sheetId="48" r:id="rId1"/>
    <sheet name="Template calc LE" sheetId="50" r:id="rId2"/>
    <sheet name="Mortality rates" sheetId="51" r:id="rId3"/>
    <sheet name="WHO LE" sheetId="45" r:id="rId4"/>
    <sheet name="Plot" sheetId="4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W3" i="51" l="1"/>
  <c r="IX3" i="51" s="1"/>
  <c r="IY3" i="51" s="1"/>
  <c r="IZ3" i="51" s="1"/>
  <c r="JA3" i="51" s="1"/>
  <c r="JB3" i="51" s="1"/>
  <c r="JC3" i="51" s="1"/>
  <c r="IL3" i="51"/>
  <c r="IM3" i="51" s="1"/>
  <c r="IN3" i="51" s="1"/>
  <c r="IO3" i="51" s="1"/>
  <c r="IP3" i="51" s="1"/>
  <c r="IQ3" i="51" s="1"/>
  <c r="IR3" i="51" s="1"/>
  <c r="IA3" i="51"/>
  <c r="IB3" i="51" s="1"/>
  <c r="IC3" i="51" s="1"/>
  <c r="ID3" i="51" s="1"/>
  <c r="IE3" i="51" s="1"/>
  <c r="IF3" i="51" s="1"/>
  <c r="IG3" i="51" s="1"/>
  <c r="HP3" i="51"/>
  <c r="HQ3" i="51" s="1"/>
  <c r="HR3" i="51" s="1"/>
  <c r="HS3" i="51" s="1"/>
  <c r="HT3" i="51" s="1"/>
  <c r="HU3" i="51" s="1"/>
  <c r="HV3" i="51" s="1"/>
  <c r="HE3" i="51"/>
  <c r="HF3" i="51" s="1"/>
  <c r="HG3" i="51" s="1"/>
  <c r="HH3" i="51" s="1"/>
  <c r="HI3" i="51" s="1"/>
  <c r="HJ3" i="51" s="1"/>
  <c r="HK3" i="51" s="1"/>
  <c r="GT3" i="51"/>
  <c r="GU3" i="51" s="1"/>
  <c r="GV3" i="51" s="1"/>
  <c r="GW3" i="51" s="1"/>
  <c r="GX3" i="51" s="1"/>
  <c r="GY3" i="51" s="1"/>
  <c r="GZ3" i="51" s="1"/>
  <c r="GI3" i="51"/>
  <c r="GJ3" i="51" s="1"/>
  <c r="GK3" i="51" s="1"/>
  <c r="GL3" i="51" s="1"/>
  <c r="GM3" i="51" s="1"/>
  <c r="GN3" i="51" s="1"/>
  <c r="GO3" i="51" s="1"/>
  <c r="FX3" i="51"/>
  <c r="FY3" i="51" s="1"/>
  <c r="FZ3" i="51" s="1"/>
  <c r="GA3" i="51" s="1"/>
  <c r="GB3" i="51" s="1"/>
  <c r="GC3" i="51" s="1"/>
  <c r="GD3" i="51" s="1"/>
  <c r="FM3" i="51"/>
  <c r="FN3" i="51" s="1"/>
  <c r="FO3" i="51" s="1"/>
  <c r="FP3" i="51" s="1"/>
  <c r="FQ3" i="51" s="1"/>
  <c r="FR3" i="51" s="1"/>
  <c r="FS3" i="51" s="1"/>
  <c r="FB3" i="51"/>
  <c r="FC3" i="51" s="1"/>
  <c r="FD3" i="51" s="1"/>
  <c r="FE3" i="51" s="1"/>
  <c r="FF3" i="51" s="1"/>
  <c r="FG3" i="51" s="1"/>
  <c r="FH3" i="51" s="1"/>
  <c r="EQ3" i="51"/>
  <c r="ER3" i="51" s="1"/>
  <c r="ES3" i="51" s="1"/>
  <c r="ET3" i="51" s="1"/>
  <c r="EU3" i="51" s="1"/>
  <c r="EV3" i="51" s="1"/>
  <c r="EW3" i="51" s="1"/>
  <c r="EF3" i="51"/>
  <c r="EG3" i="51" s="1"/>
  <c r="EH3" i="51" s="1"/>
  <c r="EI3" i="51" s="1"/>
  <c r="EJ3" i="51" s="1"/>
  <c r="EK3" i="51" s="1"/>
  <c r="EL3" i="51" s="1"/>
  <c r="DU3" i="51"/>
  <c r="DV3" i="51" s="1"/>
  <c r="DW3" i="51" s="1"/>
  <c r="DX3" i="51" s="1"/>
  <c r="DY3" i="51" s="1"/>
  <c r="DZ3" i="51" s="1"/>
  <c r="EA3" i="51" s="1"/>
  <c r="DJ3" i="51"/>
  <c r="DK3" i="51" s="1"/>
  <c r="DL3" i="51" s="1"/>
  <c r="DM3" i="51" s="1"/>
  <c r="DN3" i="51" s="1"/>
  <c r="DO3" i="51" s="1"/>
  <c r="DP3" i="51" s="1"/>
  <c r="CY3" i="51"/>
  <c r="CZ3" i="51" s="1"/>
  <c r="DA3" i="51" s="1"/>
  <c r="DB3" i="51" s="1"/>
  <c r="DC3" i="51" s="1"/>
  <c r="DD3" i="51" s="1"/>
  <c r="DE3" i="51" s="1"/>
  <c r="CN3" i="51"/>
  <c r="CO3" i="51" s="1"/>
  <c r="CP3" i="51" s="1"/>
  <c r="CQ3" i="51" s="1"/>
  <c r="CR3" i="51" s="1"/>
  <c r="CS3" i="51" s="1"/>
  <c r="CT3" i="51" s="1"/>
  <c r="CC3" i="51"/>
  <c r="CD3" i="51" s="1"/>
  <c r="CE3" i="51" s="1"/>
  <c r="CF3" i="51" s="1"/>
  <c r="CG3" i="51" s="1"/>
  <c r="CH3" i="51" s="1"/>
  <c r="CI3" i="51" s="1"/>
  <c r="BR3" i="51"/>
  <c r="BS3" i="51" s="1"/>
  <c r="BT3" i="51" s="1"/>
  <c r="BU3" i="51" s="1"/>
  <c r="BV3" i="51" s="1"/>
  <c r="BW3" i="51" s="1"/>
  <c r="BX3" i="51" s="1"/>
  <c r="BG3" i="51"/>
  <c r="BH3" i="51" s="1"/>
  <c r="BI3" i="51" s="1"/>
  <c r="BJ3" i="51" s="1"/>
  <c r="BK3" i="51" s="1"/>
  <c r="BL3" i="51" s="1"/>
  <c r="BM3" i="51" s="1"/>
  <c r="AV3" i="51"/>
  <c r="AW3" i="51" s="1"/>
  <c r="AX3" i="51" s="1"/>
  <c r="AY3" i="51" s="1"/>
  <c r="AZ3" i="51" s="1"/>
  <c r="BA3" i="51" s="1"/>
  <c r="BB3" i="51" s="1"/>
  <c r="AK3" i="51"/>
  <c r="AL3" i="51" s="1"/>
  <c r="AM3" i="51" s="1"/>
  <c r="AN3" i="51" s="1"/>
  <c r="AO3" i="51" s="1"/>
  <c r="AP3" i="51" s="1"/>
  <c r="AQ3" i="51" s="1"/>
  <c r="Z3" i="51"/>
  <c r="AA3" i="51" s="1"/>
  <c r="AB3" i="51" s="1"/>
  <c r="AC3" i="51" s="1"/>
  <c r="AD3" i="51" s="1"/>
  <c r="AE3" i="51" s="1"/>
  <c r="AF3" i="51" s="1"/>
  <c r="O3" i="51"/>
  <c r="P3" i="51" s="1"/>
  <c r="Q3" i="51" s="1"/>
  <c r="R3" i="51" s="1"/>
  <c r="S3" i="51" s="1"/>
  <c r="T3" i="51" s="1"/>
  <c r="U3" i="51" s="1"/>
  <c r="E3" i="51"/>
  <c r="F3" i="51" s="1"/>
  <c r="G3" i="51" s="1"/>
  <c r="H3" i="51" s="1"/>
  <c r="I3" i="51" s="1"/>
  <c r="J3" i="51" s="1"/>
  <c r="D3" i="51"/>
  <c r="I41" i="48" l="1" a="1"/>
  <c r="I41" i="48" s="1"/>
  <c r="I40" i="48" a="1"/>
  <c r="I40" i="48" s="1"/>
  <c r="F29" i="48" a="1"/>
  <c r="F29" i="48" s="1"/>
  <c r="E36" i="48" a="1"/>
  <c r="E36" i="48" s="1"/>
  <c r="F28" i="48" a="1"/>
  <c r="F28" i="48" s="1"/>
  <c r="H30" i="48" a="1"/>
  <c r="H30" i="48" s="1"/>
  <c r="I31" i="48" a="1"/>
  <c r="I31" i="48" s="1"/>
  <c r="C33" i="48" a="1"/>
  <c r="C33" i="48" s="1"/>
  <c r="D34" i="48" a="1"/>
  <c r="D34" i="48" s="1"/>
  <c r="E35" i="48" a="1"/>
  <c r="E35" i="48" s="1"/>
  <c r="F36" i="48" a="1"/>
  <c r="F36" i="48" s="1"/>
  <c r="G37" i="48" a="1"/>
  <c r="G37" i="48" s="1"/>
  <c r="H38" i="48" a="1"/>
  <c r="H38" i="48" s="1"/>
  <c r="I39" i="48" a="1"/>
  <c r="I39" i="48" s="1"/>
  <c r="C41" i="48" a="1"/>
  <c r="C41" i="48" s="1"/>
  <c r="H23" i="48" a="1"/>
  <c r="H23" i="48" s="1"/>
  <c r="H31" i="48" a="1"/>
  <c r="H31" i="48" s="1"/>
  <c r="H39" i="48" a="1"/>
  <c r="H39" i="48" s="1"/>
  <c r="C24" i="48" a="1"/>
  <c r="C24" i="48" s="1"/>
  <c r="D25" i="48" a="1"/>
  <c r="D25" i="48" s="1"/>
  <c r="E26" i="48" a="1"/>
  <c r="E26" i="48" s="1"/>
  <c r="F27" i="48" a="1"/>
  <c r="F27" i="48" s="1"/>
  <c r="G28" i="48" a="1"/>
  <c r="G28" i="48" s="1"/>
  <c r="H29" i="48" a="1"/>
  <c r="H29" i="48" s="1"/>
  <c r="I30" i="48" a="1"/>
  <c r="I30" i="48" s="1"/>
  <c r="C32" i="48" a="1"/>
  <c r="C32" i="48" s="1"/>
  <c r="D33" i="48" a="1"/>
  <c r="D33" i="48" s="1"/>
  <c r="E34" i="48" a="1"/>
  <c r="E34" i="48" s="1"/>
  <c r="F35" i="48" a="1"/>
  <c r="F35" i="48" s="1"/>
  <c r="G36" i="48" a="1"/>
  <c r="G36" i="48" s="1"/>
  <c r="H37" i="48" a="1"/>
  <c r="H37" i="48" s="1"/>
  <c r="I38" i="48" a="1"/>
  <c r="I38" i="48" s="1"/>
  <c r="C40" i="48" a="1"/>
  <c r="C40" i="48" s="1"/>
  <c r="D41" i="48" a="1"/>
  <c r="D41" i="48" s="1"/>
  <c r="D27" i="48" a="1"/>
  <c r="D27" i="48" s="1"/>
  <c r="C34" i="48" a="1"/>
  <c r="C34" i="48" s="1"/>
  <c r="C25" i="48" a="1"/>
  <c r="C25" i="48" s="1"/>
  <c r="D24" i="48" a="1"/>
  <c r="D24" i="48" s="1"/>
  <c r="G27" i="48" a="1"/>
  <c r="G27" i="48" s="1"/>
  <c r="H28" i="48" a="1"/>
  <c r="H28" i="48" s="1"/>
  <c r="I29" i="48" a="1"/>
  <c r="I29" i="48" s="1"/>
  <c r="C31" i="48" a="1"/>
  <c r="C31" i="48" s="1"/>
  <c r="D32" i="48" a="1"/>
  <c r="D32" i="48" s="1"/>
  <c r="E33" i="48" a="1"/>
  <c r="E33" i="48" s="1"/>
  <c r="F34" i="48" a="1"/>
  <c r="F34" i="48" s="1"/>
  <c r="G35" i="48" a="1"/>
  <c r="G35" i="48" s="1"/>
  <c r="H36" i="48" a="1"/>
  <c r="H36" i="48" s="1"/>
  <c r="I37" i="48" a="1"/>
  <c r="I37" i="48" s="1"/>
  <c r="C39" i="48" a="1"/>
  <c r="C39" i="48" s="1"/>
  <c r="D40" i="48" a="1"/>
  <c r="D40" i="48" s="1"/>
  <c r="E41" i="48" a="1"/>
  <c r="E41" i="48" s="1"/>
  <c r="C26" i="48" a="1"/>
  <c r="C26" i="48" s="1"/>
  <c r="G38" i="48" a="1"/>
  <c r="G38" i="48" s="1"/>
  <c r="G29" i="48" a="1"/>
  <c r="G29" i="48" s="1"/>
  <c r="F26" i="48" a="1"/>
  <c r="F26" i="48" s="1"/>
  <c r="E24" i="48" a="1"/>
  <c r="E24" i="48" s="1"/>
  <c r="F25" i="48" a="1"/>
  <c r="F25" i="48" s="1"/>
  <c r="G26" i="48" a="1"/>
  <c r="G26" i="48" s="1"/>
  <c r="H27" i="48" a="1"/>
  <c r="H27" i="48" s="1"/>
  <c r="I28" i="48" a="1"/>
  <c r="I28" i="48" s="1"/>
  <c r="C30" i="48" a="1"/>
  <c r="C30" i="48" s="1"/>
  <c r="D31" i="48" a="1"/>
  <c r="D31" i="48" s="1"/>
  <c r="E32" i="48" a="1"/>
  <c r="E32" i="48" s="1"/>
  <c r="F33" i="48" a="1"/>
  <c r="F33" i="48" s="1"/>
  <c r="G34" i="48" a="1"/>
  <c r="G34" i="48" s="1"/>
  <c r="H35" i="48" a="1"/>
  <c r="H35" i="48" s="1"/>
  <c r="I36" i="48" a="1"/>
  <c r="I36" i="48" s="1"/>
  <c r="C38" i="48" a="1"/>
  <c r="C38" i="48" s="1"/>
  <c r="D39" i="48" a="1"/>
  <c r="D39" i="48" s="1"/>
  <c r="E40" i="48" a="1"/>
  <c r="E40" i="48" s="1"/>
  <c r="F41" i="48" a="1"/>
  <c r="F41" i="48" s="1"/>
  <c r="I24" i="48" a="1"/>
  <c r="I24" i="48" s="1"/>
  <c r="I32" i="48" a="1"/>
  <c r="I32" i="48" s="1"/>
  <c r="I23" i="48" a="1"/>
  <c r="I23" i="48" s="1"/>
  <c r="C23" i="48" a="1"/>
  <c r="C23" i="48" s="1"/>
  <c r="D23" i="48" a="1"/>
  <c r="D23" i="48" s="1"/>
  <c r="E23" i="48" a="1"/>
  <c r="E23" i="48" s="1"/>
  <c r="F24" i="48" a="1"/>
  <c r="F24" i="48" s="1"/>
  <c r="G25" i="48" a="1"/>
  <c r="G25" i="48" s="1"/>
  <c r="H26" i="48" a="1"/>
  <c r="H26" i="48" s="1"/>
  <c r="I27" i="48" a="1"/>
  <c r="I27" i="48" s="1"/>
  <c r="C29" i="48" a="1"/>
  <c r="C29" i="48" s="1"/>
  <c r="D30" i="48" a="1"/>
  <c r="D30" i="48" s="1"/>
  <c r="E31" i="48" a="1"/>
  <c r="E31" i="48" s="1"/>
  <c r="F32" i="48" a="1"/>
  <c r="F32" i="48" s="1"/>
  <c r="G33" i="48" a="1"/>
  <c r="G33" i="48" s="1"/>
  <c r="H34" i="48" a="1"/>
  <c r="H34" i="48" s="1"/>
  <c r="I35" i="48" a="1"/>
  <c r="I35" i="48" s="1"/>
  <c r="C37" i="48" a="1"/>
  <c r="C37" i="48" s="1"/>
  <c r="D38" i="48" a="1"/>
  <c r="D38" i="48" s="1"/>
  <c r="E39" i="48" a="1"/>
  <c r="E39" i="48" s="1"/>
  <c r="F40" i="48" a="1"/>
  <c r="F40" i="48" s="1"/>
  <c r="G41" i="48" a="1"/>
  <c r="G41" i="48" s="1"/>
  <c r="G30" i="48" a="1"/>
  <c r="G30" i="48" s="1"/>
  <c r="F37" i="48" a="1"/>
  <c r="F37" i="48" s="1"/>
  <c r="E27" i="48" a="1"/>
  <c r="E27" i="48" s="1"/>
  <c r="E25" i="48" a="1"/>
  <c r="E25" i="48" s="1"/>
  <c r="F23" i="48" a="1"/>
  <c r="F23" i="48" s="1"/>
  <c r="G24" i="48" a="1"/>
  <c r="G24" i="48" s="1"/>
  <c r="H25" i="48" a="1"/>
  <c r="H25" i="48" s="1"/>
  <c r="I26" i="48" a="1"/>
  <c r="I26" i="48" s="1"/>
  <c r="C28" i="48" a="1"/>
  <c r="C28" i="48" s="1"/>
  <c r="D29" i="48" a="1"/>
  <c r="D29" i="48" s="1"/>
  <c r="E30" i="48" a="1"/>
  <c r="E30" i="48" s="1"/>
  <c r="F31" i="48" a="1"/>
  <c r="F31" i="48" s="1"/>
  <c r="G32" i="48" a="1"/>
  <c r="G32" i="48" s="1"/>
  <c r="H33" i="48" a="1"/>
  <c r="H33" i="48" s="1"/>
  <c r="I34" i="48" a="1"/>
  <c r="I34" i="48" s="1"/>
  <c r="C36" i="48" a="1"/>
  <c r="C36" i="48" s="1"/>
  <c r="D37" i="48" a="1"/>
  <c r="D37" i="48" s="1"/>
  <c r="E38" i="48" a="1"/>
  <c r="E38" i="48" s="1"/>
  <c r="F39" i="48" a="1"/>
  <c r="F39" i="48" s="1"/>
  <c r="G40" i="48" a="1"/>
  <c r="G40" i="48" s="1"/>
  <c r="H41" i="48" a="1"/>
  <c r="H41" i="48" s="1"/>
  <c r="E28" i="48" a="1"/>
  <c r="E28" i="48" s="1"/>
  <c r="D35" i="48" a="1"/>
  <c r="D35" i="48" s="1"/>
  <c r="D26" i="48" a="1"/>
  <c r="D26" i="48" s="1"/>
  <c r="G23" i="48" a="1"/>
  <c r="G23" i="48" s="1"/>
  <c r="H24" i="48" a="1"/>
  <c r="H24" i="48" s="1"/>
  <c r="I25" i="48" a="1"/>
  <c r="I25" i="48" s="1"/>
  <c r="C27" i="48" a="1"/>
  <c r="C27" i="48" s="1"/>
  <c r="D28" i="48" a="1"/>
  <c r="D28" i="48" s="1"/>
  <c r="E29" i="48" a="1"/>
  <c r="E29" i="48" s="1"/>
  <c r="F30" i="48" a="1"/>
  <c r="F30" i="48" s="1"/>
  <c r="G31" i="48" a="1"/>
  <c r="G31" i="48" s="1"/>
  <c r="H32" i="48" a="1"/>
  <c r="H32" i="48" s="1"/>
  <c r="I33" i="48" a="1"/>
  <c r="I33" i="48" s="1"/>
  <c r="C35" i="48" a="1"/>
  <c r="C35" i="48" s="1"/>
  <c r="D36" i="48" a="1"/>
  <c r="D36" i="48" s="1"/>
  <c r="E37" i="48" a="1"/>
  <c r="E37" i="48" s="1"/>
  <c r="F38" i="48" a="1"/>
  <c r="F38" i="48" s="1"/>
  <c r="G39" i="48" a="1"/>
  <c r="G39" i="48" s="1"/>
  <c r="H40" i="48" a="1"/>
  <c r="H40" i="48" s="1"/>
  <c r="B27" i="50" l="1"/>
  <c r="B26" i="50"/>
  <c r="B25" i="50"/>
  <c r="B24" i="50"/>
  <c r="B23" i="50"/>
  <c r="B22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C5" i="50" a="1"/>
  <c r="C5" i="50" l="1"/>
  <c r="BI23" i="48" l="1"/>
  <c r="BI22" i="48"/>
  <c r="BI21" i="48"/>
  <c r="BI20" i="48"/>
  <c r="BI19" i="48"/>
  <c r="BI18" i="48"/>
  <c r="BI17" i="48"/>
  <c r="BI16" i="48"/>
  <c r="BI15" i="48"/>
  <c r="BI14" i="48"/>
  <c r="BI13" i="48"/>
  <c r="BI12" i="48"/>
  <c r="BI11" i="48"/>
  <c r="BI10" i="48"/>
  <c r="BI9" i="48"/>
  <c r="BI8" i="48"/>
  <c r="BI7" i="48"/>
  <c r="BI6" i="48"/>
  <c r="BI5" i="48"/>
  <c r="BI4" i="48"/>
  <c r="BA23" i="48"/>
  <c r="BA22" i="48"/>
  <c r="BA21" i="48"/>
  <c r="BA20" i="48"/>
  <c r="BA19" i="48"/>
  <c r="BA18" i="48"/>
  <c r="BA17" i="48"/>
  <c r="BA16" i="48"/>
  <c r="BA15" i="48"/>
  <c r="BA14" i="48"/>
  <c r="BA13" i="48"/>
  <c r="BA12" i="48"/>
  <c r="BA11" i="48"/>
  <c r="BA10" i="48"/>
  <c r="BA9" i="48"/>
  <c r="BA8" i="48"/>
  <c r="BA7" i="48"/>
  <c r="BA6" i="48"/>
  <c r="BA5" i="48"/>
  <c r="BA4" i="48"/>
  <c r="AS23" i="48"/>
  <c r="AS22" i="48"/>
  <c r="AS21" i="48"/>
  <c r="AS20" i="48"/>
  <c r="AS19" i="48"/>
  <c r="AS18" i="48"/>
  <c r="AS17" i="48"/>
  <c r="AS16" i="48"/>
  <c r="AS15" i="48"/>
  <c r="AS14" i="48"/>
  <c r="AS13" i="48"/>
  <c r="AS12" i="48"/>
  <c r="AS11" i="48"/>
  <c r="AS10" i="48"/>
  <c r="AS9" i="48"/>
  <c r="AS8" i="48"/>
  <c r="AS7" i="48"/>
  <c r="AS6" i="48"/>
  <c r="AS5" i="48"/>
  <c r="AS4" i="48"/>
  <c r="AK23" i="48"/>
  <c r="AK22" i="48"/>
  <c r="AK21" i="48"/>
  <c r="AK20" i="48"/>
  <c r="AK19" i="48"/>
  <c r="AK18" i="48"/>
  <c r="AK17" i="48"/>
  <c r="AK16" i="48"/>
  <c r="AK15" i="48"/>
  <c r="AK14" i="48"/>
  <c r="AK13" i="48"/>
  <c r="AK12" i="48"/>
  <c r="AK11" i="48"/>
  <c r="AK10" i="48"/>
  <c r="AK9" i="48"/>
  <c r="AK8" i="48"/>
  <c r="AK7" i="48"/>
  <c r="AK6" i="48"/>
  <c r="AK5" i="48"/>
  <c r="AK4" i="48"/>
  <c r="AC23" i="48"/>
  <c r="AC22" i="48"/>
  <c r="AC21" i="48"/>
  <c r="AC20" i="48"/>
  <c r="AC19" i="48"/>
  <c r="AC18" i="48"/>
  <c r="AC17" i="48"/>
  <c r="AC16" i="48"/>
  <c r="AC15" i="48"/>
  <c r="AC14" i="48"/>
  <c r="AC13" i="48"/>
  <c r="AC12" i="48"/>
  <c r="AC11" i="48"/>
  <c r="AC10" i="48"/>
  <c r="AC9" i="48"/>
  <c r="AC8" i="48"/>
  <c r="AC7" i="48"/>
  <c r="AC6" i="48"/>
  <c r="AC5" i="48"/>
  <c r="AC4" i="48"/>
  <c r="U23" i="48"/>
  <c r="U22" i="48"/>
  <c r="U21" i="48"/>
  <c r="U20" i="48"/>
  <c r="U19" i="48"/>
  <c r="U18" i="48"/>
  <c r="U17" i="48"/>
  <c r="U16" i="48"/>
  <c r="U15" i="48"/>
  <c r="U14" i="48"/>
  <c r="U13" i="48"/>
  <c r="U12" i="48"/>
  <c r="U11" i="48"/>
  <c r="U10" i="48"/>
  <c r="U9" i="48"/>
  <c r="U8" i="48"/>
  <c r="U7" i="48"/>
  <c r="U6" i="48"/>
  <c r="U5" i="48"/>
  <c r="U4" i="48"/>
  <c r="M23" i="48"/>
  <c r="M22" i="48"/>
  <c r="M21" i="48"/>
  <c r="M20" i="48"/>
  <c r="M19" i="48"/>
  <c r="M18" i="48"/>
  <c r="M17" i="48"/>
  <c r="M16" i="48"/>
  <c r="M15" i="48"/>
  <c r="M14" i="48"/>
  <c r="M13" i="48"/>
  <c r="M12" i="48"/>
  <c r="M11" i="48"/>
  <c r="M10" i="48"/>
  <c r="M9" i="48"/>
  <c r="M8" i="48"/>
  <c r="M7" i="48"/>
  <c r="M6" i="48"/>
  <c r="M5" i="48"/>
  <c r="M4" i="48"/>
  <c r="B41" i="48"/>
  <c r="B40" i="48"/>
  <c r="B39" i="48"/>
  <c r="B38" i="48"/>
  <c r="B37" i="48"/>
  <c r="B36" i="48"/>
  <c r="B35" i="48"/>
  <c r="B34" i="48"/>
  <c r="B33" i="48"/>
  <c r="B32" i="48"/>
  <c r="B31" i="48"/>
  <c r="B30" i="48"/>
  <c r="B29" i="48"/>
  <c r="B28" i="48"/>
  <c r="B27" i="48"/>
  <c r="B26" i="48"/>
  <c r="B25" i="48"/>
  <c r="B24" i="48"/>
  <c r="B23" i="48"/>
  <c r="C19" i="48" a="1"/>
  <c r="G19" i="48" a="1"/>
  <c r="H19" i="48" a="1"/>
  <c r="F19" i="48" a="1"/>
  <c r="D19" i="48" a="1"/>
  <c r="I19" i="48" a="1"/>
  <c r="E19" i="48" a="1"/>
  <c r="E19" i="48" l="1"/>
  <c r="I19" i="48"/>
  <c r="D19" i="48"/>
  <c r="F19" i="48"/>
  <c r="H19" i="48"/>
  <c r="G19" i="48"/>
  <c r="C19" i="48"/>
  <c r="L31" i="48"/>
  <c r="L30" i="48"/>
  <c r="L29" i="48"/>
  <c r="L28" i="48"/>
  <c r="L27" i="48"/>
  <c r="C3" i="48" l="1" a="1"/>
  <c r="C3" i="48" s="1"/>
  <c r="BL22" i="48"/>
  <c r="BL21" i="48"/>
  <c r="BI2" i="48"/>
  <c r="BH7" i="48" s="1"/>
  <c r="BD11" i="48"/>
  <c r="BA2" i="48"/>
  <c r="AV7" i="48"/>
  <c r="AS2" i="48"/>
  <c r="AN21" i="48"/>
  <c r="AK2" i="48"/>
  <c r="AJ5" i="48" s="1"/>
  <c r="AF19" i="48"/>
  <c r="AF18" i="48"/>
  <c r="AF17" i="48"/>
  <c r="AF7" i="48"/>
  <c r="AF6" i="48"/>
  <c r="AC2" i="48"/>
  <c r="X19" i="48"/>
  <c r="X11" i="48"/>
  <c r="U2" i="48"/>
  <c r="P20" i="48"/>
  <c r="P19" i="48"/>
  <c r="P17" i="48"/>
  <c r="P12" i="48"/>
  <c r="P11" i="48"/>
  <c r="P9" i="48"/>
  <c r="P6" i="48"/>
  <c r="P4" i="48"/>
  <c r="M2" i="48"/>
  <c r="AT13" i="48"/>
  <c r="BB8" i="48"/>
  <c r="V4" i="48"/>
  <c r="D7" i="48"/>
  <c r="D6" i="48"/>
  <c r="D5" i="48"/>
  <c r="D4" i="48"/>
  <c r="D3" i="48"/>
  <c r="B4" i="48"/>
  <c r="V12" i="48"/>
  <c r="AF22" i="48" l="1"/>
  <c r="AF13" i="48"/>
  <c r="AF9" i="48"/>
  <c r="AF16" i="48"/>
  <c r="AN19" i="48"/>
  <c r="AV22" i="48"/>
  <c r="AN20" i="48"/>
  <c r="P7" i="48"/>
  <c r="P15" i="48"/>
  <c r="AF11" i="48"/>
  <c r="P8" i="48"/>
  <c r="P16" i="48"/>
  <c r="AR4" i="48"/>
  <c r="BL17" i="48"/>
  <c r="X22" i="48"/>
  <c r="AF14" i="48"/>
  <c r="AN17" i="48"/>
  <c r="AF10" i="48"/>
  <c r="X13" i="48"/>
  <c r="AF12" i="48"/>
  <c r="AF5" i="48"/>
  <c r="AN10" i="48"/>
  <c r="AN18" i="48"/>
  <c r="AV21" i="48"/>
  <c r="BL9" i="48"/>
  <c r="P21" i="48"/>
  <c r="BD13" i="48"/>
  <c r="X8" i="48"/>
  <c r="AV14" i="48"/>
  <c r="P13" i="48"/>
  <c r="X16" i="48"/>
  <c r="AF15" i="48"/>
  <c r="AN8" i="48"/>
  <c r="BD21" i="48"/>
  <c r="X15" i="48"/>
  <c r="AF8" i="48"/>
  <c r="BD12" i="48"/>
  <c r="P10" i="48"/>
  <c r="P14" i="48"/>
  <c r="P18" i="48"/>
  <c r="P22" i="48"/>
  <c r="X17" i="48"/>
  <c r="AN22" i="48"/>
  <c r="BD9" i="48"/>
  <c r="BL10" i="48"/>
  <c r="AV8" i="48"/>
  <c r="T4" i="48"/>
  <c r="AN11" i="48"/>
  <c r="AV9" i="48"/>
  <c r="BL19" i="48"/>
  <c r="X12" i="48"/>
  <c r="X20" i="48"/>
  <c r="AN12" i="48"/>
  <c r="BD4" i="48"/>
  <c r="BL4" i="48"/>
  <c r="BL5" i="48"/>
  <c r="AN6" i="48"/>
  <c r="AN14" i="48"/>
  <c r="AV20" i="48"/>
  <c r="L7" i="48"/>
  <c r="AR6" i="48"/>
  <c r="X9" i="48"/>
  <c r="AN7" i="48"/>
  <c r="AN15" i="48"/>
  <c r="BD14" i="48"/>
  <c r="BD22" i="48"/>
  <c r="AT5" i="48"/>
  <c r="AD15" i="48"/>
  <c r="P5" i="48"/>
  <c r="X5" i="48"/>
  <c r="X10" i="48"/>
  <c r="X14" i="48"/>
  <c r="X18" i="48"/>
  <c r="AN5" i="48"/>
  <c r="AN9" i="48"/>
  <c r="AN13" i="48"/>
  <c r="AV11" i="48"/>
  <c r="BD10" i="48"/>
  <c r="BL6" i="48"/>
  <c r="BB16" i="48"/>
  <c r="AT17" i="48"/>
  <c r="L22" i="48"/>
  <c r="BD5" i="48"/>
  <c r="BD17" i="48"/>
  <c r="BL20" i="48"/>
  <c r="N9" i="48"/>
  <c r="BD18" i="48"/>
  <c r="AD7" i="48"/>
  <c r="AL10" i="48"/>
  <c r="L23" i="48"/>
  <c r="BD8" i="48"/>
  <c r="BL16" i="48"/>
  <c r="BJ11" i="48"/>
  <c r="AN4" i="48"/>
  <c r="AN16" i="48"/>
  <c r="AV4" i="48"/>
  <c r="AV16" i="48"/>
  <c r="B5" i="48"/>
  <c r="AT21" i="48"/>
  <c r="V20" i="48"/>
  <c r="BJ19" i="48"/>
  <c r="AL18" i="48"/>
  <c r="BJ22" i="48"/>
  <c r="AL21" i="48"/>
  <c r="N20" i="48"/>
  <c r="BB19" i="48"/>
  <c r="AD18" i="48"/>
  <c r="BB22" i="48"/>
  <c r="AD21" i="48"/>
  <c r="AT19" i="48"/>
  <c r="V18" i="48"/>
  <c r="AT22" i="48"/>
  <c r="V21" i="48"/>
  <c r="BJ20" i="48"/>
  <c r="AL19" i="48"/>
  <c r="N18" i="48"/>
  <c r="BB17" i="48"/>
  <c r="AL22" i="48"/>
  <c r="N21" i="48"/>
  <c r="BB20" i="48"/>
  <c r="AD19" i="48"/>
  <c r="AD22" i="48"/>
  <c r="AT20" i="48"/>
  <c r="V19" i="48"/>
  <c r="BJ18" i="48"/>
  <c r="V22" i="48"/>
  <c r="BJ21" i="48"/>
  <c r="AL20" i="48"/>
  <c r="N19" i="48"/>
  <c r="BB18" i="48"/>
  <c r="N4" i="48"/>
  <c r="AL5" i="48"/>
  <c r="BJ6" i="48"/>
  <c r="V7" i="48"/>
  <c r="AT8" i="48"/>
  <c r="AD10" i="48"/>
  <c r="BB11" i="48"/>
  <c r="N12" i="48"/>
  <c r="AL13" i="48"/>
  <c r="BJ14" i="48"/>
  <c r="V15" i="48"/>
  <c r="AT16" i="48"/>
  <c r="AL17" i="48"/>
  <c r="AD4" i="48"/>
  <c r="BB5" i="48"/>
  <c r="N6" i="48"/>
  <c r="AL7" i="48"/>
  <c r="BJ8" i="48"/>
  <c r="V9" i="48"/>
  <c r="AT10" i="48"/>
  <c r="AD12" i="48"/>
  <c r="BB13" i="48"/>
  <c r="N14" i="48"/>
  <c r="AL15" i="48"/>
  <c r="BJ16" i="48"/>
  <c r="BJ17" i="48"/>
  <c r="AT18" i="48"/>
  <c r="AL4" i="48"/>
  <c r="BJ5" i="48"/>
  <c r="V6" i="48"/>
  <c r="AT7" i="48"/>
  <c r="AD9" i="48"/>
  <c r="BB10" i="48"/>
  <c r="N11" i="48"/>
  <c r="AL12" i="48"/>
  <c r="BJ13" i="48"/>
  <c r="V14" i="48"/>
  <c r="AT15" i="48"/>
  <c r="AT4" i="48"/>
  <c r="AD6" i="48"/>
  <c r="BB7" i="48"/>
  <c r="N8" i="48"/>
  <c r="AL9" i="48"/>
  <c r="BJ10" i="48"/>
  <c r="V11" i="48"/>
  <c r="AT12" i="48"/>
  <c r="AD14" i="48"/>
  <c r="BB15" i="48"/>
  <c r="N16" i="48"/>
  <c r="N22" i="48"/>
  <c r="BB4" i="48"/>
  <c r="N5" i="48"/>
  <c r="AL6" i="48"/>
  <c r="BJ7" i="48"/>
  <c r="V8" i="48"/>
  <c r="AT9" i="48"/>
  <c r="AD11" i="48"/>
  <c r="BB12" i="48"/>
  <c r="N13" i="48"/>
  <c r="AL14" i="48"/>
  <c r="BJ15" i="48"/>
  <c r="V16" i="48"/>
  <c r="N17" i="48"/>
  <c r="BJ4" i="48"/>
  <c r="V5" i="48"/>
  <c r="AT6" i="48"/>
  <c r="AD8" i="48"/>
  <c r="BB9" i="48"/>
  <c r="N10" i="48"/>
  <c r="AL11" i="48"/>
  <c r="BJ12" i="48"/>
  <c r="V13" i="48"/>
  <c r="AT14" i="48"/>
  <c r="AD16" i="48"/>
  <c r="V17" i="48"/>
  <c r="BB21" i="48"/>
  <c r="AD5" i="48"/>
  <c r="BB6" i="48"/>
  <c r="N7" i="48"/>
  <c r="AL8" i="48"/>
  <c r="BJ9" i="48"/>
  <c r="V10" i="48"/>
  <c r="AT11" i="48"/>
  <c r="AD13" i="48"/>
  <c r="BB14" i="48"/>
  <c r="N15" i="48"/>
  <c r="AL16" i="48"/>
  <c r="AD17" i="48"/>
  <c r="AD20" i="48"/>
  <c r="L21" i="48"/>
  <c r="L5" i="48"/>
  <c r="L11" i="48"/>
  <c r="L13" i="48"/>
  <c r="L15" i="48"/>
  <c r="L8" i="48"/>
  <c r="L16" i="48"/>
  <c r="L17" i="48"/>
  <c r="L4" i="48"/>
  <c r="L6" i="48"/>
  <c r="L9" i="48"/>
  <c r="L18" i="48"/>
  <c r="X6" i="48"/>
  <c r="X7" i="48"/>
  <c r="L12" i="48"/>
  <c r="L14" i="48"/>
  <c r="L19" i="48"/>
  <c r="L10" i="48"/>
  <c r="L20" i="48"/>
  <c r="X4" i="48"/>
  <c r="AB23" i="48"/>
  <c r="AB22" i="48"/>
  <c r="AB4" i="48"/>
  <c r="AB20" i="48"/>
  <c r="AB19" i="48"/>
  <c r="AB18" i="48"/>
  <c r="AB17" i="48"/>
  <c r="AB16" i="48"/>
  <c r="AB15" i="48"/>
  <c r="AB14" i="48"/>
  <c r="AB13" i="48"/>
  <c r="AB12" i="48"/>
  <c r="AB11" i="48"/>
  <c r="AB10" i="48"/>
  <c r="AB21" i="48"/>
  <c r="AB9" i="48"/>
  <c r="AB7" i="48"/>
  <c r="AB8" i="48"/>
  <c r="AB6" i="48"/>
  <c r="AB5" i="48"/>
  <c r="T23" i="48"/>
  <c r="T22" i="48"/>
  <c r="T21" i="48"/>
  <c r="T5" i="48"/>
  <c r="T6" i="48"/>
  <c r="T7" i="48"/>
  <c r="T8" i="48"/>
  <c r="T9" i="48"/>
  <c r="T10" i="48"/>
  <c r="T11" i="48"/>
  <c r="T12" i="48"/>
  <c r="T13" i="48"/>
  <c r="T14" i="48"/>
  <c r="T15" i="48"/>
  <c r="T16" i="48"/>
  <c r="T17" i="48"/>
  <c r="T18" i="48"/>
  <c r="T19" i="48"/>
  <c r="T20" i="48"/>
  <c r="X21" i="48"/>
  <c r="AF20" i="48"/>
  <c r="AF21" i="48"/>
  <c r="AF4" i="48"/>
  <c r="AJ23" i="48"/>
  <c r="AJ19" i="48"/>
  <c r="AJ18" i="48"/>
  <c r="AJ20" i="48"/>
  <c r="AJ16" i="48"/>
  <c r="AJ15" i="48"/>
  <c r="AJ14" i="48"/>
  <c r="AJ13" i="48"/>
  <c r="AJ12" i="48"/>
  <c r="AJ11" i="48"/>
  <c r="AJ21" i="48"/>
  <c r="AJ17" i="48"/>
  <c r="AJ22" i="48"/>
  <c r="AJ4" i="48"/>
  <c r="AJ10" i="48"/>
  <c r="AJ9" i="48"/>
  <c r="AJ8" i="48"/>
  <c r="AJ7" i="48"/>
  <c r="AJ6" i="48"/>
  <c r="AR5" i="48"/>
  <c r="AV5" i="48"/>
  <c r="AR23" i="48"/>
  <c r="AR22" i="48"/>
  <c r="AR21" i="48"/>
  <c r="AR19" i="48"/>
  <c r="AR18" i="48"/>
  <c r="AR17" i="48"/>
  <c r="AR16" i="48"/>
  <c r="AR15" i="48"/>
  <c r="AR20" i="48"/>
  <c r="AR11" i="48"/>
  <c r="AR10" i="48"/>
  <c r="AR9" i="48"/>
  <c r="AR8" i="48"/>
  <c r="AR13" i="48"/>
  <c r="AR12" i="48"/>
  <c r="AV6" i="48"/>
  <c r="AV10" i="48"/>
  <c r="AR14" i="48"/>
  <c r="AR7" i="48"/>
  <c r="AV18" i="48"/>
  <c r="AV19" i="48"/>
  <c r="AV13" i="48"/>
  <c r="AV15" i="48"/>
  <c r="AV17" i="48"/>
  <c r="AV12" i="48"/>
  <c r="AZ23" i="48"/>
  <c r="AZ21" i="48"/>
  <c r="AZ20" i="48"/>
  <c r="AZ19" i="48"/>
  <c r="AZ18" i="48"/>
  <c r="AZ17" i="48"/>
  <c r="AZ22" i="48"/>
  <c r="AZ14" i="48"/>
  <c r="AZ13" i="48"/>
  <c r="AZ12" i="48"/>
  <c r="AZ11" i="48"/>
  <c r="AZ10" i="48"/>
  <c r="AZ9" i="48"/>
  <c r="AZ15" i="48"/>
  <c r="AZ4" i="48"/>
  <c r="AZ16" i="48"/>
  <c r="AZ5" i="48"/>
  <c r="AZ7" i="48"/>
  <c r="AZ6" i="48"/>
  <c r="BD6" i="48"/>
  <c r="AZ8" i="48"/>
  <c r="BD7" i="48"/>
  <c r="BD16" i="48"/>
  <c r="BD15" i="48"/>
  <c r="BD20" i="48"/>
  <c r="BD19" i="48"/>
  <c r="BH22" i="48"/>
  <c r="BH21" i="48"/>
  <c r="BH20" i="48"/>
  <c r="BH23" i="48"/>
  <c r="BH18" i="48"/>
  <c r="BH19" i="48"/>
  <c r="BH17" i="48"/>
  <c r="BH16" i="48"/>
  <c r="BH14" i="48"/>
  <c r="BH15" i="48"/>
  <c r="BH12" i="48"/>
  <c r="BH11" i="48"/>
  <c r="BH9" i="48"/>
  <c r="BH10" i="48"/>
  <c r="BH13" i="48"/>
  <c r="BH8" i="48"/>
  <c r="BH6" i="48"/>
  <c r="BH5" i="48"/>
  <c r="BH4" i="48"/>
  <c r="BL8" i="48"/>
  <c r="BL7" i="48"/>
  <c r="BL11" i="48"/>
  <c r="BL15" i="48"/>
  <c r="BL14" i="48"/>
  <c r="BL13" i="48"/>
  <c r="BL12" i="48"/>
  <c r="BL18" i="48"/>
  <c r="Z4" i="48" a="1"/>
  <c r="Z4" i="48" l="1"/>
  <c r="Y5" i="48"/>
  <c r="Y6" i="48" s="1"/>
  <c r="Q5" i="48"/>
  <c r="Q6" i="48" s="1"/>
  <c r="BM5" i="48"/>
  <c r="BM6" i="48" s="1"/>
  <c r="BM7" i="48" s="1"/>
  <c r="BM8" i="48" s="1"/>
  <c r="AG5" i="48"/>
  <c r="AG6" i="48" s="1"/>
  <c r="BE5" i="48"/>
  <c r="BE6" i="48" s="1"/>
  <c r="B6" i="48"/>
  <c r="AO5" i="48"/>
  <c r="AO6" i="48" s="1"/>
  <c r="AW5" i="48"/>
  <c r="AW6" i="48" s="1"/>
  <c r="AX5" i="48" a="1"/>
  <c r="AH4" i="48" a="1"/>
  <c r="R5" i="48" a="1"/>
  <c r="AH5" i="48" a="1"/>
  <c r="AP4" i="48" a="1"/>
  <c r="R4" i="48" a="1"/>
  <c r="AX6" i="48" a="1"/>
  <c r="Z6" i="48" a="1"/>
  <c r="AH6" i="48" a="1"/>
  <c r="BN8" i="48" a="1"/>
  <c r="BF6" i="48" a="1"/>
  <c r="BF5" i="48" a="1"/>
  <c r="Z5" i="48" a="1"/>
  <c r="AP6" i="48" a="1"/>
  <c r="R6" i="48" a="1"/>
  <c r="BN7" i="48" a="1"/>
  <c r="AX4" i="48" a="1"/>
  <c r="BN5" i="48" a="1"/>
  <c r="BN4" i="48" a="1"/>
  <c r="BF4" i="48" a="1"/>
  <c r="AP5" i="48" a="1"/>
  <c r="BN6" i="48" a="1"/>
  <c r="BN6" i="48" l="1"/>
  <c r="BN5" i="48"/>
  <c r="AP4" i="48"/>
  <c r="AP5" i="48"/>
  <c r="BF5" i="48"/>
  <c r="BN4" i="48"/>
  <c r="Z6" i="48"/>
  <c r="AH6" i="48"/>
  <c r="R6" i="48"/>
  <c r="BF6" i="48"/>
  <c r="R4" i="48"/>
  <c r="AX4" i="48"/>
  <c r="AX5" i="48"/>
  <c r="BF4" i="48"/>
  <c r="AH5" i="48"/>
  <c r="BN8" i="48"/>
  <c r="AX6" i="48"/>
  <c r="AP6" i="48"/>
  <c r="AH4" i="48"/>
  <c r="R5" i="48"/>
  <c r="Z5" i="48"/>
  <c r="BN7" i="48"/>
  <c r="BM9" i="48"/>
  <c r="AG7" i="48"/>
  <c r="BE7" i="48"/>
  <c r="Y7" i="48"/>
  <c r="AO7" i="48"/>
  <c r="Q7" i="48"/>
  <c r="B7" i="48"/>
  <c r="AW7" i="48"/>
  <c r="AX7" i="48" a="1"/>
  <c r="Z7" i="48" a="1"/>
  <c r="R7" i="48" a="1"/>
  <c r="BN9" i="48" a="1"/>
  <c r="BF7" i="48" a="1"/>
  <c r="AH7" i="48" a="1"/>
  <c r="AP7" i="48" a="1"/>
  <c r="AX7" i="48" l="1"/>
  <c r="BF7" i="48"/>
  <c r="R7" i="48"/>
  <c r="BN9" i="48"/>
  <c r="AP7" i="48"/>
  <c r="Z7" i="48"/>
  <c r="AH7" i="48"/>
  <c r="AW8" i="48"/>
  <c r="BE8" i="48"/>
  <c r="Q8" i="48"/>
  <c r="B8" i="48"/>
  <c r="BM10" i="48"/>
  <c r="AO8" i="48"/>
  <c r="Y8" i="48"/>
  <c r="AG8" i="48"/>
  <c r="AX8" i="48" a="1"/>
  <c r="BF8" i="48" a="1"/>
  <c r="R8" i="48" a="1"/>
  <c r="AP8" i="48" a="1"/>
  <c r="BN10" i="48" a="1"/>
  <c r="AH8" i="48" a="1"/>
  <c r="Z8" i="48" a="1"/>
  <c r="AH8" i="48" l="1"/>
  <c r="AP8" i="48"/>
  <c r="BN10" i="48"/>
  <c r="AX8" i="48"/>
  <c r="R8" i="48"/>
  <c r="Z8" i="48"/>
  <c r="BF8" i="48"/>
  <c r="AG9" i="48"/>
  <c r="AO9" i="48"/>
  <c r="BM11" i="48"/>
  <c r="AW9" i="48"/>
  <c r="Q9" i="48"/>
  <c r="Y9" i="48"/>
  <c r="B9" i="48"/>
  <c r="BE9" i="48"/>
  <c r="R9" i="48" a="1"/>
  <c r="AP9" i="48" a="1"/>
  <c r="Z9" i="48" a="1"/>
  <c r="AX9" i="48" a="1"/>
  <c r="BN11" i="48" a="1"/>
  <c r="BF9" i="48" a="1"/>
  <c r="AH9" i="48" a="1"/>
  <c r="AH9" i="48" l="1"/>
  <c r="BF9" i="48"/>
  <c r="Z9" i="48"/>
  <c r="BN11" i="48"/>
  <c r="R9" i="48"/>
  <c r="AX9" i="48"/>
  <c r="AP9" i="48"/>
  <c r="AG10" i="48"/>
  <c r="BE10" i="48"/>
  <c r="Y10" i="48"/>
  <c r="BM12" i="48"/>
  <c r="Q10" i="48"/>
  <c r="AW10" i="48"/>
  <c r="AO10" i="48"/>
  <c r="R10" i="48" a="1"/>
  <c r="AX10" i="48" a="1"/>
  <c r="AP10" i="48" a="1"/>
  <c r="BF10" i="48" a="1"/>
  <c r="Z10" i="48" a="1"/>
  <c r="AH10" i="48" a="1"/>
  <c r="BN12" i="48" a="1"/>
  <c r="R10" i="48" l="1"/>
  <c r="Z10" i="48"/>
  <c r="AH10" i="48"/>
  <c r="AX10" i="48"/>
  <c r="BN12" i="48"/>
  <c r="AP10" i="48"/>
  <c r="BF10" i="48"/>
  <c r="Q11" i="48"/>
  <c r="Y11" i="48"/>
  <c r="AG11" i="48"/>
  <c r="AW11" i="48"/>
  <c r="BM13" i="48"/>
  <c r="AO11" i="48"/>
  <c r="BE11" i="48"/>
  <c r="BN13" i="48" a="1"/>
  <c r="AP11" i="48" a="1"/>
  <c r="Z11" i="48" a="1"/>
  <c r="BF11" i="48" a="1"/>
  <c r="AH11" i="48" a="1"/>
  <c r="AX11" i="48" a="1"/>
  <c r="R11" i="48" a="1"/>
  <c r="BF11" i="48" l="1"/>
  <c r="AX11" i="48"/>
  <c r="AH11" i="48"/>
  <c r="BN13" i="48"/>
  <c r="R11" i="48"/>
  <c r="AP11" i="48"/>
  <c r="Z11" i="48"/>
  <c r="BE12" i="48"/>
  <c r="AW12" i="48"/>
  <c r="AG12" i="48"/>
  <c r="BM14" i="48"/>
  <c r="Q12" i="48"/>
  <c r="AO12" i="48"/>
  <c r="Y12" i="48"/>
  <c r="AX12" i="48" a="1"/>
  <c r="Z12" i="48" a="1"/>
  <c r="R12" i="48" a="1"/>
  <c r="BN14" i="48" a="1"/>
  <c r="BF12" i="48" a="1"/>
  <c r="AH12" i="48" a="1"/>
  <c r="AP12" i="48" a="1"/>
  <c r="BF12" i="48" l="1"/>
  <c r="AH12" i="48"/>
  <c r="AP12" i="48"/>
  <c r="Z12" i="48"/>
  <c r="R12" i="48"/>
  <c r="BN14" i="48"/>
  <c r="AX12" i="48"/>
  <c r="BE13" i="48"/>
  <c r="AG13" i="48"/>
  <c r="AO13" i="48"/>
  <c r="Y13" i="48"/>
  <c r="Q13" i="48"/>
  <c r="BM15" i="48"/>
  <c r="AW13" i="48"/>
  <c r="AX13" i="48" a="1"/>
  <c r="R13" i="48" a="1"/>
  <c r="BF13" i="48" a="1"/>
  <c r="Z13" i="48" a="1"/>
  <c r="BN15" i="48" a="1"/>
  <c r="AH13" i="48" a="1"/>
  <c r="AP13" i="48" a="1"/>
  <c r="AH13" i="48" l="1"/>
  <c r="AX13" i="48"/>
  <c r="BN15" i="48"/>
  <c r="R13" i="48"/>
  <c r="BF13" i="48"/>
  <c r="Z13" i="48"/>
  <c r="AP13" i="48"/>
  <c r="AG14" i="48"/>
  <c r="AW14" i="48"/>
  <c r="BM16" i="48"/>
  <c r="Q14" i="48"/>
  <c r="BE14" i="48"/>
  <c r="Y14" i="48"/>
  <c r="AO14" i="48"/>
  <c r="AX14" i="48" a="1"/>
  <c r="Z14" i="48" a="1"/>
  <c r="R14" i="48" a="1"/>
  <c r="AH14" i="48" a="1"/>
  <c r="BF14" i="48" a="1"/>
  <c r="AP14" i="48" a="1"/>
  <c r="BN16" i="48" a="1"/>
  <c r="AH14" i="48" l="1"/>
  <c r="R14" i="48"/>
  <c r="Z14" i="48"/>
  <c r="AX14" i="48"/>
  <c r="AP14" i="48"/>
  <c r="BF14" i="48"/>
  <c r="BN16" i="48"/>
  <c r="AG15" i="48"/>
  <c r="Q15" i="48"/>
  <c r="Y15" i="48"/>
  <c r="AW15" i="48"/>
  <c r="AO15" i="48"/>
  <c r="BE15" i="48"/>
  <c r="BM17" i="48"/>
  <c r="AH15" i="48" a="1"/>
  <c r="Z15" i="48" a="1"/>
  <c r="BF15" i="48" a="1"/>
  <c r="BN17" i="48" a="1"/>
  <c r="AP15" i="48" a="1"/>
  <c r="AX15" i="48" a="1"/>
  <c r="R15" i="48" a="1"/>
  <c r="BN17" i="48" l="1"/>
  <c r="AP15" i="48"/>
  <c r="BF15" i="48"/>
  <c r="AH15" i="48"/>
  <c r="AX15" i="48"/>
  <c r="Z15" i="48"/>
  <c r="R15" i="48"/>
  <c r="BM18" i="48"/>
  <c r="AO16" i="48"/>
  <c r="BE16" i="48"/>
  <c r="AG16" i="48"/>
  <c r="AW16" i="48"/>
  <c r="Y16" i="48"/>
  <c r="Q16" i="48"/>
  <c r="R16" i="48" a="1"/>
  <c r="BF16" i="48" a="1"/>
  <c r="AH16" i="48" a="1"/>
  <c r="AX16" i="48" a="1"/>
  <c r="BN18" i="48" a="1"/>
  <c r="AP16" i="48" a="1"/>
  <c r="Z16" i="48" a="1"/>
  <c r="R16" i="48" l="1"/>
  <c r="AX16" i="48"/>
  <c r="AH16" i="48"/>
  <c r="BF16" i="48"/>
  <c r="AP16" i="48"/>
  <c r="BN18" i="48"/>
  <c r="Z16" i="48"/>
  <c r="Q17" i="48"/>
  <c r="AW17" i="48"/>
  <c r="AG17" i="48"/>
  <c r="BE17" i="48"/>
  <c r="AO17" i="48"/>
  <c r="BM19" i="48"/>
  <c r="Y17" i="48"/>
  <c r="Z17" i="48" a="1"/>
  <c r="AP17" i="48" a="1"/>
  <c r="BN19" i="48" a="1"/>
  <c r="R17" i="48" a="1"/>
  <c r="AH17" i="48" a="1"/>
  <c r="AX17" i="48" a="1"/>
  <c r="BF17" i="48" a="1"/>
  <c r="BN19" i="48" l="1"/>
  <c r="BF17" i="48"/>
  <c r="AX17" i="48"/>
  <c r="AP17" i="48"/>
  <c r="AH17" i="48"/>
  <c r="R17" i="48"/>
  <c r="Z17" i="48"/>
  <c r="BM20" i="48"/>
  <c r="BE18" i="48"/>
  <c r="AW18" i="48"/>
  <c r="AO18" i="48"/>
  <c r="AG18" i="48"/>
  <c r="Q18" i="48"/>
  <c r="Y18" i="48"/>
  <c r="R18" i="48" a="1"/>
  <c r="BN20" i="48" a="1"/>
  <c r="AH18" i="48" a="1"/>
  <c r="AP18" i="48" a="1"/>
  <c r="BF18" i="48" a="1"/>
  <c r="AX18" i="48" a="1"/>
  <c r="Z18" i="48" a="1"/>
  <c r="AP18" i="48" l="1"/>
  <c r="AX18" i="48"/>
  <c r="BN20" i="48"/>
  <c r="R18" i="48"/>
  <c r="AH18" i="48"/>
  <c r="Z18" i="48"/>
  <c r="BF18" i="48"/>
  <c r="AO19" i="48"/>
  <c r="AW19" i="48"/>
  <c r="BM21" i="48"/>
  <c r="Q19" i="48"/>
  <c r="AG19" i="48"/>
  <c r="Y19" i="48"/>
  <c r="BE19" i="48"/>
  <c r="AP19" i="48" a="1"/>
  <c r="AH19" i="48" a="1"/>
  <c r="BN21" i="48" a="1"/>
  <c r="Z19" i="48" a="1"/>
  <c r="AX19" i="48" a="1"/>
  <c r="BF19" i="48" a="1"/>
  <c r="R19" i="48" a="1"/>
  <c r="Z19" i="48" l="1"/>
  <c r="AH19" i="48"/>
  <c r="BN21" i="48"/>
  <c r="AP19" i="48"/>
  <c r="BF19" i="48"/>
  <c r="R19" i="48"/>
  <c r="AX19" i="48"/>
  <c r="Y20" i="48"/>
  <c r="AG20" i="48"/>
  <c r="BM22" i="48"/>
  <c r="AO20" i="48"/>
  <c r="BE20" i="48"/>
  <c r="Q20" i="48"/>
  <c r="AW20" i="48"/>
  <c r="AP20" i="48" a="1"/>
  <c r="AH20" i="48" a="1"/>
  <c r="R20" i="48" a="1"/>
  <c r="BN22" i="48" a="1"/>
  <c r="AX20" i="48" a="1"/>
  <c r="BF20" i="48" a="1"/>
  <c r="Z20" i="48" a="1"/>
  <c r="AX20" i="48" l="1"/>
  <c r="R20" i="48"/>
  <c r="BF20" i="48"/>
  <c r="AP20" i="48"/>
  <c r="BN22" i="48"/>
  <c r="AH20" i="48"/>
  <c r="Z20" i="48"/>
  <c r="AW21" i="48"/>
  <c r="Q21" i="48"/>
  <c r="BE21" i="48"/>
  <c r="AO21" i="48"/>
  <c r="BM23" i="48"/>
  <c r="AG21" i="48"/>
  <c r="Y21" i="48"/>
  <c r="AP21" i="48" a="1"/>
  <c r="AX21" i="48" a="1"/>
  <c r="R21" i="48" a="1"/>
  <c r="AH21" i="48" a="1"/>
  <c r="Z21" i="48" a="1"/>
  <c r="BF21" i="48" a="1"/>
  <c r="BK22" i="48" l="1"/>
  <c r="AX21" i="48"/>
  <c r="AH21" i="48"/>
  <c r="AP21" i="48"/>
  <c r="BF21" i="48"/>
  <c r="Z21" i="48"/>
  <c r="R21" i="48"/>
  <c r="BK4" i="48"/>
  <c r="BK7" i="48"/>
  <c r="BK8" i="48"/>
  <c r="BK6" i="48"/>
  <c r="BK5" i="48"/>
  <c r="BK9" i="48"/>
  <c r="BK10" i="48"/>
  <c r="BK11" i="48"/>
  <c r="BK12" i="48"/>
  <c r="BK13" i="48"/>
  <c r="BK14" i="48"/>
  <c r="BK15" i="48"/>
  <c r="BK16" i="48"/>
  <c r="BK17" i="48"/>
  <c r="BK18" i="48"/>
  <c r="BK19" i="48"/>
  <c r="BK20" i="48"/>
  <c r="BK21" i="48"/>
  <c r="AW22" i="48"/>
  <c r="AG22" i="48"/>
  <c r="AO22" i="48"/>
  <c r="BE22" i="48"/>
  <c r="Y22" i="48"/>
  <c r="Q22" i="48"/>
  <c r="R22" i="48" a="1"/>
  <c r="AP22" i="48" a="1"/>
  <c r="BF22" i="48" a="1"/>
  <c r="AX22" i="48" a="1"/>
  <c r="AH22" i="48" a="1"/>
  <c r="Z22" i="48" a="1"/>
  <c r="I18" i="48" l="1"/>
  <c r="R22" i="48"/>
  <c r="AP22" i="48"/>
  <c r="AX22" i="48"/>
  <c r="Z22" i="48"/>
  <c r="BF22" i="48"/>
  <c r="AH22" i="48"/>
  <c r="Q23" i="48"/>
  <c r="AO23" i="48"/>
  <c r="AW23" i="48"/>
  <c r="Y23" i="48"/>
  <c r="BE23" i="48"/>
  <c r="AG23" i="48"/>
  <c r="W22" i="48" l="1"/>
  <c r="AM22" i="48"/>
  <c r="O22" i="48"/>
  <c r="AU22" i="48"/>
  <c r="AE22" i="48"/>
  <c r="BC22" i="48"/>
  <c r="AE4" i="48"/>
  <c r="AE6" i="48"/>
  <c r="AE5" i="48"/>
  <c r="AE7" i="48"/>
  <c r="AE8" i="48"/>
  <c r="AE9" i="48"/>
  <c r="AE10" i="48"/>
  <c r="AE11" i="48"/>
  <c r="AE12" i="48"/>
  <c r="AE13" i="48"/>
  <c r="AE14" i="48"/>
  <c r="AE15" i="48"/>
  <c r="AE16" i="48"/>
  <c r="AE17" i="48"/>
  <c r="AE18" i="48"/>
  <c r="AE19" i="48"/>
  <c r="AE20" i="48"/>
  <c r="AE21" i="48"/>
  <c r="BC4" i="48"/>
  <c r="BC5" i="48"/>
  <c r="BC6" i="48"/>
  <c r="BC7" i="48"/>
  <c r="BC8" i="48"/>
  <c r="BC9" i="48"/>
  <c r="BC10" i="48"/>
  <c r="BC11" i="48"/>
  <c r="BC12" i="48"/>
  <c r="BC13" i="48"/>
  <c r="BC14" i="48"/>
  <c r="BC15" i="48"/>
  <c r="BC16" i="48"/>
  <c r="BC17" i="48"/>
  <c r="BC18" i="48"/>
  <c r="BC19" i="48"/>
  <c r="BC20" i="48"/>
  <c r="BC21" i="48"/>
  <c r="W4" i="48"/>
  <c r="W5" i="48"/>
  <c r="W6" i="48"/>
  <c r="W7" i="48"/>
  <c r="W8" i="48"/>
  <c r="W9" i="48"/>
  <c r="W10" i="48"/>
  <c r="W11" i="48"/>
  <c r="W12" i="48"/>
  <c r="W13" i="48"/>
  <c r="W14" i="48"/>
  <c r="W15" i="48"/>
  <c r="W16" i="48"/>
  <c r="W17" i="48"/>
  <c r="W18" i="48"/>
  <c r="W19" i="48"/>
  <c r="W20" i="48"/>
  <c r="W21" i="48"/>
  <c r="AM4" i="48"/>
  <c r="AM6" i="48"/>
  <c r="AM5" i="48"/>
  <c r="AM7" i="48"/>
  <c r="AM8" i="48"/>
  <c r="AM9" i="48"/>
  <c r="AM10" i="48"/>
  <c r="AM11" i="48"/>
  <c r="AM12" i="48"/>
  <c r="AM13" i="48"/>
  <c r="AM14" i="48"/>
  <c r="AM15" i="48"/>
  <c r="AM16" i="48"/>
  <c r="AM17" i="48"/>
  <c r="AM18" i="48"/>
  <c r="AM19" i="48"/>
  <c r="AM20" i="48"/>
  <c r="AM21" i="48"/>
  <c r="O4" i="48"/>
  <c r="O5" i="48"/>
  <c r="O6" i="48"/>
  <c r="O7" i="48"/>
  <c r="O8" i="48"/>
  <c r="O9" i="48"/>
  <c r="O10" i="48"/>
  <c r="O11" i="48"/>
  <c r="O12" i="48"/>
  <c r="O13" i="48"/>
  <c r="O14" i="48"/>
  <c r="O15" i="48"/>
  <c r="O16" i="48"/>
  <c r="O17" i="48"/>
  <c r="O18" i="48"/>
  <c r="O19" i="48"/>
  <c r="O20" i="48"/>
  <c r="O21" i="48"/>
  <c r="AU4" i="48"/>
  <c r="AU6" i="48"/>
  <c r="AU5" i="48"/>
  <c r="AU7" i="48"/>
  <c r="AU8" i="48"/>
  <c r="AU9" i="48"/>
  <c r="AU10" i="48"/>
  <c r="AU11" i="48"/>
  <c r="AU12" i="48"/>
  <c r="AU13" i="48"/>
  <c r="AU14" i="48"/>
  <c r="AU15" i="48"/>
  <c r="AU16" i="48"/>
  <c r="AU17" i="48"/>
  <c r="AU18" i="48"/>
  <c r="AU19" i="48"/>
  <c r="AU20" i="48"/>
  <c r="AU21" i="48"/>
  <c r="H18" i="48" l="1"/>
  <c r="G18" i="48"/>
  <c r="F18" i="48"/>
  <c r="E18" i="48"/>
  <c r="D18" i="48"/>
  <c r="C18" i="4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<sst xmlns="http://schemas.openxmlformats.org/spreadsheetml/2006/main" count="1281" uniqueCount="612">
  <si>
    <t>MR</t>
  </si>
  <si>
    <t>LE</t>
  </si>
  <si>
    <t>Age start</t>
  </si>
  <si>
    <t>Georgia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</si>
  <si>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</si>
  <si>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</si>
  <si>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</si>
  <si>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</si>
  <si>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</si>
  <si>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</si>
  <si>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</si>
  <si>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</si>
  <si>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</si>
  <si>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</si>
  <si>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</si>
  <si>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</si>
  <si>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</si>
  <si>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</si>
  <si>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</si>
  <si>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</si>
  <si>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</si>
  <si>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</si>
  <si>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</si>
  <si>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</si>
  <si>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</si>
  <si>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</si>
  <si>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</si>
  <si>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</si>
  <si>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</si>
  <si>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</si>
  <si>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</si>
  <si>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</si>
  <si>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Albania</t>
  </si>
  <si>
    <t>Serbia</t>
  </si>
  <si>
    <t>Belarus</t>
  </si>
  <si>
    <t>Bosnia and Herzegovina</t>
  </si>
  <si>
    <t>Ukraine</t>
  </si>
  <si>
    <t>Andorra</t>
  </si>
  <si>
    <t>Armenia</t>
  </si>
  <si>
    <t>United States</t>
  </si>
  <si>
    <t>Chile</t>
  </si>
  <si>
    <t>Germany</t>
  </si>
  <si>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</si>
  <si>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</si>
  <si>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</si>
  <si>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</si>
  <si>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</si>
  <si>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</si>
  <si>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</si>
  <si>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</si>
  <si>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</si>
  <si>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</si>
  <si>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</si>
  <si>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</si>
  <si>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</si>
  <si>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</si>
  <si>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</si>
  <si>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</si>
  <si>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</si>
  <si>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</si>
  <si>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</si>
  <si>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</si>
  <si>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</si>
  <si>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</si>
  <si>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</si>
  <si>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</si>
  <si>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</si>
  <si>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</si>
  <si>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</si>
  <si>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</si>
  <si>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</si>
  <si>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</si>
  <si>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</si>
  <si>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</si>
  <si>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</si>
  <si>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</si>
  <si>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</si>
  <si>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</si>
  <si>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</si>
  <si>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</si>
  <si>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</si>
  <si>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</si>
  <si>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</si>
  <si>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</si>
  <si>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</si>
  <si>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</si>
  <si>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</si>
  <si>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</si>
  <si>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</si>
  <si>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</si>
  <si>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</si>
  <si>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Aruba</t>
  </si>
  <si>
    <t>ABW</t>
  </si>
  <si>
    <t>Life expectancy at birth, total (years)</t>
  </si>
  <si>
    <t>SP.DYN.LE00.IN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</si>
  <si>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</si>
  <si>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</si>
  <si>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</si>
  <si>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</si>
  <si>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</si>
  <si>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</si>
  <si>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</si>
  <si>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</si>
  <si>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</t>
  </si>
  <si>
    <t>AND</t>
  </si>
  <si>
    <t>Arab World</t>
  </si>
  <si>
    <t>ARB</t>
  </si>
  <si>
    <t>United Arab Emirates</t>
  </si>
  <si>
    <t>ARE</t>
  </si>
  <si>
    <t>Argentina</t>
  </si>
  <si>
    <t>ARG</t>
  </si>
  <si>
    <t>ARM</t>
  </si>
  <si>
    <t>American Samoa</t>
  </si>
  <si>
    <t>ASM</t>
  </si>
  <si>
    <t>Antigua and Barbuda</t>
  </si>
  <si>
    <t>ATG</t>
  </si>
  <si>
    <t>Australia</t>
  </si>
  <si>
    <t>AUS</t>
  </si>
  <si>
    <t>AUT</t>
  </si>
  <si>
    <t>Azerbaijan</t>
  </si>
  <si>
    <t>AZE</t>
  </si>
  <si>
    <t>Burundi</t>
  </si>
  <si>
    <t>BDI</t>
  </si>
  <si>
    <t>BEL</t>
  </si>
  <si>
    <t>Benin</t>
  </si>
  <si>
    <t>BEN</t>
  </si>
  <si>
    <t>Burkina Faso</t>
  </si>
  <si>
    <t>BFA</t>
  </si>
  <si>
    <t>Bangladesh</t>
  </si>
  <si>
    <t>BGD</t>
  </si>
  <si>
    <t>BGR</t>
  </si>
  <si>
    <t>Bahrain</t>
  </si>
  <si>
    <t>BHR</t>
  </si>
  <si>
    <t>Bahamas, The</t>
  </si>
  <si>
    <t>BHS</t>
  </si>
  <si>
    <t>BIH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</si>
  <si>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</si>
  <si>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</si>
  <si>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</si>
  <si>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</si>
  <si>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</si>
  <si>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</si>
  <si>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</si>
  <si>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</si>
  <si>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</si>
  <si>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</si>
  <si>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</si>
  <si>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</si>
  <si>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</si>
  <si>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</si>
  <si>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</si>
  <si>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</si>
  <si>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</si>
  <si>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</si>
  <si>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</si>
  <si>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</si>
  <si>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</si>
  <si>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</si>
  <si>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</si>
  <si>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CHE</t>
  </si>
  <si>
    <t>Channel Islands</t>
  </si>
  <si>
    <t>CHI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</si>
  <si>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</si>
  <si>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</si>
  <si>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</si>
  <si>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</si>
  <si>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</si>
  <si>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</si>
  <si>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</si>
  <si>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</si>
  <si>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</si>
  <si>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</si>
  <si>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</si>
  <si>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</si>
  <si>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</si>
  <si>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</si>
  <si>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</si>
  <si>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</si>
  <si>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</si>
  <si>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</si>
  <si>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</si>
  <si>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</si>
  <si>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</si>
  <si>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</si>
  <si>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</si>
  <si>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</si>
  <si>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</si>
  <si>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</si>
  <si>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</si>
  <si>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</t>
  </si>
  <si>
    <t>CZE</t>
  </si>
  <si>
    <t>DEU</t>
  </si>
  <si>
    <t>Djibouti</t>
  </si>
  <si>
    <t>DJI</t>
  </si>
  <si>
    <t>Dominica</t>
  </si>
  <si>
    <t>DMA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</si>
  <si>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</si>
  <si>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</si>
  <si>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</si>
  <si>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</si>
  <si>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</si>
  <si>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</si>
  <si>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</si>
  <si>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</si>
  <si>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</si>
  <si>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</si>
  <si>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</si>
  <si>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</si>
  <si>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</si>
  <si>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</si>
  <si>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</si>
  <si>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</si>
  <si>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</si>
  <si>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</si>
  <si>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</si>
  <si>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</si>
  <si>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</si>
  <si>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</si>
  <si>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</si>
  <si>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ESP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</si>
  <si>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</si>
  <si>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</si>
  <si>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</si>
  <si>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</si>
  <si>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</si>
  <si>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</si>
  <si>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</si>
  <si>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</t>
  </si>
  <si>
    <t>Fiji</t>
  </si>
  <si>
    <t>FJI</t>
  </si>
  <si>
    <t>FRA</t>
  </si>
  <si>
    <t>Faroe Islands</t>
  </si>
  <si>
    <t>FRO</t>
  </si>
  <si>
    <t>Micronesia, Fed. Sts.</t>
  </si>
  <si>
    <t>FSM</t>
  </si>
  <si>
    <t>Gabon</t>
  </si>
  <si>
    <t>GAB</t>
  </si>
  <si>
    <t>GBR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</si>
  <si>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</si>
  <si>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</si>
  <si>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</si>
  <si>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</si>
  <si>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</si>
  <si>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</si>
  <si>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</si>
  <si>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</si>
  <si>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</si>
  <si>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</si>
  <si>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</si>
  <si>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</si>
  <si>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</si>
  <si>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</si>
  <si>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</si>
  <si>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</si>
  <si>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</si>
  <si>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</si>
  <si>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</si>
  <si>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</si>
  <si>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</si>
  <si>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</si>
  <si>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</si>
  <si>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</si>
  <si>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</si>
  <si>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</si>
  <si>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</si>
  <si>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</si>
  <si>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</si>
  <si>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</si>
  <si>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</si>
  <si>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</si>
  <si>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HRV</t>
  </si>
  <si>
    <t>Haiti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</si>
  <si>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</si>
  <si>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</si>
  <si>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</si>
  <si>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</si>
  <si>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</si>
  <si>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</si>
  <si>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</si>
  <si>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</si>
  <si>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</si>
  <si>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</si>
  <si>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</si>
  <si>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</si>
  <si>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</si>
  <si>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</si>
  <si>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</si>
  <si>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</si>
  <si>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</si>
  <si>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</si>
  <si>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</si>
  <si>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</si>
  <si>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</si>
  <si>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Iran, Islamic Rep.</t>
  </si>
  <si>
    <t>IRN</t>
  </si>
  <si>
    <t>Iraq</t>
  </si>
  <si>
    <t>IRQ</t>
  </si>
  <si>
    <t>ISL</t>
  </si>
  <si>
    <t>Israel</t>
  </si>
  <si>
    <t>ISR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</si>
  <si>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</si>
  <si>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</si>
  <si>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</si>
  <si>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</si>
  <si>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</si>
  <si>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</si>
  <si>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</si>
  <si>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</si>
  <si>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</si>
  <si>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</si>
  <si>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</si>
  <si>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</si>
  <si>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</si>
  <si>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</si>
  <si>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</si>
  <si>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</si>
  <si>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</si>
  <si>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</si>
  <si>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</si>
  <si>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</si>
  <si>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</si>
  <si>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</si>
  <si>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</si>
  <si>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</si>
  <si>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</si>
  <si>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</si>
  <si>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</si>
  <si>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</si>
  <si>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</si>
  <si>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</si>
  <si>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</si>
  <si>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</si>
  <si>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</si>
  <si>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</si>
  <si>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</si>
  <si>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</si>
  <si>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</si>
  <si>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</si>
  <si>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</si>
  <si>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</si>
  <si>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</si>
  <si>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</si>
  <si>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</si>
  <si>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</si>
  <si>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</si>
  <si>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</si>
  <si>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</si>
  <si>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</si>
  <si>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</si>
  <si>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</si>
  <si>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</si>
  <si>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</si>
  <si>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</si>
  <si>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LTU</t>
  </si>
  <si>
    <t>Luxembourg</t>
  </si>
  <si>
    <t>LUX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</si>
  <si>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</si>
  <si>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</si>
  <si>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</si>
  <si>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</si>
  <si>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</si>
  <si>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</si>
  <si>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</si>
  <si>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</si>
  <si>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</si>
  <si>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</si>
  <si>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</si>
  <si>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</si>
  <si>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</si>
  <si>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</si>
  <si>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</si>
  <si>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</si>
  <si>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</si>
  <si>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</si>
  <si>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</si>
  <si>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</si>
  <si>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</si>
  <si>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</si>
  <si>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</si>
  <si>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</si>
  <si>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</si>
  <si>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</si>
  <si>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</si>
  <si>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</si>
  <si>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</si>
  <si>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</si>
  <si>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</si>
  <si>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</si>
  <si>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</si>
  <si>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</si>
  <si>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</si>
  <si>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</si>
  <si>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</si>
  <si>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</si>
  <si>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</si>
  <si>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</si>
  <si>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</si>
  <si>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</si>
  <si>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</si>
  <si>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</si>
  <si>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</si>
  <si>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</si>
  <si>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</si>
  <si>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</si>
  <si>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</si>
  <si>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</si>
  <si>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</si>
  <si>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</si>
  <si>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</si>
  <si>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</si>
  <si>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</si>
  <si>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</si>
  <si>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</si>
  <si>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</si>
  <si>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</si>
  <si>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</si>
  <si>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</si>
  <si>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NLD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</si>
  <si>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</si>
  <si>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</si>
  <si>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</si>
  <si>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</si>
  <si>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</si>
  <si>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</si>
  <si>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</si>
  <si>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</si>
  <si>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</si>
  <si>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</si>
  <si>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</si>
  <si>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</si>
  <si>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</si>
  <si>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</si>
  <si>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</si>
  <si>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</si>
  <si>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</si>
  <si>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</si>
  <si>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</si>
  <si>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</si>
  <si>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</si>
  <si>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</si>
  <si>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</si>
  <si>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</si>
  <si>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</si>
  <si>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</si>
  <si>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</si>
  <si>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</si>
  <si>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</si>
  <si>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</si>
  <si>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</si>
  <si>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</si>
  <si>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</si>
  <si>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</si>
  <si>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</si>
  <si>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</si>
  <si>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</si>
  <si>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</si>
  <si>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</si>
  <si>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</si>
  <si>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</si>
  <si>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</si>
  <si>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</si>
  <si>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</si>
  <si>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</si>
  <si>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</si>
  <si>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</si>
  <si>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</si>
  <si>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</si>
  <si>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</si>
  <si>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</si>
  <si>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</si>
  <si>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</si>
  <si>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</si>
  <si>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</si>
  <si>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</si>
  <si>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</si>
  <si>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</si>
  <si>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</si>
  <si>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</si>
  <si>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</si>
  <si>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</si>
  <si>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</si>
  <si>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</si>
  <si>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</si>
  <si>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</si>
  <si>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</si>
  <si>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</si>
  <si>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</si>
  <si>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</si>
  <si>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</si>
  <si>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</si>
  <si>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</si>
  <si>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</si>
  <si>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</si>
  <si>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</si>
  <si>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</si>
  <si>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</si>
  <si>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</si>
  <si>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</si>
  <si>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</si>
  <si>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</si>
  <si>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</si>
  <si>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</si>
  <si>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SVN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</si>
  <si>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</si>
  <si>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</si>
  <si>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</si>
  <si>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</si>
  <si>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</si>
  <si>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</si>
  <si>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</si>
  <si>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</si>
  <si>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</si>
  <si>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</si>
  <si>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</si>
  <si>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</si>
  <si>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</si>
  <si>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</si>
  <si>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</si>
  <si>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</si>
  <si>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</si>
  <si>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</si>
  <si>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</si>
  <si>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</si>
  <si>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</si>
  <si>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</si>
  <si>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</si>
  <si>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</si>
  <si>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</si>
  <si>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</si>
  <si>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</si>
  <si>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</si>
  <si>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</si>
  <si>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</si>
  <si>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</si>
  <si>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</si>
  <si>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</si>
  <si>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</si>
  <si>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</si>
  <si>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</si>
  <si>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</si>
  <si>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</si>
  <si>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</si>
  <si>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</si>
  <si>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</si>
  <si>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</si>
  <si>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</si>
  <si>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</si>
  <si>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</si>
  <si>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</si>
  <si>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</si>
  <si>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</si>
  <si>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</si>
  <si>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</t>
  </si>
  <si>
    <t>Upper middle income</t>
  </si>
  <si>
    <t>UMC</t>
  </si>
  <si>
    <t>Uruguay</t>
  </si>
  <si>
    <t>URY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</si>
  <si>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</si>
  <si>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</si>
  <si>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</si>
  <si>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</si>
  <si>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</si>
  <si>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</si>
  <si>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</si>
  <si>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</si>
  <si>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</si>
  <si>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</si>
  <si>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</si>
  <si>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</si>
  <si>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</si>
  <si>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</si>
  <si>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</si>
  <si>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</si>
  <si>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</si>
  <si>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</si>
  <si>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</si>
  <si>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</si>
  <si>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</si>
  <si>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</si>
  <si>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</si>
  <si>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</si>
  <si>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</si>
  <si>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</si>
  <si>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</si>
  <si>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</si>
  <si>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</si>
  <si>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Method</t>
  </si>
  <si>
    <t>WHO</t>
  </si>
  <si>
    <t>Mortality rates</t>
  </si>
  <si>
    <t>Interval</t>
  </si>
  <si>
    <t>Age-bands</t>
  </si>
  <si>
    <t>Mx</t>
  </si>
  <si>
    <t>l(x)</t>
  </si>
  <si>
    <t>e(x)</t>
  </si>
  <si>
    <t>Years in age band</t>
  </si>
  <si>
    <t>Proportion surviving to age x</t>
  </si>
  <si>
    <t>Expectation of life at age x</t>
  </si>
  <si>
    <t>Lx</t>
  </si>
  <si>
    <t>Age-specific mortality rate per interval</t>
  </si>
  <si>
    <t>Years lived per interval</t>
  </si>
  <si>
    <t>Single cell</t>
  </si>
  <si>
    <t>Explanation of method</t>
  </si>
  <si>
    <t>LE at birth</t>
  </si>
  <si>
    <t>Can be used for intervals &gt;=5</t>
  </si>
  <si>
    <t>Paste 'Age at start of interval' in green and 'Mortality rate per interval' in yellow</t>
  </si>
  <si>
    <t>Sum</t>
  </si>
  <si>
    <t>Average</t>
  </si>
  <si>
    <t>Running Total</t>
  </si>
  <si>
    <t>Count</t>
  </si>
  <si>
    <t>https://ec.europa.eu/eurostat/databrowser/explore/all/popul?lang=en&amp;subtheme=demo&amp;display=list&amp;sort=category&amp;extractionId=DEMO_R_MWK_05__custom_3913835</t>
  </si>
  <si>
    <t>Source:</t>
  </si>
  <si>
    <t>Select: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</si>
</sst>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%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165" fontId="0" fillId="0" borderId="0" xfId="0" applyNumberFormat="1"/>
    <xf numFmtId="0" fontId="0" fillId="2" borderId="0" xfId="0" applyFill="1"/>
    <xf numFmtId="166" fontId="0" fillId="0" borderId="0" xfId="0" applyNumberFormat="1"/>
    <xf numFmtId="3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47445992327884"/>
          <c:y val="0.10722222222222222"/>
          <c:w val="0.79075408843125383"/>
          <c:h val="0.76838986472844739"/>
        </c:manualLayout>
      </c:layout>
      <c:scatterChart>
        <c:scatterStyle val="lineMarker"/>
        <c:varyColors val="0"/>
        <c:ser>
          <c:idx val="0"/>
          <c:order val="0"/>
          <c:tx>
            <c:strRef>
              <c:f>Method!$B$1</c:f>
              <c:strCache>
                <c:ptCount val="1"/>
                <c:pt idx="0">
                  <c:v>Austria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EA0A1B6-8F83-465A-81A6-70BF6F8DA505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304-48F2-BC55-5C9B08B565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0C7CA36-4968-4148-99D0-14482EBA8733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04-48F2-BC55-5C9B08B565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C902246-F5EB-44D4-8D10-55ABF51FD8AC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04-48F2-BC55-5C9B08B565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5B2A536-1BC1-4AE0-A54C-864A04064E02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304-48F2-BC55-5C9B08B565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DBE6DB-A294-496B-A9EE-056287CADF43}" type="CELLRANGE">
                      <a:rPr lang="en-ZA"/>
                      <a:pPr/>
                      <a:t>[CELLRANGE]</a:t>
                    </a:fld>
                    <a:endParaRPr lang="en-Z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304-48F2-BC55-5C9B08B565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5320411871592973"/>
                  <c:y val="-0.16641799582744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Method!$C$3:$C$7</c:f>
              <c:numCache>
                <c:formatCode>#,##0.00</c:formatCode>
                <c:ptCount val="5"/>
                <c:pt idx="0">
                  <c:v>81.299246627118819</c:v>
                </c:pt>
                <c:pt idx="1">
                  <c:v>81.926657993081122</c:v>
                </c:pt>
                <c:pt idx="2">
                  <c:v>81.965171941311155</c:v>
                </c:pt>
                <c:pt idx="3">
                  <c:v>82.014185126601788</c:v>
                </c:pt>
                <c:pt idx="4">
                  <c:v>82.208879208203768</c:v>
                </c:pt>
              </c:numCache>
            </c:numRef>
          </c:xVal>
          <c:yVal>
            <c:numRef>
              <c:f>Method!$D$3:$D$7</c:f>
              <c:numCache>
                <c:formatCode>0.00</c:formatCode>
                <c:ptCount val="5"/>
                <c:pt idx="0">
                  <c:v>81.190243902439036</c:v>
                </c:pt>
                <c:pt idx="1">
                  <c:v>81.64146341463416</c:v>
                </c:pt>
                <c:pt idx="2">
                  <c:v>81.643902439024401</c:v>
                </c:pt>
                <c:pt idx="3">
                  <c:v>81.692682926829278</c:v>
                </c:pt>
                <c:pt idx="4">
                  <c:v>81.895121951219508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Method!$B$3:$B$7</c15:f>
                <c15:dlblRangeCache>
                  <c:ptCount val="5"/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D304-48F2-BC55-5C9B08B56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79055"/>
        <c:axId val="1621269487"/>
      </c:scatterChart>
      <c:valAx>
        <c:axId val="162127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Quick 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69487"/>
        <c:crosses val="autoZero"/>
        <c:crossBetween val="midCat"/>
        <c:majorUnit val="0.2"/>
      </c:valAx>
      <c:valAx>
        <c:axId val="162126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WHO</a:t>
                </a:r>
                <a:r>
                  <a:rPr lang="en-US" sz="800" baseline="0"/>
                  <a:t> LE</a:t>
                </a:r>
                <a:endParaRPr 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7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19050</xdr:rowOff>
    </xdr:from>
    <xdr:to>
      <xdr:col>9</xdr:col>
      <xdr:colOff>533399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313567-C601-4B61-BAE9-C6A3CDBB22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335123</xdr:colOff>
      <xdr:row>43</xdr:row>
      <xdr:rowOff>10670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DAF702-4074-0729-4F14-5E678AD9A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27123" cy="82021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%20Euro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 (2)"/>
      <sheetName val="Plot"/>
      <sheetName val="Plot2"/>
      <sheetName val="Sheet6"/>
      <sheetName val="Scholey et al"/>
      <sheetName val="Method"/>
      <sheetName val="Data"/>
      <sheetName val="WHO LE"/>
    </sheetNames>
    <sheetDataSet>
      <sheetData sheetId="0"/>
      <sheetData sheetId="1"/>
      <sheetData sheetId="2"/>
      <sheetData sheetId="3"/>
      <sheetData sheetId="4"/>
      <sheetData sheetId="5">
        <row r="1">
          <cell r="C1" t="str">
            <v>Belgium</v>
          </cell>
          <cell r="N1" t="str">
            <v>Bulgaria</v>
          </cell>
          <cell r="Y1" t="str">
            <v>Czechia</v>
          </cell>
          <cell r="AJ1" t="str">
            <v>Denmark</v>
          </cell>
          <cell r="AU1" t="str">
            <v>Estonia</v>
          </cell>
          <cell r="BQ1" t="str">
            <v>Greece</v>
          </cell>
          <cell r="CB1" t="str">
            <v>Spain</v>
          </cell>
          <cell r="CM1" t="str">
            <v>France</v>
          </cell>
          <cell r="CX1" t="str">
            <v>Croatia</v>
          </cell>
          <cell r="DI1" t="str">
            <v>Italy</v>
          </cell>
          <cell r="DT1" t="str">
            <v>Cyprus</v>
          </cell>
          <cell r="EE1" t="str">
            <v>Latvia</v>
          </cell>
          <cell r="EP1" t="str">
            <v>Lithuania</v>
          </cell>
          <cell r="FA1" t="str">
            <v>Hungary</v>
          </cell>
          <cell r="FL1" t="str">
            <v>Netherlands</v>
          </cell>
          <cell r="FW1" t="str">
            <v>Austria</v>
          </cell>
          <cell r="GH1" t="str">
            <v>Poland</v>
          </cell>
          <cell r="GS1" t="str">
            <v>Romania</v>
          </cell>
          <cell r="HD1" t="str">
            <v>Slovenia</v>
          </cell>
          <cell r="HO1" t="str">
            <v>Slovakia</v>
          </cell>
          <cell r="HZ1" t="str">
            <v>Finland</v>
          </cell>
          <cell r="IK1" t="str">
            <v>Sweden</v>
          </cell>
          <cell r="IV1" t="str">
            <v>Iceland</v>
          </cell>
          <cell r="JG1" t="str">
            <v>Norway</v>
          </cell>
          <cell r="JR1" t="str">
            <v>Switzerland</v>
          </cell>
        </row>
        <row r="3">
          <cell r="B3">
            <v>2015</v>
          </cell>
          <cell r="C3">
            <v>80.83033661554191</v>
          </cell>
          <cell r="D3">
            <v>80.992682926829289</v>
          </cell>
          <cell r="N3">
            <v>74.551639331899736</v>
          </cell>
          <cell r="O3">
            <v>74.614634146341473</v>
          </cell>
          <cell r="Y3">
            <v>78.476765311175896</v>
          </cell>
          <cell r="Z3">
            <v>78.578048780487805</v>
          </cell>
          <cell r="AJ3">
            <v>80.627320576883136</v>
          </cell>
          <cell r="AK3">
            <v>80.702439024390245</v>
          </cell>
          <cell r="AU3">
            <v>77.614541290599121</v>
          </cell>
          <cell r="AV3">
            <v>77.590243902439028</v>
          </cell>
          <cell r="BQ3">
            <v>80.85346375555099</v>
          </cell>
          <cell r="BR3">
            <v>81.036585365853668</v>
          </cell>
          <cell r="CB3">
            <v>82.583677807368147</v>
          </cell>
          <cell r="CC3">
            <v>82.831707317073182</v>
          </cell>
          <cell r="CM3">
            <v>82.181311588416222</v>
          </cell>
          <cell r="CN3">
            <v>82.321951219512201</v>
          </cell>
          <cell r="CX3">
            <v>77.358703251283217</v>
          </cell>
          <cell r="CY3">
            <v>77.27560975609758</v>
          </cell>
          <cell r="DI3">
            <v>82.250230532910152</v>
          </cell>
          <cell r="DJ3">
            <v>82.543902439024393</v>
          </cell>
          <cell r="DT3">
            <v>81.655438484361142</v>
          </cell>
          <cell r="DU3">
            <v>80.349999999999994</v>
          </cell>
          <cell r="EE3">
            <v>74.580431573571772</v>
          </cell>
          <cell r="EF3">
            <v>74.480487804878052</v>
          </cell>
          <cell r="EP3">
            <v>74.365688853259243</v>
          </cell>
          <cell r="EQ3">
            <v>74.321951219512215</v>
          </cell>
          <cell r="FA3">
            <v>75.578832662852619</v>
          </cell>
          <cell r="FB3">
            <v>75.568292682926852</v>
          </cell>
          <cell r="FL3">
            <v>81.504222954836919</v>
          </cell>
          <cell r="FM3">
            <v>81.509756097560995</v>
          </cell>
          <cell r="FW3">
            <v>81.337843992228045</v>
          </cell>
          <cell r="FX3">
            <v>81.190243902439036</v>
          </cell>
          <cell r="GH3">
            <v>77.258056632347106</v>
          </cell>
          <cell r="GI3">
            <v>77.451219512195124</v>
          </cell>
          <cell r="GS3">
            <v>74.740533273793218</v>
          </cell>
          <cell r="GT3">
            <v>74.912195121951228</v>
          </cell>
          <cell r="HD3">
            <v>80.502003238171213</v>
          </cell>
          <cell r="HE3">
            <v>80.775609756097566</v>
          </cell>
          <cell r="HO3">
            <v>76.540631207363845</v>
          </cell>
          <cell r="HP3">
            <v>76.563414634146341</v>
          </cell>
          <cell r="HZ3">
            <v>81.295292859450456</v>
          </cell>
          <cell r="IA3">
            <v>81.480487804878067</v>
          </cell>
          <cell r="IK3">
            <v>82.242350271986808</v>
          </cell>
          <cell r="IL3">
            <v>82.2048780487805</v>
          </cell>
          <cell r="IV3">
            <v>82.190155587721904</v>
          </cell>
          <cell r="IW3">
            <v>82.468292682926844</v>
          </cell>
          <cell r="JG3">
            <v>82.156279165040033</v>
          </cell>
          <cell r="JH3">
            <v>82.304878048780509</v>
          </cell>
          <cell r="JR3">
            <v>82.877866262982678</v>
          </cell>
          <cell r="JS3">
            <v>82.897560975609764</v>
          </cell>
        </row>
        <row r="4">
          <cell r="B4">
            <v>2016</v>
          </cell>
          <cell r="C4">
            <v>81.42159132822654</v>
          </cell>
          <cell r="D4">
            <v>81.439024390243901</v>
          </cell>
          <cell r="N4">
            <v>75.035075300705344</v>
          </cell>
          <cell r="O4">
            <v>74.812195121951234</v>
          </cell>
          <cell r="Y4">
            <v>79.110205148822814</v>
          </cell>
          <cell r="Z4">
            <v>79.026829268292687</v>
          </cell>
          <cell r="AJ4">
            <v>80.959621456247234</v>
          </cell>
          <cell r="AK4">
            <v>80.853658536585371</v>
          </cell>
          <cell r="AU4">
            <v>77.943559838828904</v>
          </cell>
          <cell r="AV4">
            <v>77.64146341463416</v>
          </cell>
          <cell r="BQ4">
            <v>81.326633273681196</v>
          </cell>
          <cell r="BR4">
            <v>81.387804878048797</v>
          </cell>
          <cell r="CB4">
            <v>83.210795727049458</v>
          </cell>
          <cell r="CC4">
            <v>83.329268292682926</v>
          </cell>
          <cell r="CM4">
            <v>82.605391331539025</v>
          </cell>
          <cell r="CN4">
            <v>82.573170731707322</v>
          </cell>
          <cell r="CX4">
            <v>78.249682775318647</v>
          </cell>
          <cell r="CY4">
            <v>78.021951219512204</v>
          </cell>
          <cell r="DI4">
            <v>83.004355932200909</v>
          </cell>
          <cell r="DJ4">
            <v>83.243902439024382</v>
          </cell>
          <cell r="DT4">
            <v>82.597237661076946</v>
          </cell>
          <cell r="DU4">
            <v>80.513000000000005</v>
          </cell>
          <cell r="EE4">
            <v>74.95773284028779</v>
          </cell>
          <cell r="EF4">
            <v>74.580487804878047</v>
          </cell>
          <cell r="EP4">
            <v>75.040999166008234</v>
          </cell>
          <cell r="EQ4">
            <v>74.670731707317074</v>
          </cell>
          <cell r="FA4">
            <v>76.354374875320502</v>
          </cell>
          <cell r="FB4">
            <v>76.063414634146355</v>
          </cell>
          <cell r="FL4">
            <v>81.77231444742813</v>
          </cell>
          <cell r="FM4">
            <v>81.560975609756099</v>
          </cell>
          <cell r="FW4">
            <v>81.979710907748</v>
          </cell>
          <cell r="FX4">
            <v>81.64146341463416</v>
          </cell>
          <cell r="GH4">
            <v>77.853340425799217</v>
          </cell>
          <cell r="GI4">
            <v>77.851219512195144</v>
          </cell>
          <cell r="GS4">
            <v>75.272619652506634</v>
          </cell>
          <cell r="GT4">
            <v>75.209756097560984</v>
          </cell>
          <cell r="HD4">
            <v>81.077262373403869</v>
          </cell>
          <cell r="HE4">
            <v>81.175609756097572</v>
          </cell>
          <cell r="HO4">
            <v>77.351437576209932</v>
          </cell>
          <cell r="HP4">
            <v>77.165853658536591</v>
          </cell>
          <cell r="HZ4">
            <v>81.432833847572169</v>
          </cell>
          <cell r="IA4">
            <v>81.429268292682934</v>
          </cell>
          <cell r="IK4">
            <v>82.75460762545174</v>
          </cell>
          <cell r="IL4">
            <v>82.307317073170736</v>
          </cell>
          <cell r="IV4">
            <v>82.175613092493251</v>
          </cell>
          <cell r="IW4">
            <v>82.2048780487805</v>
          </cell>
          <cell r="JG4">
            <v>82.521587195514257</v>
          </cell>
          <cell r="JH4">
            <v>82.407317073170745</v>
          </cell>
          <cell r="JR4">
            <v>83.63692227157037</v>
          </cell>
          <cell r="JS4">
            <v>83.60243902439025</v>
          </cell>
        </row>
        <row r="5">
          <cell r="B5">
            <v>2017</v>
          </cell>
          <cell r="C5">
            <v>81.487587996853904</v>
          </cell>
          <cell r="D5">
            <v>81.492682926829275</v>
          </cell>
          <cell r="N5">
            <v>74.981706359176783</v>
          </cell>
          <cell r="O5">
            <v>74.814634146341476</v>
          </cell>
          <cell r="Y5">
            <v>79.067658634161987</v>
          </cell>
          <cell r="Z5">
            <v>78.978048780487811</v>
          </cell>
          <cell r="AJ5">
            <v>81.165135614762917</v>
          </cell>
          <cell r="AK5">
            <v>81.10243902439025</v>
          </cell>
          <cell r="AU5">
            <v>78.371478891734057</v>
          </cell>
          <cell r="AV5">
            <v>78.092682926829269</v>
          </cell>
          <cell r="BQ5">
            <v>81.293996575601781</v>
          </cell>
          <cell r="BR5">
            <v>81.287804878048775</v>
          </cell>
          <cell r="CB5">
            <v>83.175217096265072</v>
          </cell>
          <cell r="CC5">
            <v>83.282926829268291</v>
          </cell>
          <cell r="CM5">
            <v>82.692873204064739</v>
          </cell>
          <cell r="CN5">
            <v>82.575609756097563</v>
          </cell>
          <cell r="CX5">
            <v>78.061081806093256</v>
          </cell>
          <cell r="CY5">
            <v>77.826829268292698</v>
          </cell>
          <cell r="DI5">
            <v>82.824838848222313</v>
          </cell>
          <cell r="DJ5">
            <v>82.946341463414655</v>
          </cell>
          <cell r="DT5">
            <v>82.102296328894226</v>
          </cell>
          <cell r="DU5">
            <v>80.671999999999997</v>
          </cell>
          <cell r="EE5">
            <v>75.022806862841776</v>
          </cell>
          <cell r="EF5">
            <v>74.629268292682937</v>
          </cell>
          <cell r="EP5">
            <v>75.893337751584042</v>
          </cell>
          <cell r="EQ5">
            <v>75.480487804878067</v>
          </cell>
          <cell r="FA5">
            <v>76.150530754906967</v>
          </cell>
          <cell r="FB5">
            <v>75.817073170731717</v>
          </cell>
          <cell r="FL5">
            <v>81.944174133825342</v>
          </cell>
          <cell r="FM5">
            <v>81.760975609756116</v>
          </cell>
          <cell r="FW5">
            <v>82.011637185798719</v>
          </cell>
          <cell r="FX5">
            <v>81.643902439024401</v>
          </cell>
          <cell r="GH5">
            <v>77.740631584183902</v>
          </cell>
          <cell r="GI5">
            <v>77.753658536585377</v>
          </cell>
          <cell r="GS5">
            <v>75.260272744216564</v>
          </cell>
          <cell r="GT5">
            <v>75.309756097560978</v>
          </cell>
          <cell r="HD5">
            <v>81.059639364544722</v>
          </cell>
          <cell r="HE5">
            <v>81.029268292682943</v>
          </cell>
          <cell r="HO5">
            <v>77.323773696759204</v>
          </cell>
          <cell r="HP5">
            <v>77.165853658536591</v>
          </cell>
          <cell r="HZ5">
            <v>81.634379126117722</v>
          </cell>
          <cell r="IA5">
            <v>81.631707317073193</v>
          </cell>
          <cell r="IK5">
            <v>82.873517498464892</v>
          </cell>
          <cell r="IL5">
            <v>82.409756097560987</v>
          </cell>
          <cell r="IV5">
            <v>82.426272173157486</v>
          </cell>
          <cell r="IW5">
            <v>82.660975609756093</v>
          </cell>
          <cell r="JG5">
            <v>82.695716779575847</v>
          </cell>
          <cell r="JH5">
            <v>82.609756097560975</v>
          </cell>
          <cell r="JR5">
            <v>83.622988378744679</v>
          </cell>
          <cell r="JS5">
            <v>83.551219512195118</v>
          </cell>
        </row>
        <row r="6">
          <cell r="B6">
            <v>2018</v>
          </cell>
          <cell r="C6">
            <v>81.594489445786635</v>
          </cell>
          <cell r="D6">
            <v>81.595121951219525</v>
          </cell>
          <cell r="N6">
            <v>75.097796611546599</v>
          </cell>
          <cell r="O6">
            <v>74.963414634146361</v>
          </cell>
          <cell r="Y6">
            <v>79.099042782387315</v>
          </cell>
          <cell r="Z6">
            <v>79.029268292682929</v>
          </cell>
          <cell r="AJ6">
            <v>81.050524770681847</v>
          </cell>
          <cell r="AK6">
            <v>80.953658536585365</v>
          </cell>
          <cell r="AU6">
            <v>78.510031485503418</v>
          </cell>
          <cell r="AV6">
            <v>78.243902439024396</v>
          </cell>
          <cell r="BQ6">
            <v>81.725344983748116</v>
          </cell>
          <cell r="BR6">
            <v>81.787804878048803</v>
          </cell>
          <cell r="CB6">
            <v>83.269050513958433</v>
          </cell>
          <cell r="CC6">
            <v>83.43170731707319</v>
          </cell>
          <cell r="CM6">
            <v>82.794611328527935</v>
          </cell>
          <cell r="CN6">
            <v>82.675609756097572</v>
          </cell>
          <cell r="CX6">
            <v>78.238010797971555</v>
          </cell>
          <cell r="CY6">
            <v>78.070731707317094</v>
          </cell>
          <cell r="DI6">
            <v>83.15269499848938</v>
          </cell>
          <cell r="DJ6">
            <v>83.346341463414646</v>
          </cell>
          <cell r="DT6">
            <v>82.494563326947898</v>
          </cell>
          <cell r="DU6">
            <v>80.828000000000003</v>
          </cell>
          <cell r="EE6">
            <v>75.189190966725036</v>
          </cell>
          <cell r="EF6">
            <v>74.782926829268305</v>
          </cell>
          <cell r="EP6">
            <v>76.080564043170995</v>
          </cell>
          <cell r="EQ6">
            <v>75.680487804878055</v>
          </cell>
          <cell r="FA6">
            <v>76.336768626146025</v>
          </cell>
          <cell r="FB6">
            <v>76.065853658536597</v>
          </cell>
          <cell r="FL6">
            <v>81.995118396173666</v>
          </cell>
          <cell r="FM6">
            <v>81.812195121951234</v>
          </cell>
          <cell r="FW6">
            <v>82.060104599190524</v>
          </cell>
          <cell r="FX6">
            <v>81.692682926829278</v>
          </cell>
          <cell r="GH6">
            <v>77.710871045912199</v>
          </cell>
          <cell r="GI6">
            <v>77.60243902439025</v>
          </cell>
          <cell r="GS6">
            <v>75.361215264247065</v>
          </cell>
          <cell r="GT6">
            <v>75.358536585365869</v>
          </cell>
          <cell r="HD6">
            <v>81.302415333206184</v>
          </cell>
          <cell r="HE6">
            <v>81.378048780487802</v>
          </cell>
          <cell r="HO6">
            <v>77.364212263452202</v>
          </cell>
          <cell r="HP6">
            <v>77.265853658536599</v>
          </cell>
          <cell r="HZ6">
            <v>81.740684984797582</v>
          </cell>
          <cell r="IA6">
            <v>81.734146341463429</v>
          </cell>
          <cell r="IK6">
            <v>83.002405598089737</v>
          </cell>
          <cell r="IL6">
            <v>82.558536585365857</v>
          </cell>
          <cell r="IV6">
            <v>82.669664356173641</v>
          </cell>
          <cell r="IW6">
            <v>82.86097560975611</v>
          </cell>
          <cell r="JG6">
            <v>82.824444203279626</v>
          </cell>
          <cell r="JH6">
            <v>82.75853658536586</v>
          </cell>
          <cell r="JR6">
            <v>83.772671483220719</v>
          </cell>
          <cell r="JS6">
            <v>83.753658536585377</v>
          </cell>
        </row>
        <row r="7">
          <cell r="B7">
            <v>2019</v>
          </cell>
          <cell r="C7">
            <v>81.952268240513263</v>
          </cell>
          <cell r="D7">
            <v>81.995121951219517</v>
          </cell>
          <cell r="N7">
            <v>75.248127311106288</v>
          </cell>
          <cell r="O7">
            <v>75.112195121951217</v>
          </cell>
          <cell r="Y7">
            <v>79.340891657330801</v>
          </cell>
          <cell r="Z7">
            <v>79.229268292682946</v>
          </cell>
          <cell r="AJ7">
            <v>81.487757555537996</v>
          </cell>
          <cell r="AK7">
            <v>81.451219512195138</v>
          </cell>
          <cell r="AU7">
            <v>78.977915691587484</v>
          </cell>
          <cell r="AV7">
            <v>78.646341463414657</v>
          </cell>
          <cell r="BQ7">
            <v>81.630772377078387</v>
          </cell>
          <cell r="BR7">
            <v>81.639024390243918</v>
          </cell>
          <cell r="CB7">
            <v>83.651666294804087</v>
          </cell>
          <cell r="CC7">
            <v>83.831707317073182</v>
          </cell>
          <cell r="CM7">
            <v>83.005937659210375</v>
          </cell>
          <cell r="CN7">
            <v>82.826829268292698</v>
          </cell>
          <cell r="CX7">
            <v>78.573826279743841</v>
          </cell>
          <cell r="CY7">
            <v>78.424390243902451</v>
          </cell>
          <cell r="DI7">
            <v>83.307274517251187</v>
          </cell>
          <cell r="DJ7">
            <v>83.497560975609773</v>
          </cell>
          <cell r="DT7">
            <v>82.304627215396465</v>
          </cell>
          <cell r="DU7">
            <v>80.981999999999999</v>
          </cell>
          <cell r="EE7">
            <v>75.867514177662699</v>
          </cell>
          <cell r="EF7">
            <v>75.387804878048797</v>
          </cell>
          <cell r="EP7">
            <v>76.555079795452926</v>
          </cell>
          <cell r="EQ7">
            <v>76.282926829268291</v>
          </cell>
          <cell r="FA7">
            <v>76.584732178589007</v>
          </cell>
          <cell r="FB7">
            <v>76.319512195121945</v>
          </cell>
          <cell r="FL7">
            <v>82.246353470078674</v>
          </cell>
          <cell r="FM7">
            <v>82.112195121951217</v>
          </cell>
          <cell r="FW7">
            <v>82.257281096532736</v>
          </cell>
          <cell r="FX7">
            <v>81.895121951219508</v>
          </cell>
          <cell r="GH7">
            <v>78.024916753190411</v>
          </cell>
          <cell r="GI7">
            <v>77.904878048780489</v>
          </cell>
          <cell r="GS7">
            <v>75.676637808685143</v>
          </cell>
          <cell r="GT7">
            <v>75.607317073170734</v>
          </cell>
          <cell r="HD7">
            <v>81.482111100150917</v>
          </cell>
          <cell r="HE7">
            <v>81.529268292682929</v>
          </cell>
          <cell r="HO7">
            <v>77.764596936642121</v>
          </cell>
          <cell r="HP7">
            <v>77.665853658536591</v>
          </cell>
          <cell r="HZ7">
            <v>82.015751116981477</v>
          </cell>
          <cell r="IA7">
            <v>81.982926829268294</v>
          </cell>
          <cell r="IK7">
            <v>83.561837109237388</v>
          </cell>
          <cell r="IL7">
            <v>83.109756097560989</v>
          </cell>
          <cell r="IV7">
            <v>83.05804209201635</v>
          </cell>
          <cell r="IW7">
            <v>83.163414634146349</v>
          </cell>
          <cell r="JG7">
            <v>83.022938316987563</v>
          </cell>
          <cell r="JH7">
            <v>82.958536585365863</v>
          </cell>
          <cell r="JR7">
            <v>83.981014391398446</v>
          </cell>
          <cell r="JS7">
            <v>83.904878048780489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4CA2-ECF3-4FAD-B0DF-0A2B5B4EC1ED}">
  <dimension ref="A1:BN42"/>
  <sheetViews>
    <sheetView tabSelected="1" workbookViewId="0">
      <selection activeCell="B1" sqref="B1"/>
    </sheetView>
  </sheetViews>
  <sheetFormatPr defaultRowHeight="15" x14ac:dyDescent="0.25"/>
  <cols>
    <col min="2" max="2" width="14.140625" bestFit="1" customWidth="1"/>
  </cols>
  <sheetData>
    <row r="1" spans="1:66" x14ac:dyDescent="0.25">
      <c r="A1" s="11" t="s">
        <v>611</v>
      </c>
      <c r="B1" s="17" t="s">
        <v>20</v>
      </c>
      <c r="C1" s="7" t="s">
        <v>586</v>
      </c>
      <c r="D1" s="7" t="s">
        <v>587</v>
      </c>
      <c r="L1" s="11" t="s">
        <v>601</v>
      </c>
      <c r="M1" s="11"/>
      <c r="N1" s="11"/>
    </row>
    <row r="2" spans="1:66" x14ac:dyDescent="0.25">
      <c r="C2" s="3" t="s">
        <v>1</v>
      </c>
      <c r="D2" t="s">
        <v>1</v>
      </c>
      <c r="M2">
        <f>C22</f>
        <v>2015</v>
      </c>
      <c r="U2">
        <f>D22</f>
        <v>2016</v>
      </c>
      <c r="AC2">
        <f>E22</f>
        <v>2017</v>
      </c>
      <c r="AK2">
        <f>F22</f>
        <v>2018</v>
      </c>
      <c r="AS2">
        <f>G22</f>
        <v>2019</v>
      </c>
      <c r="BA2">
        <f>H22</f>
        <v>2020</v>
      </c>
      <c r="BI2">
        <f>I22</f>
        <v>2021</v>
      </c>
    </row>
    <row r="3" spans="1:66" ht="31.5" x14ac:dyDescent="0.25">
      <c r="B3">
        <v>2015</v>
      </c>
      <c r="C3" s="3" cm="1">
        <f t="array" aca="1" ref="C3:C9" ca="1">TRANSPOSE(C19:I19)</f>
        <v>81.299246627118819</v>
      </c>
      <c r="D3" s="4">
        <f>VLOOKUP(B$1,'WHO LE'!$A:$BM,60,FALSE)</f>
        <v>81.190243902439036</v>
      </c>
      <c r="M3" s="8" t="s">
        <v>590</v>
      </c>
      <c r="N3" s="8" t="s">
        <v>591</v>
      </c>
      <c r="O3" s="8" t="s">
        <v>593</v>
      </c>
      <c r="P3" s="8" t="s">
        <v>589</v>
      </c>
      <c r="Q3" s="8" t="s">
        <v>592</v>
      </c>
      <c r="R3" s="8" t="s">
        <v>597</v>
      </c>
      <c r="U3" s="8" t="s">
        <v>590</v>
      </c>
      <c r="V3" s="8" t="s">
        <v>591</v>
      </c>
      <c r="W3" s="8" t="s">
        <v>593</v>
      </c>
      <c r="X3" s="8" t="s">
        <v>589</v>
      </c>
      <c r="Y3" s="8" t="s">
        <v>592</v>
      </c>
      <c r="Z3" s="8" t="s">
        <v>597</v>
      </c>
      <c r="AC3" s="8" t="s">
        <v>590</v>
      </c>
      <c r="AD3" s="8" t="s">
        <v>591</v>
      </c>
      <c r="AE3" s="8" t="s">
        <v>593</v>
      </c>
      <c r="AF3" s="8" t="s">
        <v>589</v>
      </c>
      <c r="AG3" s="8" t="s">
        <v>592</v>
      </c>
      <c r="AH3" s="8" t="s">
        <v>597</v>
      </c>
      <c r="AK3" s="8" t="s">
        <v>590</v>
      </c>
      <c r="AL3" s="8" t="s">
        <v>591</v>
      </c>
      <c r="AM3" s="8" t="s">
        <v>593</v>
      </c>
      <c r="AN3" s="8" t="s">
        <v>589</v>
      </c>
      <c r="AO3" s="8" t="s">
        <v>592</v>
      </c>
      <c r="AP3" s="8" t="s">
        <v>597</v>
      </c>
      <c r="AS3" s="8" t="s">
        <v>590</v>
      </c>
      <c r="AT3" s="8" t="s">
        <v>591</v>
      </c>
      <c r="AU3" s="8" t="s">
        <v>593</v>
      </c>
      <c r="AV3" s="8" t="s">
        <v>589</v>
      </c>
      <c r="AW3" s="8" t="s">
        <v>592</v>
      </c>
      <c r="AX3" s="8" t="s">
        <v>597</v>
      </c>
      <c r="BA3" s="8" t="s">
        <v>590</v>
      </c>
      <c r="BB3" s="8" t="s">
        <v>591</v>
      </c>
      <c r="BC3" s="8" t="s">
        <v>593</v>
      </c>
      <c r="BD3" s="8" t="s">
        <v>589</v>
      </c>
      <c r="BE3" s="8" t="s">
        <v>592</v>
      </c>
      <c r="BF3" s="8" t="s">
        <v>597</v>
      </c>
      <c r="BI3" s="8" t="s">
        <v>590</v>
      </c>
      <c r="BJ3" s="8" t="s">
        <v>591</v>
      </c>
      <c r="BK3" s="8" t="s">
        <v>593</v>
      </c>
      <c r="BL3" s="8" t="s">
        <v>589</v>
      </c>
      <c r="BM3" s="8" t="s">
        <v>592</v>
      </c>
      <c r="BN3" s="8" t="s">
        <v>597</v>
      </c>
    </row>
    <row r="4" spans="1:66" x14ac:dyDescent="0.25">
      <c r="B4">
        <f t="shared" ref="B4:B9" si="0">B3+1</f>
        <v>2016</v>
      </c>
      <c r="C4" s="3">
        <f ca="1"/>
        <v>81.926657993081122</v>
      </c>
      <c r="D4" s="4">
        <f>VLOOKUP(B$1,'WHO LE'!$A:$BM,61,FALSE)</f>
        <v>81.64146341463416</v>
      </c>
      <c r="L4" t="str">
        <f>M2&amp;M4</f>
        <v>20150</v>
      </c>
      <c r="M4">
        <f>$A23</f>
        <v>0</v>
      </c>
      <c r="N4" s="1">
        <f>C23</f>
        <v>7.4137383221306249E-4</v>
      </c>
      <c r="O4" s="2">
        <f ca="1">(SUM(R4:R22)+(Q4-Q23)*1)/Q4</f>
        <v>81.31777360752703</v>
      </c>
      <c r="P4">
        <f>M5-M4</f>
        <v>5</v>
      </c>
      <c r="Q4" s="2">
        <v>1</v>
      </c>
      <c r="R4" s="2" cm="1">
        <f t="array" aca="1" ref="R4" ca="1">SUM((1-N4)^ROW(INDIRECT(1&amp;":"&amp;P4)))*Q4</f>
        <v>4.9888903791095212</v>
      </c>
      <c r="T4" t="str">
        <f>U2&amp;U4</f>
        <v>20160</v>
      </c>
      <c r="U4">
        <f>$A23</f>
        <v>0</v>
      </c>
      <c r="V4" s="1">
        <f>D23</f>
        <v>7.44972039517162E-4</v>
      </c>
      <c r="W4" s="2">
        <f ca="1">(SUM(Z4:Z22)+(Y4-Y23)*1)/Y4</f>
        <v>81.945296290388285</v>
      </c>
      <c r="X4">
        <f>U5-U4</f>
        <v>5</v>
      </c>
      <c r="Y4" s="2">
        <v>1</v>
      </c>
      <c r="Z4" s="2" cm="1">
        <f t="array" aca="1" ref="Z4" ca="1">SUM((1-V4)^ROW(INDIRECT(1&amp;":"&amp;X4)))*Y4</f>
        <v>4.988836512874177</v>
      </c>
      <c r="AB4" t="str">
        <f>AC2&amp;AC4</f>
        <v>20170</v>
      </c>
      <c r="AC4">
        <f>$A23</f>
        <v>0</v>
      </c>
      <c r="AD4" s="1">
        <f>E23</f>
        <v>7.1889881616629583E-4</v>
      </c>
      <c r="AE4" s="2">
        <f ca="1">(SUM(AH4:AH22)+(AG4-AG23)*1)/AG4</f>
        <v>81.98315085821163</v>
      </c>
      <c r="AF4">
        <f>AC5-AC4</f>
        <v>5</v>
      </c>
      <c r="AG4" s="2">
        <v>1</v>
      </c>
      <c r="AH4" s="2" cm="1">
        <f t="array" aca="1" ref="AH4" ca="1">SUM((1-AD4)^ROW(INDIRECT(1&amp;":"&amp;AF4)))*AG4</f>
        <v>4.9892268484961955</v>
      </c>
      <c r="AJ4" t="str">
        <f>AK2&amp;AK4</f>
        <v>20180</v>
      </c>
      <c r="AK4">
        <f>$A23</f>
        <v>0</v>
      </c>
      <c r="AL4" s="1">
        <f>F23</f>
        <v>6.2961797003759188E-4</v>
      </c>
      <c r="AM4" s="2">
        <f ca="1">(SUM(AP4:AP22)+(AO4-AO23)*1)/AO4</f>
        <v>82.029937649395592</v>
      </c>
      <c r="AN4">
        <f>AK5-AK4</f>
        <v>5</v>
      </c>
      <c r="AO4" s="2">
        <v>1</v>
      </c>
      <c r="AP4" s="2" cm="1">
        <f t="array" aca="1" ref="AP4" ca="1">SUM((1-AL4)^ROW(INDIRECT(1&amp;":"&amp;AN4)))*AO4</f>
        <v>4.9905636550822576</v>
      </c>
      <c r="AR4" t="str">
        <f>AS2&amp;AS4</f>
        <v>20190</v>
      </c>
      <c r="AS4">
        <f>$A23</f>
        <v>0</v>
      </c>
      <c r="AT4" s="1">
        <f>G23</f>
        <v>7.1702215184782587E-4</v>
      </c>
      <c r="AU4" s="2">
        <f ca="1">(SUM(AX4:AX22)+(AW4-AW23)*1)/AW4</f>
        <v>82.226814347125995</v>
      </c>
      <c r="AV4">
        <f>AS5-AS4</f>
        <v>5</v>
      </c>
      <c r="AW4" s="2">
        <v>1</v>
      </c>
      <c r="AX4" s="2" cm="1">
        <f t="array" aca="1" ref="AX4" ca="1">SUM((1-AT4)^ROW(INDIRECT(1&amp;":"&amp;AV4)))*AW4</f>
        <v>4.9892549446096535</v>
      </c>
      <c r="AZ4" t="str">
        <f>BA2&amp;BA4</f>
        <v>20200</v>
      </c>
      <c r="BA4">
        <f>$A23</f>
        <v>0</v>
      </c>
      <c r="BB4" s="1">
        <f>H23</f>
        <v>7.1127835075200478E-4</v>
      </c>
      <c r="BC4" s="2">
        <f ca="1">(SUM(BF4:BF22)+(BE4-BE23)*1)/BE4</f>
        <v>81.534949389663467</v>
      </c>
      <c r="BD4">
        <f>BA5-BA4</f>
        <v>5</v>
      </c>
      <c r="BE4" s="2">
        <v>1</v>
      </c>
      <c r="BF4" s="2" cm="1">
        <f t="array" aca="1" ref="BF4" ca="1">SUM((1-BB4)^ROW(INDIRECT(1&amp;":"&amp;BD4)))*BE4</f>
        <v>4.9893409376803843</v>
      </c>
      <c r="BH4" t="str">
        <f>BI2&amp;BI4</f>
        <v>20210</v>
      </c>
      <c r="BI4">
        <f>$A23</f>
        <v>0</v>
      </c>
      <c r="BJ4" s="1">
        <f>I23</f>
        <v>6.2247121070650485E-4</v>
      </c>
      <c r="BK4" s="2">
        <f ca="1">(SUM(BN4:BN22)+(BM4-BM23)*1)/BM4</f>
        <v>81.67108525936591</v>
      </c>
      <c r="BL4">
        <f>BI5-BI4</f>
        <v>5</v>
      </c>
      <c r="BM4" s="2">
        <v>1</v>
      </c>
      <c r="BN4" s="2" cm="1">
        <f t="array" aca="1" ref="BN4" ca="1">SUM((1-BJ4)^ROW(INDIRECT(1&amp;":"&amp;BL4)))*BM4</f>
        <v>4.9906706776306295</v>
      </c>
    </row>
    <row r="5" spans="1:66" x14ac:dyDescent="0.25">
      <c r="B5">
        <f t="shared" si="0"/>
        <v>2017</v>
      </c>
      <c r="C5" s="3">
        <f ca="1"/>
        <v>81.965171941311155</v>
      </c>
      <c r="D5" s="4">
        <f>VLOOKUP(B$1,'WHO LE'!$A:$BM,62,FALSE)</f>
        <v>81.643902439024401</v>
      </c>
      <c r="L5" t="str">
        <f>M2&amp;M5</f>
        <v>20155</v>
      </c>
      <c r="M5">
        <f t="shared" ref="M5:M23" si="1">$A24</f>
        <v>5</v>
      </c>
      <c r="N5" s="1">
        <f>C24</f>
        <v>5.6945070290023718E-5</v>
      </c>
      <c r="O5" s="2">
        <f ca="1">(SUM(R5:R22)+(Q5-Q23)*1)/Q5</f>
        <v>76.608739669569246</v>
      </c>
      <c r="P5">
        <f t="shared" ref="P5:P21" si="2">M6-M5</f>
        <v>5</v>
      </c>
      <c r="Q5" s="2">
        <f>(1-N4)^(P4)*Q4</f>
        <v>0.99629862311718453</v>
      </c>
      <c r="R5" s="2" cm="1">
        <f t="array" aca="1" ref="R5" ca="1">SUM((1-N5)^ROW(INDIRECT(1&amp;":"&amp;P5)))*Q5</f>
        <v>4.9806421657710835</v>
      </c>
      <c r="T5" t="str">
        <f>U2&amp;U5</f>
        <v>20165</v>
      </c>
      <c r="U5">
        <f t="shared" ref="U5:U23" si="3">$A24</f>
        <v>5</v>
      </c>
      <c r="V5" s="1">
        <f>D24</f>
        <v>7.7839752274988381E-5</v>
      </c>
      <c r="W5" s="2">
        <f ca="1">(SUM(Z5:Z22)+(Y5-Y23)*1)/Y5</f>
        <v>77.240020390613665</v>
      </c>
      <c r="X5">
        <f t="shared" ref="X5:X21" si="4">U6-U5</f>
        <v>5</v>
      </c>
      <c r="Y5" s="2">
        <f>(1-V4)^(X4)*Y4</f>
        <v>0.99628068550287974</v>
      </c>
      <c r="Z5" s="2" cm="1">
        <f t="array" aca="1" ref="Z5" ca="1">SUM((1-V5)^ROW(INDIRECT(1&amp;":"&amp;X5)))*Y5</f>
        <v>4.9802402946108453</v>
      </c>
      <c r="AB5" t="str">
        <f>AC2&amp;AC5</f>
        <v>20175</v>
      </c>
      <c r="AC5">
        <f t="shared" ref="AC5:AC23" si="5">$A24</f>
        <v>5</v>
      </c>
      <c r="AD5" s="1">
        <f>E24</f>
        <v>6.0293411859472939E-5</v>
      </c>
      <c r="AE5" s="2">
        <f ca="1">(SUM(AH5:AH22)+(AG5-AG23)*1)/AG5</f>
        <v>77.267673831958902</v>
      </c>
      <c r="AF5">
        <f t="shared" ref="AF5:AF21" si="6">AC6-AC5</f>
        <v>5</v>
      </c>
      <c r="AG5" s="2">
        <f>(1-AD4)^(AF4)*AG4</f>
        <v>0.99641067036020214</v>
      </c>
      <c r="AH5" s="2" cm="1">
        <f t="array" aca="1" ref="AH5" ca="1">SUM((1-AD5)^ROW(INDIRECT(1&amp;":"&amp;AF5)))*AG5</f>
        <v>4.9811522692587413</v>
      </c>
      <c r="AJ5" t="str">
        <f>AK2&amp;AK5</f>
        <v>20185</v>
      </c>
      <c r="AK5">
        <f t="shared" ref="AK5:AK23" si="7">$A24</f>
        <v>5</v>
      </c>
      <c r="AL5" s="1">
        <f>F24</f>
        <v>6.6841249644905855E-5</v>
      </c>
      <c r="AM5" s="2">
        <f ca="1">(SUM(AP5:AP22)+(AO5-AO23)*1)/AO5</f>
        <v>77.279205592444001</v>
      </c>
      <c r="AN5">
        <f t="shared" ref="AN5:AN21" si="8">AK6-AK5</f>
        <v>5</v>
      </c>
      <c r="AO5" s="2">
        <f>(1-AL4)^(AN4)*AO4</f>
        <v>0.99685587184255586</v>
      </c>
      <c r="AP5" s="2" cm="1">
        <f t="array" aca="1" ref="AP5" ca="1">SUM((1-AL5)^ROW(INDIRECT(1&amp;":"&amp;AN5)))*AO5</f>
        <v>4.9832799818995754</v>
      </c>
      <c r="AR5" t="str">
        <f>AS2&amp;AS5</f>
        <v>20195</v>
      </c>
      <c r="AS5">
        <f t="shared" ref="AS5:AS23" si="9">$A24</f>
        <v>5</v>
      </c>
      <c r="AT5" s="1">
        <f>G24</f>
        <v>7.6138629409497349E-5</v>
      </c>
      <c r="AU5" s="2">
        <f ca="1">(SUM(AX5:AX22)+(AW5-AW23)*1)/AW5</f>
        <v>77.511468411724451</v>
      </c>
      <c r="AV5">
        <f t="shared" ref="AV5:AV21" si="10">AS6-AS5</f>
        <v>5</v>
      </c>
      <c r="AW5" s="2">
        <f>(1-AT4)^(AV4)*AW4</f>
        <v>0.9964200267633847</v>
      </c>
      <c r="AX5" s="2" cm="1">
        <f t="array" aca="1" ref="AX5" ca="1">SUM((1-AT5)^ROW(INDIRECT(1&amp;":"&amp;AV5)))*AW5</f>
        <v>4.9809622585097673</v>
      </c>
      <c r="AZ5" t="str">
        <f>BA2&amp;BA5</f>
        <v>20205</v>
      </c>
      <c r="BA5">
        <f t="shared" ref="BA5:BA23" si="11">$A24</f>
        <v>5</v>
      </c>
      <c r="BB5" s="1">
        <f>H24</f>
        <v>6.3495497698876131E-5</v>
      </c>
      <c r="BC5" s="2">
        <f ca="1">(SUM(BF5:BF22)+(BE5-BE23)*1)/BE5</f>
        <v>76.814852480733592</v>
      </c>
      <c r="BD5">
        <f t="shared" ref="BD5:BD21" si="12">BA6-BA5</f>
        <v>5</v>
      </c>
      <c r="BE5" s="2">
        <f>(1-BB4)^(BD4)*BE4</f>
        <v>0.99644866381796471</v>
      </c>
      <c r="BF5" s="2" cm="1">
        <f t="array" aca="1" ref="BF5" ca="1">SUM((1-BB5)^ROW(INDIRECT(1&amp;":"&amp;BD5)))*BE5</f>
        <v>4.981294349375597</v>
      </c>
      <c r="BH5" t="str">
        <f>BI2&amp;BI5</f>
        <v>20215</v>
      </c>
      <c r="BI5">
        <f t="shared" ref="BI5:BI23" si="13">$A24</f>
        <v>5</v>
      </c>
      <c r="BJ5" s="1">
        <f>I24</f>
        <v>5.136586504786365E-5</v>
      </c>
      <c r="BK5" s="2">
        <f ca="1">(SUM(BN5:BN22)+(BM5-BM23)*1)/BM5</f>
        <v>76.916399476671103</v>
      </c>
      <c r="BL5">
        <f t="shared" ref="BL5:BL21" si="14">BI6-BI5</f>
        <v>5</v>
      </c>
      <c r="BM5" s="2">
        <f>(1-BJ4)^(BL4)*BM4</f>
        <v>0.99689151623940819</v>
      </c>
      <c r="BN5" s="2" cm="1">
        <f t="array" aca="1" ref="BN5" ca="1">SUM((1-BJ5)^ROW(INDIRECT(1&amp;":"&amp;BL5)))*BM5</f>
        <v>4.9836895408736677</v>
      </c>
    </row>
    <row r="6" spans="1:66" x14ac:dyDescent="0.25">
      <c r="B6">
        <f t="shared" si="0"/>
        <v>2018</v>
      </c>
      <c r="C6" s="3">
        <f ca="1"/>
        <v>82.014185126601788</v>
      </c>
      <c r="D6" s="4">
        <f>VLOOKUP(B$1,'WHO LE'!$A:$BM,63,FALSE)</f>
        <v>81.692682926829278</v>
      </c>
      <c r="L6" t="str">
        <f>M2&amp;M6</f>
        <v>201510</v>
      </c>
      <c r="M6">
        <f t="shared" si="1"/>
        <v>10</v>
      </c>
      <c r="N6" s="1">
        <f>C25</f>
        <v>1.0333756296381744E-4</v>
      </c>
      <c r="O6" s="2">
        <f ca="1">(SUM(R6:R22)+(Q6-Q23)*1)/Q6</f>
        <v>71.629701557162321</v>
      </c>
      <c r="P6">
        <f t="shared" si="2"/>
        <v>5</v>
      </c>
      <c r="Q6" s="2">
        <f t="shared" ref="Q6:Q22" si="15">(1-N5)^(P5)*Q5</f>
        <v>0.99601498394711308</v>
      </c>
      <c r="R6" s="2" cm="1">
        <f t="array" aca="1" ref="R6" ca="1">SUM((1-N6)^ROW(INDIRECT(1&amp;":"&amp;P6)))*Q6</f>
        <v>4.9785312460242785</v>
      </c>
      <c r="T6" t="str">
        <f>U2&amp;U6</f>
        <v>201610</v>
      </c>
      <c r="U6">
        <f t="shared" si="3"/>
        <v>10</v>
      </c>
      <c r="V6" s="1">
        <f>D25</f>
        <v>7.6258927656491662E-5</v>
      </c>
      <c r="W6" s="2">
        <f ca="1">(SUM(Z6:Z22)+(Y6-Y23)*1)/Y6</f>
        <v>72.268921323760949</v>
      </c>
      <c r="X6">
        <f t="shared" si="4"/>
        <v>5</v>
      </c>
      <c r="Y6" s="2">
        <f t="shared" ref="Y6:Y22" si="16">(1-V5)^(X5)*Y5</f>
        <v>0.99589299465431802</v>
      </c>
      <c r="Z6" s="2" cm="1">
        <f t="array" aca="1" ref="Z6" ca="1">SUM((1-V6)^ROW(INDIRECT(1&amp;":"&amp;X6)))*Y6</f>
        <v>4.9783259031182725</v>
      </c>
      <c r="AB6" t="str">
        <f>AC2&amp;AC6</f>
        <v>201710</v>
      </c>
      <c r="AC6">
        <f t="shared" si="5"/>
        <v>10</v>
      </c>
      <c r="AD6" s="1">
        <f>E25</f>
        <v>8.9739048293777305E-5</v>
      </c>
      <c r="AE6" s="2">
        <f ca="1">(SUM(AH6:AH22)+(AG6-AG23)*1)/AG6</f>
        <v>72.290067175894421</v>
      </c>
      <c r="AF6">
        <f t="shared" si="6"/>
        <v>5</v>
      </c>
      <c r="AG6" s="2">
        <f t="shared" ref="AG6:AG22" si="17">(1-AD5)^(AF5)*AG5</f>
        <v>0.99611032158584478</v>
      </c>
      <c r="AH6" s="2" cm="1">
        <f t="array" aca="1" ref="AH6" ca="1">SUM((1-AD6)^ROW(INDIRECT(1&amp;":"&amp;AF6)))*AG6</f>
        <v>4.9792109184700619</v>
      </c>
      <c r="AJ6" t="str">
        <f>AK2&amp;AK6</f>
        <v>201810</v>
      </c>
      <c r="AK6">
        <f t="shared" si="7"/>
        <v>10</v>
      </c>
      <c r="AL6" s="1">
        <f>F25</f>
        <v>7.3443878215834969E-5</v>
      </c>
      <c r="AM6" s="2">
        <f ca="1">(SUM(AP6:AP22)+(AO6-AO23)*1)/AO6</f>
        <v>72.304035190447379</v>
      </c>
      <c r="AN6">
        <f t="shared" si="8"/>
        <v>5</v>
      </c>
      <c r="AO6" s="2">
        <f t="shared" ref="AO6:AO22" si="18">(1-AL5)^(AN5)*AO5</f>
        <v>0.99652276091568426</v>
      </c>
      <c r="AP6" s="2" cm="1">
        <f t="array" aca="1" ref="AP6" ca="1">SUM((1-AL6)^ROW(INDIRECT(1&amp;":"&amp;AN6)))*AO6</f>
        <v>4.9815160846330597</v>
      </c>
      <c r="AR6" t="str">
        <f>AS2&amp;AS6</f>
        <v>201910</v>
      </c>
      <c r="AS6">
        <f t="shared" si="9"/>
        <v>10</v>
      </c>
      <c r="AT6" s="1">
        <f>G25</f>
        <v>8.9776574456674533E-5</v>
      </c>
      <c r="AU6" s="2">
        <f ca="1">(SUM(AX6:AX22)+(AW6-AW23)*1)/AW6</f>
        <v>72.539840955509163</v>
      </c>
      <c r="AV6">
        <f t="shared" si="10"/>
        <v>5</v>
      </c>
      <c r="AW6" s="2">
        <f t="shared" ref="AW6:AW22" si="19">(1-AT5)^(AV5)*AW5</f>
        <v>0.99604075424659189</v>
      </c>
      <c r="AX6" s="2" cm="1">
        <f t="array" aca="1" ref="AX6" ca="1">SUM((1-AT6)^ROW(INDIRECT(1&amp;":"&amp;AV6)))*AW6</f>
        <v>4.9788626148765669</v>
      </c>
      <c r="AZ6" t="str">
        <f>BA2&amp;BA6</f>
        <v>202010</v>
      </c>
      <c r="BA6">
        <f t="shared" si="11"/>
        <v>10</v>
      </c>
      <c r="BB6" s="1">
        <f>H25</f>
        <v>9.2417499609002884E-5</v>
      </c>
      <c r="BC6" s="2">
        <f ca="1">(SUM(BF6:BF22)+(BE6-BE23)*1)/BE6</f>
        <v>71.83829153966596</v>
      </c>
      <c r="BD6">
        <f t="shared" si="12"/>
        <v>5</v>
      </c>
      <c r="BE6" s="2">
        <f t="shared" ref="BE6:BE22" si="20">(1-BB5)^(BD5)*BE5</f>
        <v>0.99613235396981514</v>
      </c>
      <c r="BF6" s="2" cm="1">
        <f t="array" aca="1" ref="BF6" ca="1">SUM((1-BB6)^ROW(INDIRECT(1&amp;":"&amp;BD6)))*BE6</f>
        <v>4.9792810390749933</v>
      </c>
      <c r="BH6" t="str">
        <f>BI2&amp;BI6</f>
        <v>202110</v>
      </c>
      <c r="BI6">
        <f t="shared" si="13"/>
        <v>10</v>
      </c>
      <c r="BJ6" s="1">
        <f>I25</f>
        <v>6.3764515283409659E-5</v>
      </c>
      <c r="BK6" s="2">
        <f ca="1">(SUM(BN6:BN22)+(BM6-BM23)*1)/BM6</f>
        <v>71.935386327785906</v>
      </c>
      <c r="BL6">
        <f t="shared" si="14"/>
        <v>5</v>
      </c>
      <c r="BM6" s="2">
        <f t="shared" ref="BM6:BM22" si="21">(1-BJ5)^(BL5)*BM5</f>
        <v>0.99663551156510988</v>
      </c>
      <c r="BN6" s="2" cm="1">
        <f t="array" aca="1" ref="BN6" ca="1">SUM((1-BJ6)^ROW(INDIRECT(1&amp;":"&amp;BL6)))*BM6</f>
        <v>4.9822243891617086</v>
      </c>
    </row>
    <row r="7" spans="1:66" x14ac:dyDescent="0.25">
      <c r="B7">
        <f t="shared" si="0"/>
        <v>2019</v>
      </c>
      <c r="C7" s="3">
        <f ca="1"/>
        <v>82.208879208203768</v>
      </c>
      <c r="D7" s="4">
        <f>VLOOKUP(B$1,'WHO LE'!$A:$BM,64,FALSE)</f>
        <v>81.895121951219508</v>
      </c>
      <c r="L7" t="str">
        <f>M2&amp;M7</f>
        <v>201515</v>
      </c>
      <c r="M7">
        <f t="shared" si="1"/>
        <v>15</v>
      </c>
      <c r="N7" s="1">
        <f>C26</f>
        <v>2.777066636581778E-4</v>
      </c>
      <c r="O7" s="2">
        <f ca="1">(SUM(R7:R22)+(Q7-Q23)*1)/Q7</f>
        <v>66.665172790258353</v>
      </c>
      <c r="P7">
        <f t="shared" si="2"/>
        <v>5</v>
      </c>
      <c r="Q7" s="2">
        <f t="shared" si="15"/>
        <v>0.99550046149151339</v>
      </c>
      <c r="R7" s="2" cm="1">
        <f t="array" aca="1" ref="R7" ca="1">SUM((1-N7)^ROW(INDIRECT(1&amp;":"&amp;P7)))*Q7</f>
        <v>4.9733569859399704</v>
      </c>
      <c r="T7" t="str">
        <f>U2&amp;U7</f>
        <v>201615</v>
      </c>
      <c r="U7">
        <f t="shared" si="3"/>
        <v>15</v>
      </c>
      <c r="V7" s="1">
        <f>D26</f>
        <v>2.8309756276770007E-4</v>
      </c>
      <c r="W7" s="2">
        <f ca="1">(SUM(Z7:Z22)+(Y7-Y23)*1)/Y7</f>
        <v>67.295339293728674</v>
      </c>
      <c r="X7">
        <f t="shared" si="4"/>
        <v>5</v>
      </c>
      <c r="Y7" s="2">
        <f t="shared" si="16"/>
        <v>0.99551332390613756</v>
      </c>
      <c r="Z7" s="2" cm="1">
        <f t="array" aca="1" ref="Z7" ca="1">SUM((1-V7)^ROW(INDIRECT(1&amp;":"&amp;X7)))*Y7</f>
        <v>4.9733408039493909</v>
      </c>
      <c r="AB7" t="str">
        <f>AC2&amp;AC7</f>
        <v>201715</v>
      </c>
      <c r="AC7">
        <f t="shared" si="5"/>
        <v>15</v>
      </c>
      <c r="AD7" s="1">
        <f>E26</f>
        <v>2.6873134574930888E-4</v>
      </c>
      <c r="AE7" s="2">
        <f ca="1">(SUM(AH7:AH22)+(AG7-AG23)*1)/AG7</f>
        <v>67.321165751620782</v>
      </c>
      <c r="AF7">
        <f t="shared" si="6"/>
        <v>5</v>
      </c>
      <c r="AG7" s="2">
        <f t="shared" si="17"/>
        <v>0.99566345183510097</v>
      </c>
      <c r="AH7" s="2" cm="1">
        <f t="array" aca="1" ref="AH7" ca="1">SUM((1-AD7)^ROW(INDIRECT(1&amp;":"&amp;AF7)))*AG7</f>
        <v>4.974305207263134</v>
      </c>
      <c r="AJ7" t="str">
        <f>AK2&amp;AK7</f>
        <v>201815</v>
      </c>
      <c r="AK7">
        <f t="shared" si="7"/>
        <v>15</v>
      </c>
      <c r="AL7" s="1">
        <f>F26</f>
        <v>2.6203983453416263E-4</v>
      </c>
      <c r="AM7" s="2">
        <f ca="1">(SUM(AP7:AP22)+(AO7-AO23)*1)/AO7</f>
        <v>67.329490638357214</v>
      </c>
      <c r="AN7">
        <f t="shared" si="8"/>
        <v>5</v>
      </c>
      <c r="AO7" s="2">
        <f t="shared" si="18"/>
        <v>0.99615687218274673</v>
      </c>
      <c r="AP7" s="2" cm="1">
        <f t="array" aca="1" ref="AP7" ca="1">SUM((1-AL7)^ROW(INDIRECT(1&amp;":"&amp;AN7)))*AO7</f>
        <v>4.9768702369352917</v>
      </c>
      <c r="AR7" t="str">
        <f>AS2&amp;AS7</f>
        <v>201915</v>
      </c>
      <c r="AS7">
        <f t="shared" si="9"/>
        <v>15</v>
      </c>
      <c r="AT7" s="1">
        <f>G26</f>
        <v>2.5512296015526057E-4</v>
      </c>
      <c r="AU7" s="2">
        <f ca="1">(SUM(AX7:AX22)+(AW7-AW23)*1)/AW7</f>
        <v>67.571064688633399</v>
      </c>
      <c r="AV7">
        <f t="shared" si="10"/>
        <v>5</v>
      </c>
      <c r="AW7" s="2">
        <f t="shared" si="19"/>
        <v>0.99559372888393227</v>
      </c>
      <c r="AX7" s="2" cm="1">
        <f t="array" aca="1" ref="AX7" ca="1">SUM((1-AT7)^ROW(INDIRECT(1&amp;":"&amp;AV7)))*AW7</f>
        <v>4.974159957901942</v>
      </c>
      <c r="AZ7" t="str">
        <f>BA2&amp;BA7</f>
        <v>202015</v>
      </c>
      <c r="BA7">
        <f t="shared" si="11"/>
        <v>15</v>
      </c>
      <c r="BB7" s="1">
        <f>H26</f>
        <v>2.6949560927704377E-4</v>
      </c>
      <c r="BC7" s="2">
        <f ca="1">(SUM(BF7:BF22)+(BE7-BE23)*1)/BE7</f>
        <v>66.870109760124663</v>
      </c>
      <c r="BD7">
        <f t="shared" si="12"/>
        <v>5</v>
      </c>
      <c r="BE7" s="2">
        <f t="shared" si="20"/>
        <v>0.99567213873439209</v>
      </c>
      <c r="BF7" s="2" cm="1">
        <f t="array" aca="1" ref="BF7" ca="1">SUM((1-BB7)^ROW(INDIRECT(1&amp;":"&amp;BD7)))*BE7</f>
        <v>4.9743372006058442</v>
      </c>
      <c r="BH7" t="str">
        <f>BI2&amp;BI7</f>
        <v>202115</v>
      </c>
      <c r="BI7">
        <f t="shared" si="13"/>
        <v>15</v>
      </c>
      <c r="BJ7" s="1">
        <f>I26</f>
        <v>2.8489439378378813E-4</v>
      </c>
      <c r="BK7" s="2">
        <f ca="1">(SUM(BN7:BN22)+(BM7-BM23)*1)/BM7</f>
        <v>66.957368730834759</v>
      </c>
      <c r="BL7">
        <f t="shared" si="14"/>
        <v>5</v>
      </c>
      <c r="BM7" s="2">
        <f t="shared" si="21"/>
        <v>0.99631780218331678</v>
      </c>
      <c r="BN7" s="2" cm="1">
        <f t="array" aca="1" ref="BN7" ca="1">SUM((1-BJ7)^ROW(INDIRECT(1&amp;":"&amp;BL7)))*BM7</f>
        <v>4.9773329475460288</v>
      </c>
    </row>
    <row r="8" spans="1:66" x14ac:dyDescent="0.25">
      <c r="B8">
        <f t="shared" si="0"/>
        <v>2020</v>
      </c>
      <c r="C8" s="3">
        <f ca="1"/>
        <v>81.517183580135523</v>
      </c>
      <c r="D8" s="4"/>
      <c r="L8" t="str">
        <f>M2&amp;M8</f>
        <v>201520</v>
      </c>
      <c r="M8">
        <f t="shared" si="1"/>
        <v>20</v>
      </c>
      <c r="N8" s="1">
        <f>C27</f>
        <v>4.1156834857289588E-4</v>
      </c>
      <c r="O8" s="2">
        <f ca="1">(SUM(R8:R22)+(Q8-Q23)*1)/Q8</f>
        <v>61.753648472420345</v>
      </c>
      <c r="P8">
        <f t="shared" si="2"/>
        <v>5</v>
      </c>
      <c r="Q8" s="2">
        <f t="shared" si="15"/>
        <v>0.99411894345900309</v>
      </c>
      <c r="R8" s="2" cm="1">
        <f t="array" aca="1" ref="R8" ca="1">SUM((1-N8)^ROW(INDIRECT(1&amp;":"&amp;P8)))*Q8</f>
        <v>4.9644608657243889</v>
      </c>
      <c r="T8" t="str">
        <f>U2&amp;U8</f>
        <v>201620</v>
      </c>
      <c r="U8">
        <f t="shared" si="3"/>
        <v>20</v>
      </c>
      <c r="V8" s="1">
        <f>D27</f>
        <v>3.2688366713184725E-4</v>
      </c>
      <c r="W8" s="2">
        <f ca="1">(SUM(Z8:Z22)+(Y8-Y23)*1)/Y8</f>
        <v>62.386426709815431</v>
      </c>
      <c r="X8">
        <f t="shared" si="4"/>
        <v>5</v>
      </c>
      <c r="Y8" s="2">
        <f t="shared" si="16"/>
        <v>0.99410498454828666</v>
      </c>
      <c r="Z8" s="2" cm="1">
        <f t="array" aca="1" ref="Z8" ca="1">SUM((1-V8)^ROW(INDIRECT(1&amp;":"&amp;X8)))*Y8</f>
        <v>4.965652696438358</v>
      </c>
      <c r="AB8" t="str">
        <f>AC2&amp;AC8</f>
        <v>201720</v>
      </c>
      <c r="AC8">
        <f t="shared" si="5"/>
        <v>20</v>
      </c>
      <c r="AD8" s="1">
        <f>E27</f>
        <v>3.0017703211713414E-4</v>
      </c>
      <c r="AE8" s="2">
        <f ca="1">(SUM(AH8:AH22)+(AG8-AG23)*1)/AG8</f>
        <v>62.407661761118717</v>
      </c>
      <c r="AF8">
        <f t="shared" si="6"/>
        <v>5</v>
      </c>
      <c r="AG8" s="2">
        <f t="shared" si="17"/>
        <v>0.99432634077893167</v>
      </c>
      <c r="AH8" s="2" cm="1">
        <f t="array" aca="1" ref="AH8" ca="1">SUM((1-AD8)^ROW(INDIRECT(1&amp;":"&amp;AF8)))*AG8</f>
        <v>4.9671563864426966</v>
      </c>
      <c r="AJ8" t="str">
        <f>AK2&amp;AK8</f>
        <v>201820</v>
      </c>
      <c r="AK8">
        <f t="shared" si="7"/>
        <v>20</v>
      </c>
      <c r="AL8" s="1">
        <f>F27</f>
        <v>3.1288247582062634E-4</v>
      </c>
      <c r="AM8" s="2">
        <f ca="1">(SUM(AP8:AP22)+(AO8-AO23)*1)/AO8</f>
        <v>62.413842069228124</v>
      </c>
      <c r="AN8">
        <f t="shared" si="8"/>
        <v>5</v>
      </c>
      <c r="AO8" s="2">
        <f t="shared" si="18"/>
        <v>0.99485239210361787</v>
      </c>
      <c r="AP8" s="2" cm="1">
        <f t="array" aca="1" ref="AP8" ca="1">SUM((1-AL8)^ROW(INDIRECT(1&amp;":"&amp;AN8)))*AO8</f>
        <v>4.9695948296986296</v>
      </c>
      <c r="AR8" t="str">
        <f>AS2&amp;AS8</f>
        <v>201920</v>
      </c>
      <c r="AS8">
        <f t="shared" si="9"/>
        <v>20</v>
      </c>
      <c r="AT8" s="1">
        <f>G27</f>
        <v>3.2782993539489378E-4</v>
      </c>
      <c r="AU8" s="2">
        <f ca="1">(SUM(AX8:AX22)+(AW8-AW23)*1)/AW8</f>
        <v>62.653496225213345</v>
      </c>
      <c r="AV8">
        <f t="shared" si="10"/>
        <v>5</v>
      </c>
      <c r="AW8" s="2">
        <f t="shared" si="19"/>
        <v>0.99432438263181311</v>
      </c>
      <c r="AX8" s="2" cm="1">
        <f t="array" aca="1" ref="AX8" ca="1">SUM((1-AT8)^ROW(INDIRECT(1&amp;":"&amp;AV8)))*AW8</f>
        <v>4.966734510411726</v>
      </c>
      <c r="AZ8" t="str">
        <f>BA2&amp;BA8</f>
        <v>202020</v>
      </c>
      <c r="BA8">
        <f t="shared" si="11"/>
        <v>20</v>
      </c>
      <c r="BB8" s="1">
        <f>H27</f>
        <v>3.0515479846263783E-4</v>
      </c>
      <c r="BC8" s="2">
        <f ca="1">(SUM(BF8:BF22)+(BE8-BE23)*1)/BE8</f>
        <v>61.956243682852161</v>
      </c>
      <c r="BD8">
        <f t="shared" si="12"/>
        <v>5</v>
      </c>
      <c r="BE8" s="2">
        <f t="shared" si="20"/>
        <v>0.99433121532679458</v>
      </c>
      <c r="BF8" s="2" cm="1">
        <f t="array" aca="1" ref="BF8" ca="1">SUM((1-BB8)^ROW(INDIRECT(1&amp;":"&amp;BD8)))*BE8</f>
        <v>4.9671065539174695</v>
      </c>
      <c r="BH8" t="str">
        <f>BI2&amp;BI8</f>
        <v>202120</v>
      </c>
      <c r="BI8">
        <f t="shared" si="13"/>
        <v>20</v>
      </c>
      <c r="BJ8" s="1">
        <f>I27</f>
        <v>3.6705720764189424E-4</v>
      </c>
      <c r="BK8" s="2">
        <f ca="1">(SUM(BN8:BN22)+(BM8-BM23)*1)/BM8</f>
        <v>62.048552940367678</v>
      </c>
      <c r="BL8">
        <f t="shared" si="14"/>
        <v>5</v>
      </c>
      <c r="BM8" s="2">
        <f t="shared" si="21"/>
        <v>0.9948993838311293</v>
      </c>
      <c r="BN8" s="2" cm="1">
        <f t="array" aca="1" ref="BN8" ca="1">SUM((1-BJ8)^ROW(INDIRECT(1&amp;":"&amp;BL8)))*BM8</f>
        <v>4.969021824447676</v>
      </c>
    </row>
    <row r="9" spans="1:66" x14ac:dyDescent="0.25">
      <c r="B9">
        <f t="shared" si="0"/>
        <v>2021</v>
      </c>
      <c r="C9" s="3">
        <f ca="1"/>
        <v>81.65551983788157</v>
      </c>
      <c r="D9" s="4"/>
      <c r="L9" t="str">
        <f>M2&amp;M9</f>
        <v>201525</v>
      </c>
      <c r="M9">
        <f t="shared" si="1"/>
        <v>25</v>
      </c>
      <c r="N9" s="1">
        <f>C28</f>
        <v>3.8068372199913337E-4</v>
      </c>
      <c r="O9" s="2">
        <f ca="1">(SUM(R9:R22)+(Q9-Q23)*1)/Q9</f>
        <v>56.874705305488973</v>
      </c>
      <c r="P9">
        <f t="shared" si="2"/>
        <v>5</v>
      </c>
      <c r="Q9" s="2">
        <f t="shared" si="15"/>
        <v>0.99207488723009551</v>
      </c>
      <c r="R9" s="2" cm="1">
        <f t="array" aca="1" ref="R9" ca="1">SUM((1-N9)^ROW(INDIRECT(1&amp;":"&amp;P9)))*Q9</f>
        <v>4.9547123093528018</v>
      </c>
      <c r="T9" t="str">
        <f>U2&amp;U9</f>
        <v>201625</v>
      </c>
      <c r="U9">
        <f t="shared" si="3"/>
        <v>25</v>
      </c>
      <c r="V9" s="1">
        <f>D28</f>
        <v>3.6407746343488371E-4</v>
      </c>
      <c r="W9" s="2">
        <f ca="1">(SUM(Z9:Z22)+(Y9-Y23)*1)/Y9</f>
        <v>57.483585301126304</v>
      </c>
      <c r="X9">
        <f t="shared" si="4"/>
        <v>5</v>
      </c>
      <c r="Y9" s="2">
        <f t="shared" si="16"/>
        <v>0.99248126301712325</v>
      </c>
      <c r="Z9" s="2" cm="1">
        <f t="array" aca="1" ref="Z9" ca="1">SUM((1-V9)^ROW(INDIRECT(1&amp;":"&amp;X9)))*Y9</f>
        <v>4.9569888445715389</v>
      </c>
      <c r="AB9" t="str">
        <f>AC2&amp;AC9</f>
        <v>201725</v>
      </c>
      <c r="AC9">
        <f t="shared" si="5"/>
        <v>25</v>
      </c>
      <c r="AD9" s="1">
        <f>E28</f>
        <v>3.7426650448451471E-4</v>
      </c>
      <c r="AE9" s="2">
        <f ca="1">(SUM(AH9:AH22)+(AG9-AG23)*1)/AG9</f>
        <v>57.496907092389293</v>
      </c>
      <c r="AF9">
        <f t="shared" si="6"/>
        <v>5</v>
      </c>
      <c r="AG9" s="2">
        <f t="shared" si="17"/>
        <v>0.99283486681055821</v>
      </c>
      <c r="AH9" s="2" cm="1">
        <f t="array" aca="1" ref="AH9" ca="1">SUM((1-AD9)^ROW(INDIRECT(1&amp;":"&amp;AF9)))*AG9</f>
        <v>4.9586033421803339</v>
      </c>
      <c r="AJ9" t="str">
        <f>AK2&amp;AK9</f>
        <v>201825</v>
      </c>
      <c r="AK9">
        <f t="shared" si="7"/>
        <v>25</v>
      </c>
      <c r="AL9" s="1">
        <f>F28</f>
        <v>3.7759222027537736E-4</v>
      </c>
      <c r="AM9" s="2">
        <f ca="1">(SUM(AP9:AP22)+(AO9-AO23)*1)/AO9</f>
        <v>57.506878108179045</v>
      </c>
      <c r="AN9">
        <f t="shared" si="8"/>
        <v>5</v>
      </c>
      <c r="AO9" s="2">
        <f t="shared" si="18"/>
        <v>0.9932970063165204</v>
      </c>
      <c r="AP9" s="2" cm="1">
        <f t="array" aca="1" ref="AP9" ca="1">SUM((1-AL9)^ROW(INDIRECT(1&amp;":"&amp;AN9)))*AO9</f>
        <v>4.9608619448544751</v>
      </c>
      <c r="AR9" t="str">
        <f>AS2&amp;AS9</f>
        <v>201925</v>
      </c>
      <c r="AS9">
        <f t="shared" si="9"/>
        <v>25</v>
      </c>
      <c r="AT9" s="1">
        <f>G28</f>
        <v>3.7766602397185393E-4</v>
      </c>
      <c r="AU9" s="2">
        <f ca="1">(SUM(AX9:AX22)+(AW9-AW23)*1)/AW9</f>
        <v>57.751374550475369</v>
      </c>
      <c r="AV9">
        <f t="shared" si="10"/>
        <v>5</v>
      </c>
      <c r="AW9" s="2">
        <f t="shared" si="19"/>
        <v>0.99269560441588389</v>
      </c>
      <c r="AX9" s="2" cm="1">
        <f t="array" aca="1" ref="AX9" ca="1">SUM((1-AT9)^ROW(INDIRECT(1&amp;":"&amp;AV9)))*AW9</f>
        <v>4.9578572420441809</v>
      </c>
      <c r="AZ9" t="str">
        <f>BA2&amp;BA9</f>
        <v>202025</v>
      </c>
      <c r="BA9">
        <f t="shared" si="11"/>
        <v>25</v>
      </c>
      <c r="BB9" s="1">
        <f>H28</f>
        <v>3.2091679109813402E-4</v>
      </c>
      <c r="BC9" s="2">
        <f ca="1">(SUM(BF9:BF22)+(BE9-BE23)*1)/BE9</f>
        <v>57.046280926604418</v>
      </c>
      <c r="BD9">
        <f t="shared" si="12"/>
        <v>5</v>
      </c>
      <c r="BE9" s="2">
        <f t="shared" si="20"/>
        <v>0.99281501625196855</v>
      </c>
      <c r="BF9" s="2" cm="1">
        <f t="array" aca="1" ref="BF9" ca="1">SUM((1-BB9)^ROW(INDIRECT(1&amp;":"&amp;BD9)))*BE9</f>
        <v>4.95929796058262</v>
      </c>
      <c r="BH9" t="str">
        <f>BI2&amp;BI9</f>
        <v>202125</v>
      </c>
      <c r="BI9">
        <f t="shared" si="13"/>
        <v>25</v>
      </c>
      <c r="BJ9" s="1">
        <f>I28</f>
        <v>3.7114039183020912E-4</v>
      </c>
      <c r="BK9" s="2">
        <f ca="1">(SUM(BN9:BN22)+(BM9-BM23)*1)/BM9</f>
        <v>57.157044711532734</v>
      </c>
      <c r="BL9">
        <f t="shared" si="14"/>
        <v>5</v>
      </c>
      <c r="BM9" s="2">
        <f t="shared" si="21"/>
        <v>0.99307479882845995</v>
      </c>
      <c r="BN9" s="2" cm="1">
        <f t="array" aca="1" ref="BN9" ca="1">SUM((1-BJ9)^ROW(INDIRECT(1&amp;":"&amp;BL9)))*BM9</f>
        <v>4.9598481766571192</v>
      </c>
    </row>
    <row r="10" spans="1:66" x14ac:dyDescent="0.25">
      <c r="L10" t="str">
        <f>M2&amp;M10</f>
        <v>201530</v>
      </c>
      <c r="M10">
        <f t="shared" si="1"/>
        <v>30</v>
      </c>
      <c r="N10" s="1">
        <f>C29</f>
        <v>4.5774407323905171E-4</v>
      </c>
      <c r="O10" s="2">
        <f ca="1">(SUM(R10:R22)+(Q10-Q23)*1)/Q10</f>
        <v>51.977370090327476</v>
      </c>
      <c r="P10">
        <f t="shared" si="2"/>
        <v>5</v>
      </c>
      <c r="Q10" s="2">
        <f t="shared" si="15"/>
        <v>0.99018799059590201</v>
      </c>
      <c r="R10" s="2" cm="1">
        <f t="array" aca="1" ref="R10" ca="1">SUM((1-N10)^ROW(INDIRECT(1&amp;":"&amp;P10)))*Q10</f>
        <v>4.9441453107685023</v>
      </c>
      <c r="T10" t="str">
        <f>U2&amp;U10</f>
        <v>201630</v>
      </c>
      <c r="U10">
        <f t="shared" si="3"/>
        <v>30</v>
      </c>
      <c r="V10" s="1">
        <f>D29</f>
        <v>4.7963480672897447E-4</v>
      </c>
      <c r="W10" s="2">
        <f ca="1">(SUM(Z10:Z22)+(Y10-Y23)*1)/Y10</f>
        <v>52.582876277060613</v>
      </c>
      <c r="X10">
        <f t="shared" si="4"/>
        <v>5</v>
      </c>
      <c r="Y10" s="2">
        <f t="shared" si="16"/>
        <v>0.99067587779224331</v>
      </c>
      <c r="Z10" s="2" cm="1">
        <f t="array" aca="1" ref="Z10" ca="1">SUM((1-V10)^ROW(INDIRECT(1&amp;":"&amp;X10)))*Y10</f>
        <v>4.9462565059149819</v>
      </c>
      <c r="AB10" t="str">
        <f>AC2&amp;AC10</f>
        <v>201730</v>
      </c>
      <c r="AC10">
        <f t="shared" si="5"/>
        <v>30</v>
      </c>
      <c r="AD10" s="1">
        <f>E29</f>
        <v>4.3762506556024362E-4</v>
      </c>
      <c r="AE10" s="2">
        <f ca="1">(SUM(AH10:AH22)+(AG10-AG23)*1)/AG10</f>
        <v>52.599004934818623</v>
      </c>
      <c r="AF10">
        <f t="shared" si="6"/>
        <v>5</v>
      </c>
      <c r="AG10" s="2">
        <f t="shared" si="17"/>
        <v>0.99097833283207282</v>
      </c>
      <c r="AH10" s="2" cm="1">
        <f t="array" aca="1" ref="AH10" ca="1">SUM((1-AD10)^ROW(INDIRECT(1&amp;":"&amp;AF10)))*AG10</f>
        <v>4.9483903043047697</v>
      </c>
      <c r="AJ10" t="str">
        <f>AK2&amp;AK10</f>
        <v>201830</v>
      </c>
      <c r="AK10">
        <f t="shared" si="7"/>
        <v>30</v>
      </c>
      <c r="AL10" s="1">
        <f>F29</f>
        <v>4.8930133447336647E-4</v>
      </c>
      <c r="AM10" s="2">
        <f ca="1">(SUM(AP10:AP22)+(AO10-AO23)*1)/AO10</f>
        <v>52.609903074727079</v>
      </c>
      <c r="AN10">
        <f t="shared" si="8"/>
        <v>5</v>
      </c>
      <c r="AO10" s="2">
        <f t="shared" si="18"/>
        <v>0.99142311587383047</v>
      </c>
      <c r="AP10" s="2" cm="1">
        <f t="array" aca="1" ref="AP10" ca="1">SUM((1-AL10)^ROW(INDIRECT(1&amp;":"&amp;AN10)))*AO10</f>
        <v>4.9498437550700842</v>
      </c>
      <c r="AR10" t="str">
        <f>AS2&amp;AS10</f>
        <v>201930</v>
      </c>
      <c r="AS10">
        <f t="shared" si="9"/>
        <v>30</v>
      </c>
      <c r="AT10" s="1">
        <f>G29</f>
        <v>4.924017600461565E-4</v>
      </c>
      <c r="AU10" s="2">
        <f ca="1">(SUM(AX10:AX22)+(AW10-AW23)*1)/AW10</f>
        <v>52.854881890812905</v>
      </c>
      <c r="AV10">
        <f t="shared" si="10"/>
        <v>5</v>
      </c>
      <c r="AW10" s="2">
        <f t="shared" si="19"/>
        <v>0.99082248276945639</v>
      </c>
      <c r="AX10" s="2" cm="1">
        <f t="array" aca="1" ref="AX10" ca="1">SUM((1-AT10)^ROW(INDIRECT(1&amp;":"&amp;AV10)))*AW10</f>
        <v>4.9467989757434614</v>
      </c>
      <c r="AZ10" t="str">
        <f>BA2&amp;BA10</f>
        <v>202030</v>
      </c>
      <c r="BA10">
        <f t="shared" si="11"/>
        <v>30</v>
      </c>
      <c r="BB10" s="1">
        <f>H29</f>
        <v>5.1182631478470378E-4</v>
      </c>
      <c r="BC10" s="2">
        <f ca="1">(SUM(BF10:BF22)+(BE10-BE23)*1)/BE10</f>
        <v>52.133087306866479</v>
      </c>
      <c r="BD10">
        <f t="shared" si="12"/>
        <v>5</v>
      </c>
      <c r="BE10" s="2">
        <f t="shared" si="20"/>
        <v>0.99122298335426995</v>
      </c>
      <c r="BF10" s="2" cm="1">
        <f t="array" aca="1" ref="BF10" ca="1">SUM((1-BB10)^ROW(INDIRECT(1&amp;":"&amp;BD10)))*BE10</f>
        <v>4.9485100980155909</v>
      </c>
      <c r="BH10" t="str">
        <f>BI2&amp;BI10</f>
        <v>202130</v>
      </c>
      <c r="BI10">
        <f t="shared" si="13"/>
        <v>30</v>
      </c>
      <c r="BJ10" s="1">
        <f>I29</f>
        <v>5.1181827517241267E-4</v>
      </c>
      <c r="BK10" s="2">
        <f ca="1">(SUM(BN10:BN22)+(BM10-BM23)*1)/BM10</f>
        <v>52.257657419810187</v>
      </c>
      <c r="BL10">
        <f t="shared" si="14"/>
        <v>5</v>
      </c>
      <c r="BM10" s="2">
        <f t="shared" si="21"/>
        <v>0.99123331538387016</v>
      </c>
      <c r="BN10" s="2" cm="1">
        <f t="array" aca="1" ref="BN10" ca="1">SUM((1-BJ10)^ROW(INDIRECT(1&amp;":"&amp;BL10)))*BM10</f>
        <v>4.9485617982685506</v>
      </c>
    </row>
    <row r="11" spans="1:66" x14ac:dyDescent="0.25">
      <c r="L11" t="str">
        <f>M2&amp;M11</f>
        <v>201535</v>
      </c>
      <c r="M11">
        <f t="shared" si="1"/>
        <v>35</v>
      </c>
      <c r="N11" s="1">
        <f>C30</f>
        <v>7.1850009439478285E-4</v>
      </c>
      <c r="O11" s="2">
        <f ca="1">(SUM(R11:R22)+(Q11-Q23)*1)/Q11</f>
        <v>47.089621791113125</v>
      </c>
      <c r="P11">
        <f t="shared" si="2"/>
        <v>5</v>
      </c>
      <c r="Q11" s="2">
        <f t="shared" si="15"/>
        <v>0.98792380096327981</v>
      </c>
      <c r="R11" s="2" cm="1">
        <f t="array" aca="1" ref="R11" ca="1">SUM((1-N11)^ROW(INDIRECT(1&amp;":"&amp;P11)))*Q11</f>
        <v>4.9289818493204569</v>
      </c>
      <c r="T11" t="str">
        <f>U2&amp;U11</f>
        <v>201635</v>
      </c>
      <c r="U11">
        <f t="shared" si="3"/>
        <v>35</v>
      </c>
      <c r="V11" s="1">
        <f>D30</f>
        <v>6.2857502042868818E-4</v>
      </c>
      <c r="W11" s="2">
        <f ca="1">(SUM(Z11:Z22)+(Y11-Y23)*1)/Y11</f>
        <v>47.701958237265067</v>
      </c>
      <c r="X11">
        <f t="shared" si="4"/>
        <v>5</v>
      </c>
      <c r="Y11" s="2">
        <f t="shared" si="16"/>
        <v>0.9883023425788936</v>
      </c>
      <c r="Z11" s="2" cm="1">
        <f t="array" aca="1" ref="Z11" ca="1">SUM((1-V11)^ROW(INDIRECT(1&amp;":"&amp;X11)))*Y11</f>
        <v>4.9322011864307198</v>
      </c>
      <c r="AB11" t="str">
        <f>AC2&amp;AC11</f>
        <v>201735</v>
      </c>
      <c r="AC11">
        <f t="shared" si="5"/>
        <v>35</v>
      </c>
      <c r="AD11" s="1">
        <f>E30</f>
        <v>6.4644064539236322E-4</v>
      </c>
      <c r="AE11" s="2">
        <f ca="1">(SUM(AH11:AH22)+(AG11-AG23)*1)/AG11</f>
        <v>47.707678322286768</v>
      </c>
      <c r="AF11">
        <f t="shared" si="6"/>
        <v>5</v>
      </c>
      <c r="AG11" s="2">
        <f t="shared" si="17"/>
        <v>0.9888118450913943</v>
      </c>
      <c r="AH11" s="2" cm="1">
        <f t="array" aca="1" ref="AH11" ca="1">SUM((1-AD11)^ROW(INDIRECT(1&amp;":"&amp;AF11)))*AG11</f>
        <v>4.9344793631443871</v>
      </c>
      <c r="AJ11" t="str">
        <f>AK2&amp;AK11</f>
        <v>201835</v>
      </c>
      <c r="AK11">
        <f t="shared" si="7"/>
        <v>35</v>
      </c>
      <c r="AL11" s="1">
        <f>F30</f>
        <v>6.4596737864737832E-4</v>
      </c>
      <c r="AM11" s="2">
        <f ca="1">(SUM(AP11:AP22)+(AO11-AO23)*1)/AO11</f>
        <v>47.731454796400321</v>
      </c>
      <c r="AN11">
        <f t="shared" si="8"/>
        <v>5</v>
      </c>
      <c r="AO11" s="2">
        <f t="shared" si="18"/>
        <v>0.98899996506811738</v>
      </c>
      <c r="AP11" s="2" cm="1">
        <f t="array" aca="1" ref="AP11" ca="1">SUM((1-AL11)^ROW(INDIRECT(1&amp;":"&amp;AN11)))*AO11</f>
        <v>4.9354251492956998</v>
      </c>
      <c r="AR11" t="str">
        <f>AS2&amp;AS11</f>
        <v>201935</v>
      </c>
      <c r="AS11">
        <f t="shared" si="9"/>
        <v>35</v>
      </c>
      <c r="AT11" s="1">
        <f>G30</f>
        <v>6.1504305301371095E-4</v>
      </c>
      <c r="AU11" s="2">
        <f ca="1">(SUM(AX11:AX22)+(AW11-AW23)*1)/AW11</f>
        <v>47.977809002909069</v>
      </c>
      <c r="AV11">
        <f t="shared" si="10"/>
        <v>5</v>
      </c>
      <c r="AW11" s="2">
        <f t="shared" si="19"/>
        <v>0.98838547025795565</v>
      </c>
      <c r="AX11" s="2" cm="1">
        <f t="array" aca="1" ref="AX11" ca="1">SUM((1-AT11)^ROW(INDIRECT(1&amp;":"&amp;AV11)))*AW11</f>
        <v>4.9328163312723028</v>
      </c>
      <c r="AZ11" t="str">
        <f>BA2&amp;BA11</f>
        <v>202035</v>
      </c>
      <c r="BA11">
        <f t="shared" si="11"/>
        <v>35</v>
      </c>
      <c r="BB11" s="1">
        <f>H30</f>
        <v>6.3902579697986577E-4</v>
      </c>
      <c r="BC11" s="2">
        <f ca="1">(SUM(BF11:BF22)+(BE11-BE23)*1)/BE11</f>
        <v>47.25902126519356</v>
      </c>
      <c r="BD11">
        <f t="shared" si="12"/>
        <v>5</v>
      </c>
      <c r="BE11" s="2">
        <f t="shared" si="20"/>
        <v>0.988688908661016</v>
      </c>
      <c r="BF11" s="2" cm="1">
        <f t="array" aca="1" ref="BF11" ca="1">SUM((1-BB11)^ROW(INDIRECT(1&amp;":"&amp;BD11)))*BE11</f>
        <v>4.9339756483695822</v>
      </c>
      <c r="BH11" t="str">
        <f>BI2&amp;BI11</f>
        <v>202135</v>
      </c>
      <c r="BI11">
        <f t="shared" si="13"/>
        <v>35</v>
      </c>
      <c r="BJ11" s="1">
        <f>I30</f>
        <v>7.1174261302374973E-4</v>
      </c>
      <c r="BK11" s="2">
        <f ca="1">(SUM(BN11:BN22)+(BM11-BM23)*1)/BM11</f>
        <v>47.383908673292595</v>
      </c>
      <c r="BL11">
        <f t="shared" si="14"/>
        <v>5</v>
      </c>
      <c r="BM11" s="2">
        <f t="shared" si="21"/>
        <v>0.9886992540407904</v>
      </c>
      <c r="BN11" s="2" cm="1">
        <f t="array" aca="1" ref="BN11" ca="1">SUM((1-BJ11)^ROW(INDIRECT(1&amp;":"&amp;BL11)))*BM11</f>
        <v>4.9329507910566761</v>
      </c>
    </row>
    <row r="12" spans="1:66" x14ac:dyDescent="0.25">
      <c r="L12" t="str">
        <f>M2&amp;M12</f>
        <v>201540</v>
      </c>
      <c r="M12">
        <f t="shared" si="1"/>
        <v>40</v>
      </c>
      <c r="N12" s="1">
        <f>C31</f>
        <v>1.1127098006954847E-3</v>
      </c>
      <c r="O12" s="2">
        <f ca="1">(SUM(R12:R22)+(Q12-Q23)*1)/Q12</f>
        <v>42.248360940812539</v>
      </c>
      <c r="P12">
        <f t="shared" si="2"/>
        <v>5</v>
      </c>
      <c r="Q12" s="2">
        <f t="shared" si="15"/>
        <v>0.9843797806603507</v>
      </c>
      <c r="R12" s="2" cm="1">
        <f t="array" aca="1" ref="R12" ca="1">SUM((1-N12)^ROW(INDIRECT(1&amp;":"&amp;P12)))*Q12</f>
        <v>4.9054933231922391</v>
      </c>
      <c r="T12" t="str">
        <f>U2&amp;U12</f>
        <v>201640</v>
      </c>
      <c r="U12">
        <f t="shared" si="3"/>
        <v>40</v>
      </c>
      <c r="V12" s="1">
        <f>D31</f>
        <v>9.5986140537756496E-4</v>
      </c>
      <c r="W12" s="2">
        <f ca="1">(SUM(Z12:Z22)+(Y12-Y23)*1)/Y12</f>
        <v>42.842720188204858</v>
      </c>
      <c r="X12">
        <f t="shared" si="4"/>
        <v>5</v>
      </c>
      <c r="Y12" s="2">
        <f t="shared" si="16"/>
        <v>0.98520013414664598</v>
      </c>
      <c r="Z12" s="2" cm="1">
        <f t="array" aca="1" ref="Z12" ca="1">SUM((1-V12)^ROW(INDIRECT(1&amp;":"&amp;X12)))*Y12</f>
        <v>4.9118339778551592</v>
      </c>
      <c r="AB12" t="str">
        <f>AC2&amp;AC12</f>
        <v>201740</v>
      </c>
      <c r="AC12">
        <f t="shared" si="5"/>
        <v>40</v>
      </c>
      <c r="AD12" s="1">
        <f>E31</f>
        <v>9.6947109775014073E-4</v>
      </c>
      <c r="AE12" s="2">
        <f ca="1">(SUM(AH12:AH22)+(AG12-AG23)*1)/AG12</f>
        <v>42.85246747636856</v>
      </c>
      <c r="AF12">
        <f t="shared" si="6"/>
        <v>5</v>
      </c>
      <c r="AG12" s="2">
        <f t="shared" si="17"/>
        <v>0.98561993368593914</v>
      </c>
      <c r="AH12" s="2" cm="1">
        <f t="array" aca="1" ref="AH12" ca="1">SUM((1-AD12)^ROW(INDIRECT(1&amp;":"&amp;AF12)))*AG12</f>
        <v>4.9137852315527422</v>
      </c>
      <c r="AJ12" t="str">
        <f>AK2&amp;AK12</f>
        <v>201840</v>
      </c>
      <c r="AK12">
        <f t="shared" si="7"/>
        <v>40</v>
      </c>
      <c r="AL12" s="1">
        <f>F31</f>
        <v>1.0608445092543804E-3</v>
      </c>
      <c r="AM12" s="2">
        <f ca="1">(SUM(AP12:AP22)+(AO12-AO23)*1)/AO12</f>
        <v>42.876214683121624</v>
      </c>
      <c r="AN12">
        <f t="shared" si="8"/>
        <v>5</v>
      </c>
      <c r="AO12" s="2">
        <f t="shared" si="18"/>
        <v>0.9858097806668612</v>
      </c>
      <c r="AP12" s="2" cm="1">
        <f t="array" aca="1" ref="AP12" ca="1">SUM((1-AL12)^ROW(INDIRECT(1&amp;":"&amp;AN12)))*AO12</f>
        <v>4.9133842107236267</v>
      </c>
      <c r="AR12" t="str">
        <f>AS2&amp;AS12</f>
        <v>201940</v>
      </c>
      <c r="AS12">
        <f t="shared" si="9"/>
        <v>40</v>
      </c>
      <c r="AT12" s="1">
        <f>G31</f>
        <v>9.4237067991868081E-4</v>
      </c>
      <c r="AU12" s="2">
        <f ca="1">(SUM(AX12:AX22)+(AW12-AW23)*1)/AW12</f>
        <v>43.116384817089774</v>
      </c>
      <c r="AV12">
        <f t="shared" si="10"/>
        <v>5</v>
      </c>
      <c r="AW12" s="2">
        <f t="shared" si="19"/>
        <v>0.98534970871756777</v>
      </c>
      <c r="AX12" s="2" cm="1">
        <f t="array" aca="1" ref="AX12" ca="1">SUM((1-AT12)^ROW(INDIRECT(1&amp;":"&amp;AV12)))*AW12</f>
        <v>4.9128375621412035</v>
      </c>
      <c r="AZ12" t="str">
        <f>BA2&amp;BA12</f>
        <v>202040</v>
      </c>
      <c r="BA12">
        <f t="shared" si="11"/>
        <v>40</v>
      </c>
      <c r="BB12" s="1">
        <f>H31</f>
        <v>1.070085270205389E-3</v>
      </c>
      <c r="BC12" s="2">
        <f ca="1">(SUM(BF12:BF22)+(BE12-BE23)*1)/BE12</f>
        <v>42.40071014451722</v>
      </c>
      <c r="BD12">
        <f t="shared" si="12"/>
        <v>5</v>
      </c>
      <c r="BE12" s="2">
        <f t="shared" si="20"/>
        <v>0.98553395484315964</v>
      </c>
      <c r="BF12" s="2" cm="1">
        <f t="array" aca="1" ref="BF12" ca="1">SUM((1-BB12)^ROW(INDIRECT(1&amp;":"&amp;BD12)))*BE12</f>
        <v>4.9118732459373353</v>
      </c>
      <c r="BH12" t="str">
        <f>BI2&amp;BI12</f>
        <v>202140</v>
      </c>
      <c r="BI12">
        <f t="shared" si="13"/>
        <v>40</v>
      </c>
      <c r="BJ12" s="1">
        <f>I31</f>
        <v>1.0085181261873287E-3</v>
      </c>
      <c r="BK12" s="2">
        <f ca="1">(SUM(BN12:BN22)+(BM12-BM23)*1)/BM12</f>
        <v>42.542201166653882</v>
      </c>
      <c r="BL12">
        <f t="shared" si="14"/>
        <v>5</v>
      </c>
      <c r="BM12" s="2">
        <f t="shared" si="21"/>
        <v>0.98518576205287789</v>
      </c>
      <c r="BN12" s="2" cm="1">
        <f t="array" aca="1" ref="BN12" ca="1">SUM((1-BJ12)^ROW(INDIRECT(1&amp;":"&amp;BL12)))*BM12</f>
        <v>4.9110451704538525</v>
      </c>
    </row>
    <row r="13" spans="1:66" x14ac:dyDescent="0.25">
      <c r="L13" t="str">
        <f>M2&amp;M13</f>
        <v>201545</v>
      </c>
      <c r="M13">
        <f t="shared" si="1"/>
        <v>45</v>
      </c>
      <c r="N13" s="1">
        <f>C32</f>
        <v>1.7474484566325989E-3</v>
      </c>
      <c r="O13" s="2">
        <f ca="1">(SUM(R13:R22)+(Q13-Q23)*1)/Q13</f>
        <v>37.467464361044101</v>
      </c>
      <c r="P13">
        <f t="shared" si="2"/>
        <v>5</v>
      </c>
      <c r="Q13" s="2">
        <f t="shared" si="15"/>
        <v>0.97891530979209795</v>
      </c>
      <c r="R13" s="2" cm="1">
        <f t="array" aca="1" ref="R13" ca="1">SUM((1-N13)^ROW(INDIRECT(1&amp;":"&amp;P13)))*Q13</f>
        <v>4.8689771938023387</v>
      </c>
      <c r="T13" t="str">
        <f>U2&amp;U13</f>
        <v>201645</v>
      </c>
      <c r="U13">
        <f t="shared" si="3"/>
        <v>45</v>
      </c>
      <c r="V13" s="1">
        <f>D32</f>
        <v>1.6476827042072551E-3</v>
      </c>
      <c r="W13" s="2">
        <f ca="1">(SUM(Z13:Z22)+(Y13-Y23)*1)/Y13</f>
        <v>38.034498741876931</v>
      </c>
      <c r="X13">
        <f t="shared" si="4"/>
        <v>5</v>
      </c>
      <c r="Y13" s="2">
        <f t="shared" si="16"/>
        <v>0.98048092449447177</v>
      </c>
      <c r="Z13" s="2" cm="1">
        <f t="array" aca="1" ref="Z13" ca="1">SUM((1-V13)^ROW(INDIRECT(1&amp;":"&amp;X13)))*Y13</f>
        <v>4.8782249721460031</v>
      </c>
      <c r="AB13" t="str">
        <f>AC2&amp;AC13</f>
        <v>201745</v>
      </c>
      <c r="AC13">
        <f t="shared" si="5"/>
        <v>45</v>
      </c>
      <c r="AD13" s="1">
        <f>E32</f>
        <v>1.5452019068697893E-3</v>
      </c>
      <c r="AE13" s="2">
        <f ca="1">(SUM(AH13:AH22)+(AG13-AG23)*1)/AG13</f>
        <v>38.046219102050415</v>
      </c>
      <c r="AF13">
        <f t="shared" si="6"/>
        <v>5</v>
      </c>
      <c r="AG13" s="2">
        <f t="shared" si="17"/>
        <v>0.98085153810169556</v>
      </c>
      <c r="AH13" s="2" cm="1">
        <f t="array" aca="1" ref="AH13" ca="1">SUM((1-AD13)^ROW(INDIRECT(1&amp;":"&amp;AF13)))*AG13</f>
        <v>4.8815702698378232</v>
      </c>
      <c r="AJ13" t="str">
        <f>AK2&amp;AK13</f>
        <v>201845</v>
      </c>
      <c r="AK13">
        <f t="shared" si="7"/>
        <v>45</v>
      </c>
      <c r="AL13" s="1">
        <f>F32</f>
        <v>1.5928343452280963E-3</v>
      </c>
      <c r="AM13" s="2">
        <f ca="1">(SUM(AP13:AP22)+(AO13-AO23)*1)/AO13</f>
        <v>38.088413110727281</v>
      </c>
      <c r="AN13">
        <f t="shared" si="8"/>
        <v>5</v>
      </c>
      <c r="AO13" s="2">
        <f t="shared" si="18"/>
        <v>0.98059190865418322</v>
      </c>
      <c r="AP13" s="2" cm="1">
        <f t="array" aca="1" ref="AP13" ca="1">SUM((1-AL13)^ROW(INDIRECT(1&amp;":"&amp;AN13)))*AO13</f>
        <v>4.8795804344171039</v>
      </c>
      <c r="AR13" t="str">
        <f>AS2&amp;AS13</f>
        <v>201945</v>
      </c>
      <c r="AS13">
        <f t="shared" si="9"/>
        <v>45</v>
      </c>
      <c r="AT13" s="1">
        <f>G32</f>
        <v>1.6340886454183268E-3</v>
      </c>
      <c r="AU13" s="2">
        <f ca="1">(SUM(AX13:AX22)+(AW13-AW23)*1)/AW13</f>
        <v>38.305951816370886</v>
      </c>
      <c r="AV13">
        <f t="shared" si="10"/>
        <v>5</v>
      </c>
      <c r="AW13" s="2">
        <f t="shared" si="19"/>
        <v>0.98071562762164977</v>
      </c>
      <c r="AX13" s="2" cm="1">
        <f t="array" aca="1" ref="AX13" ca="1">SUM((1-AT13)^ROW(INDIRECT(1&amp;":"&amp;AV13)))*AW13</f>
        <v>4.8795918049226676</v>
      </c>
      <c r="AZ13" t="str">
        <f>BA2&amp;BA13</f>
        <v>202045</v>
      </c>
      <c r="BA13">
        <f t="shared" si="11"/>
        <v>45</v>
      </c>
      <c r="BB13" s="1">
        <f>H32</f>
        <v>1.518186915317301E-3</v>
      </c>
      <c r="BC13" s="2">
        <f ca="1">(SUM(BF13:BF22)+(BE13-BE23)*1)/BE13</f>
        <v>37.612210685484186</v>
      </c>
      <c r="BD13">
        <f t="shared" si="12"/>
        <v>5</v>
      </c>
      <c r="BE13" s="2">
        <f t="shared" si="20"/>
        <v>0.9802722011083993</v>
      </c>
      <c r="BF13" s="2" cm="1">
        <f t="array" aca="1" ref="BF13" ca="1">SUM((1-BB13)^ROW(INDIRECT(1&amp;":"&amp;BD13)))*BE13</f>
        <v>4.8790825961037738</v>
      </c>
      <c r="BH13" t="str">
        <f>BI2&amp;BI13</f>
        <v>202145</v>
      </c>
      <c r="BI13">
        <f t="shared" si="13"/>
        <v>45</v>
      </c>
      <c r="BJ13" s="1">
        <f>I32</f>
        <v>1.6374926633423593E-3</v>
      </c>
      <c r="BK13" s="2">
        <f ca="1">(SUM(BN13:BN22)+(BM13-BM23)*1)/BM13</f>
        <v>37.742211210193311</v>
      </c>
      <c r="BL13">
        <f t="shared" si="14"/>
        <v>5</v>
      </c>
      <c r="BM13" s="2">
        <f t="shared" si="21"/>
        <v>0.98022788386993565</v>
      </c>
      <c r="BN13" s="2" cm="1">
        <f t="array" aca="1" ref="BN13" ca="1">SUM((1-BJ13)^ROW(INDIRECT(1&amp;":"&amp;BL13)))*BM13</f>
        <v>4.8771151826218375</v>
      </c>
    </row>
    <row r="14" spans="1:66" x14ac:dyDescent="0.25">
      <c r="L14" t="str">
        <f>M2&amp;M14</f>
        <v>201550</v>
      </c>
      <c r="M14">
        <f t="shared" si="1"/>
        <v>50</v>
      </c>
      <c r="N14" s="1">
        <f>C33</f>
        <v>2.9858731329255772E-3</v>
      </c>
      <c r="O14" s="2">
        <f ca="1">(SUM(R14:R22)+(Q14-Q23)*1)/Q14</f>
        <v>32.770230866415829</v>
      </c>
      <c r="P14">
        <f t="shared" si="2"/>
        <v>5</v>
      </c>
      <c r="Q14" s="2">
        <f t="shared" si="15"/>
        <v>0.97039212929079643</v>
      </c>
      <c r="R14" s="2" cm="1">
        <f t="array" aca="1" ref="R14" ca="1">SUM((1-N14)^ROW(INDIRECT(1&amp;":"&amp;P14)))*Q14</f>
        <v>4.8086712720492226</v>
      </c>
      <c r="T14" t="str">
        <f>U2&amp;U14</f>
        <v>201650</v>
      </c>
      <c r="U14">
        <f t="shared" si="3"/>
        <v>50</v>
      </c>
      <c r="V14" s="1">
        <f>D33</f>
        <v>2.7545983220058808E-3</v>
      </c>
      <c r="W14" s="2">
        <f ca="1">(SUM(Z14:Z22)+(Y14-Y23)*1)/Y14</f>
        <v>33.324586944504944</v>
      </c>
      <c r="X14">
        <f t="shared" si="4"/>
        <v>5</v>
      </c>
      <c r="Y14" s="2">
        <f t="shared" si="16"/>
        <v>0.97242989203369834</v>
      </c>
      <c r="Z14" s="2" cm="1">
        <f t="array" aca="1" ref="Z14" ca="1">SUM((1-V14)^ROW(INDIRECT(1&amp;":"&amp;X14)))*Y14</f>
        <v>4.8221169216969217</v>
      </c>
      <c r="AB14" t="str">
        <f>AC2&amp;AC14</f>
        <v>201750</v>
      </c>
      <c r="AC14">
        <f t="shared" si="5"/>
        <v>50</v>
      </c>
      <c r="AD14" s="1">
        <f>E33</f>
        <v>2.7729027729027729E-3</v>
      </c>
      <c r="AE14" s="2">
        <f ca="1">(SUM(AH14:AH22)+(AG14-AG23)*1)/AG14</f>
        <v>33.31827024159648</v>
      </c>
      <c r="AF14">
        <f t="shared" si="6"/>
        <v>5</v>
      </c>
      <c r="AG14" s="2">
        <f t="shared" si="17"/>
        <v>0.97329685289824108</v>
      </c>
      <c r="AH14" s="2" cm="1">
        <f t="array" aca="1" ref="AH14" ca="1">SUM((1-AD14)^ROW(INDIRECT(1&amp;":"&amp;AF14)))*AG14</f>
        <v>4.8261507638213423</v>
      </c>
      <c r="AJ14" t="str">
        <f>AK2&amp;AK14</f>
        <v>201850</v>
      </c>
      <c r="AK14">
        <f t="shared" si="7"/>
        <v>50</v>
      </c>
      <c r="AL14" s="1">
        <f>F33</f>
        <v>2.6740658941276788E-3</v>
      </c>
      <c r="AM14" s="2">
        <f ca="1">(SUM(AP14:AP22)+(AO14-AO23)*1)/AO14</f>
        <v>33.369229103763239</v>
      </c>
      <c r="AN14">
        <f t="shared" si="8"/>
        <v>5</v>
      </c>
      <c r="AO14" s="2">
        <f t="shared" si="18"/>
        <v>0.97280714550983494</v>
      </c>
      <c r="AP14" s="2" cm="1">
        <f t="array" aca="1" ref="AP14" ca="1">SUM((1-AL14)^ROW(INDIRECT(1&amp;":"&amp;AN14)))*AO14</f>
        <v>4.8251543163357304</v>
      </c>
      <c r="AR14" t="str">
        <f>AS2&amp;AS14</f>
        <v>201950</v>
      </c>
      <c r="AS14">
        <f t="shared" si="9"/>
        <v>50</v>
      </c>
      <c r="AT14" s="1">
        <f>G33</f>
        <v>2.5335984784434508E-3</v>
      </c>
      <c r="AU14" s="2">
        <f ca="1">(SUM(AX14:AX22)+(AW14-AW23)*1)/AW14</f>
        <v>33.595863490119257</v>
      </c>
      <c r="AV14">
        <f t="shared" si="10"/>
        <v>5</v>
      </c>
      <c r="AW14" s="2">
        <f t="shared" si="19"/>
        <v>0.97272889102335991</v>
      </c>
      <c r="AX14" s="2" cm="1">
        <f t="array" aca="1" ref="AX14" ca="1">SUM((1-AT14)^ROW(INDIRECT(1&amp;":"&amp;AV14)))*AW14</f>
        <v>4.8268015327782692</v>
      </c>
      <c r="AZ14" t="str">
        <f>BA2&amp;BA14</f>
        <v>202050</v>
      </c>
      <c r="BA14">
        <f t="shared" si="11"/>
        <v>50</v>
      </c>
      <c r="BB14" s="1">
        <f>H33</f>
        <v>2.6243878302624106E-3</v>
      </c>
      <c r="BC14" s="2">
        <f ca="1">(SUM(BF14:BF22)+(BE14-BE23)*1)/BE14</f>
        <v>32.876173797044999</v>
      </c>
      <c r="BD14">
        <f t="shared" si="12"/>
        <v>5</v>
      </c>
      <c r="BE14" s="2">
        <f t="shared" si="20"/>
        <v>0.97285357889707114</v>
      </c>
      <c r="BF14" s="2" cm="1">
        <f t="array" aca="1" ref="BF14" ca="1">SUM((1-BB14)^ROW(INDIRECT(1&amp;":"&amp;BD14)))*BE14</f>
        <v>4.8261044634556676</v>
      </c>
      <c r="BH14" t="str">
        <f>BI2&amp;BI14</f>
        <v>202150</v>
      </c>
      <c r="BI14">
        <f t="shared" si="13"/>
        <v>50</v>
      </c>
      <c r="BJ14" s="1">
        <f>I33</f>
        <v>2.7588077041096671E-3</v>
      </c>
      <c r="BK14" s="2">
        <f ca="1">(SUM(BN14:BN22)+(BM14-BM23)*1)/BM14</f>
        <v>33.028091471917115</v>
      </c>
      <c r="BL14">
        <f t="shared" si="14"/>
        <v>5</v>
      </c>
      <c r="BM14" s="2">
        <f t="shared" si="21"/>
        <v>0.97222854468088316</v>
      </c>
      <c r="BN14" s="2" cm="1">
        <f t="array" aca="1" ref="BN14" ca="1">SUM((1-BJ14)^ROW(INDIRECT(1&amp;":"&amp;BL14)))*BM14</f>
        <v>4.8210575365576105</v>
      </c>
    </row>
    <row r="15" spans="1:66" x14ac:dyDescent="0.25">
      <c r="L15" t="str">
        <f>M2&amp;M15</f>
        <v>201555</v>
      </c>
      <c r="M15">
        <f t="shared" si="1"/>
        <v>55</v>
      </c>
      <c r="N15" s="1">
        <f>C34</f>
        <v>5.1357009551749547E-3</v>
      </c>
      <c r="O15" s="2">
        <f ca="1">(SUM(R15:R22)+(Q15-Q23)*1)/Q15</f>
        <v>28.218780745473019</v>
      </c>
      <c r="P15">
        <f t="shared" si="2"/>
        <v>5</v>
      </c>
      <c r="Q15" s="2">
        <f t="shared" si="15"/>
        <v>0.95599104713020544</v>
      </c>
      <c r="R15" s="2" cm="1">
        <f t="array" aca="1" ref="R15" ca="1">SUM((1-N15)^ROW(INDIRECT(1&amp;":"&amp;P15)))*Q15</f>
        <v>4.7068123285945056</v>
      </c>
      <c r="T15" t="str">
        <f>U2&amp;U15</f>
        <v>201655</v>
      </c>
      <c r="U15">
        <f t="shared" si="3"/>
        <v>55</v>
      </c>
      <c r="V15" s="1">
        <f>D34</f>
        <v>4.9067632105482149E-3</v>
      </c>
      <c r="W15" s="2">
        <f ca="1">(SUM(Z15:Z22)+(Y15-Y23)*1)/Y15</f>
        <v>28.745797606249663</v>
      </c>
      <c r="X15">
        <f t="shared" si="4"/>
        <v>5</v>
      </c>
      <c r="Y15" s="2">
        <f t="shared" si="16"/>
        <v>0.95911020646917011</v>
      </c>
      <c r="Z15" s="2" cm="1">
        <f t="array" aca="1" ref="Z15" ca="1">SUM((1-V15)^ROW(INDIRECT(1&amp;":"&amp;X15)))*Y15</f>
        <v>4.7254192729306723</v>
      </c>
      <c r="AB15" t="str">
        <f>AC2&amp;AC15</f>
        <v>201755</v>
      </c>
      <c r="AC15">
        <f t="shared" si="5"/>
        <v>55</v>
      </c>
      <c r="AD15" s="1">
        <f>E34</f>
        <v>4.6983399305923403E-3</v>
      </c>
      <c r="AE15" s="2">
        <f ca="1">(SUM(AH15:AH22)+(AG15-AG23)*1)/AG15</f>
        <v>28.742215464347787</v>
      </c>
      <c r="AF15">
        <f t="shared" si="6"/>
        <v>5</v>
      </c>
      <c r="AG15" s="2">
        <f t="shared" si="17"/>
        <v>0.95987719465524068</v>
      </c>
      <c r="AH15" s="2" cm="1">
        <f t="array" aca="1" ref="AH15" ca="1">SUM((1-AD15)^ROW(INDIRECT(1&amp;":"&amp;AF15)))*AG15</f>
        <v>4.732160816748646</v>
      </c>
      <c r="AJ15" t="str">
        <f>AK2&amp;AK15</f>
        <v>201855</v>
      </c>
      <c r="AK15">
        <f t="shared" si="7"/>
        <v>55</v>
      </c>
      <c r="AL15" s="1">
        <f>F34</f>
        <v>4.8463261620944071E-3</v>
      </c>
      <c r="AM15" s="2">
        <f ca="1">(SUM(AP15:AP22)+(AO15-AO23)*1)/AO15</f>
        <v>28.77862570222198</v>
      </c>
      <c r="AN15">
        <f t="shared" si="8"/>
        <v>5</v>
      </c>
      <c r="AO15" s="2">
        <f t="shared" si="18"/>
        <v>0.95986976952273217</v>
      </c>
      <c r="AP15" s="2" cm="1">
        <f t="array" aca="1" ref="AP15" ca="1">SUM((1-AL15)^ROW(INDIRECT(1&amp;":"&amp;AN15)))*AO15</f>
        <v>4.7300204691552521</v>
      </c>
      <c r="AR15" t="str">
        <f>AS2&amp;AS15</f>
        <v>201955</v>
      </c>
      <c r="AS15">
        <f t="shared" si="9"/>
        <v>55</v>
      </c>
      <c r="AT15" s="1">
        <f>G34</f>
        <v>4.38606356418273E-3</v>
      </c>
      <c r="AU15" s="2">
        <f ca="1">(SUM(AX15:AX22)+(AW15-AW23)*1)/AW15</f>
        <v>28.98647990280239</v>
      </c>
      <c r="AV15">
        <f t="shared" si="10"/>
        <v>5</v>
      </c>
      <c r="AW15" s="2">
        <f t="shared" si="19"/>
        <v>0.96046865147991156</v>
      </c>
      <c r="AX15" s="2" cm="1">
        <f t="array" aca="1" ref="AX15" ca="1">SUM((1-AT15)^ROW(INDIRECT(1&amp;":"&amp;AV15)))*AW15</f>
        <v>4.7395214368979879</v>
      </c>
      <c r="AZ15" t="str">
        <f>BA2&amp;BA15</f>
        <v>202055</v>
      </c>
      <c r="BA15">
        <f t="shared" si="11"/>
        <v>55</v>
      </c>
      <c r="BB15" s="1">
        <f>H34</f>
        <v>4.6521805728790564E-3</v>
      </c>
      <c r="BC15" s="2">
        <f ca="1">(SUM(BF15:BF22)+(BE15-BE23)*1)/BE15</f>
        <v>28.271382185315449</v>
      </c>
      <c r="BD15">
        <f t="shared" si="12"/>
        <v>5</v>
      </c>
      <c r="BE15" s="2">
        <f t="shared" si="20"/>
        <v>0.96015468224577349</v>
      </c>
      <c r="BF15" s="2" cm="1">
        <f t="array" aca="1" ref="BF15" ca="1">SUM((1-BB15)^ROW(INDIRECT(1&amp;":"&amp;BD15)))*BE15</f>
        <v>4.7341853778251624</v>
      </c>
      <c r="BH15" t="str">
        <f>BI2&amp;BI15</f>
        <v>202155</v>
      </c>
      <c r="BI15">
        <f t="shared" si="13"/>
        <v>55</v>
      </c>
      <c r="BJ15" s="1">
        <f>I34</f>
        <v>4.5385389368282894E-3</v>
      </c>
      <c r="BK15" s="2">
        <f ca="1">(SUM(BN15:BN22)+(BM15-BM23)*1)/BM15</f>
        <v>28.445827328648068</v>
      </c>
      <c r="BL15">
        <f t="shared" si="14"/>
        <v>5</v>
      </c>
      <c r="BM15" s="2">
        <f t="shared" si="21"/>
        <v>0.95889137933255841</v>
      </c>
      <c r="BN15" s="2" cm="1">
        <f t="array" aca="1" ref="BN15" ca="1">SUM((1-BJ15)^ROW(INDIRECT(1&amp;":"&amp;BL15)))*BM15</f>
        <v>4.7295710978641541</v>
      </c>
    </row>
    <row r="16" spans="1:66" x14ac:dyDescent="0.25">
      <c r="L16" t="str">
        <f>M2&amp;M16</f>
        <v>201560</v>
      </c>
      <c r="M16">
        <f t="shared" si="1"/>
        <v>60</v>
      </c>
      <c r="N16" s="1">
        <f>C35</f>
        <v>8.2845356038784967E-3</v>
      </c>
      <c r="O16" s="2">
        <f ca="1">(SUM(R16:R22)+(Q16-Q23)*1)/Q16</f>
        <v>23.876728023182704</v>
      </c>
      <c r="P16">
        <f t="shared" si="2"/>
        <v>5</v>
      </c>
      <c r="Q16" s="2">
        <f t="shared" si="15"/>
        <v>0.9316934815275395</v>
      </c>
      <c r="R16" s="2" cm="1">
        <f t="array" aca="1" ref="R16" ca="1">SUM((1-N16)^ROW(INDIRECT(1&amp;":"&amp;P16)))*Q16</f>
        <v>4.5439586785226762</v>
      </c>
      <c r="T16" t="str">
        <f>U2&amp;U16</f>
        <v>201660</v>
      </c>
      <c r="U16">
        <f t="shared" si="3"/>
        <v>60</v>
      </c>
      <c r="V16" s="1">
        <f>D35</f>
        <v>7.798949402844541E-3</v>
      </c>
      <c r="W16" s="2">
        <f ca="1">(SUM(Z16:Z22)+(Y16-Y23)*1)/Y16</f>
        <v>24.387090686430589</v>
      </c>
      <c r="X16">
        <f t="shared" si="4"/>
        <v>5</v>
      </c>
      <c r="Y16" s="2">
        <f t="shared" si="16"/>
        <v>0.93580936129647052</v>
      </c>
      <c r="Z16" s="2" cm="1">
        <f t="array" aca="1" ref="Z16" ca="1">SUM((1-V16)^ROW(INDIRECT(1&amp;":"&amp;X16)))*Y16</f>
        <v>4.57070360677994</v>
      </c>
      <c r="AB16" t="str">
        <f>AC2&amp;AC16</f>
        <v>201760</v>
      </c>
      <c r="AC16">
        <f t="shared" si="5"/>
        <v>60</v>
      </c>
      <c r="AD16" s="1">
        <f>E35</f>
        <v>7.5804982375539624E-3</v>
      </c>
      <c r="AE16" s="2">
        <f ca="1">(SUM(AH16:AH22)+(AG16-AG23)*1)/AG16</f>
        <v>24.355786261024154</v>
      </c>
      <c r="AF16">
        <f t="shared" si="6"/>
        <v>5</v>
      </c>
      <c r="AG16" s="2">
        <f t="shared" si="17"/>
        <v>0.93753894182668207</v>
      </c>
      <c r="AH16" s="2" cm="1">
        <f t="array" aca="1" ref="AH16" ca="1">SUM((1-AD16)^ROW(INDIRECT(1&amp;":"&amp;AF16)))*AG16</f>
        <v>4.582160911171071</v>
      </c>
      <c r="AJ16" t="str">
        <f>AK2&amp;AK16</f>
        <v>201860</v>
      </c>
      <c r="AK16">
        <f t="shared" si="7"/>
        <v>60</v>
      </c>
      <c r="AL16" s="1">
        <f>F35</f>
        <v>7.4261397061632373E-3</v>
      </c>
      <c r="AM16" s="2">
        <f ca="1">(SUM(AP16:AP22)+(AO16-AO23)*1)/AO16</f>
        <v>24.412708336812866</v>
      </c>
      <c r="AN16">
        <f t="shared" si="8"/>
        <v>5</v>
      </c>
      <c r="AO16" s="2">
        <f t="shared" si="18"/>
        <v>0.93683491314873735</v>
      </c>
      <c r="AP16" s="2" cm="1">
        <f t="array" aca="1" ref="AP16" ca="1">SUM((1-AL16)^ROW(INDIRECT(1&amp;":"&amp;AN16)))*AO16</f>
        <v>4.5808461066613928</v>
      </c>
      <c r="AR16" t="str">
        <f>AS2&amp;AS16</f>
        <v>201960</v>
      </c>
      <c r="AS16">
        <f t="shared" si="9"/>
        <v>60</v>
      </c>
      <c r="AT16" s="1">
        <f>G35</f>
        <v>7.2049053734898503E-3</v>
      </c>
      <c r="AU16" s="2">
        <f ca="1">(SUM(AX16:AX22)+(AW16-AW23)*1)/AW16</f>
        <v>24.564143192529855</v>
      </c>
      <c r="AV16">
        <f t="shared" si="10"/>
        <v>5</v>
      </c>
      <c r="AW16" s="2">
        <f t="shared" si="19"/>
        <v>0.93958923072726608</v>
      </c>
      <c r="AX16" s="2" cm="1">
        <f t="array" aca="1" ref="AX16" ca="1">SUM((1-AT16)^ROW(INDIRECT(1&amp;":"&amp;AV16)))*AW16</f>
        <v>4.5973716190622405</v>
      </c>
      <c r="AZ16" t="str">
        <f>BA2&amp;BA16</f>
        <v>202060</v>
      </c>
      <c r="BA16">
        <f t="shared" si="11"/>
        <v>60</v>
      </c>
      <c r="BB16" s="1">
        <f>H35</f>
        <v>7.7629566770090249E-3</v>
      </c>
      <c r="BC16" s="2">
        <f ca="1">(SUM(BF16:BF22)+(BE16-BE23)*1)/BE16</f>
        <v>23.867731381505994</v>
      </c>
      <c r="BD16">
        <f t="shared" si="12"/>
        <v>5</v>
      </c>
      <c r="BE16" s="2">
        <f t="shared" si="20"/>
        <v>0.93802745715595248</v>
      </c>
      <c r="BF16" s="2" cm="1">
        <f t="array" aca="1" ref="BF16" ca="1">SUM((1-BB16)^ROW(INDIRECT(1&amp;":"&amp;BD16)))*BE16</f>
        <v>4.5820333023409896</v>
      </c>
      <c r="BH16" t="str">
        <f>BI2&amp;BI16</f>
        <v>202160</v>
      </c>
      <c r="BI16">
        <f t="shared" si="13"/>
        <v>60</v>
      </c>
      <c r="BJ16" s="1">
        <f>I35</f>
        <v>7.9321560546974784E-3</v>
      </c>
      <c r="BK16" s="2">
        <f ca="1">(SUM(BN16:BN22)+(BM16-BM23)*1)/BM16</f>
        <v>24.031417157227267</v>
      </c>
      <c r="BL16">
        <f t="shared" si="14"/>
        <v>5</v>
      </c>
      <c r="BM16" s="2">
        <f t="shared" si="21"/>
        <v>0.93732817129110513</v>
      </c>
      <c r="BN16" s="2" cm="1">
        <f t="array" aca="1" ref="BN16" ca="1">SUM((1-BJ16)^ROW(INDIRECT(1&amp;":"&amp;BL16)))*BM16</f>
        <v>4.5762878785618826</v>
      </c>
    </row>
    <row r="17" spans="1:66" x14ac:dyDescent="0.25">
      <c r="B17" t="s">
        <v>1</v>
      </c>
      <c r="L17" t="str">
        <f>M2&amp;M17</f>
        <v>201565</v>
      </c>
      <c r="M17">
        <f t="shared" si="1"/>
        <v>65</v>
      </c>
      <c r="N17" s="1">
        <f>C36</f>
        <v>1.327731488019583E-2</v>
      </c>
      <c r="O17" s="2">
        <f ca="1">(SUM(R17:R22)+(Q17-Q23)*1)/Q17</f>
        <v>19.764119751345593</v>
      </c>
      <c r="P17">
        <f t="shared" si="2"/>
        <v>5</v>
      </c>
      <c r="Q17" s="2">
        <f t="shared" si="15"/>
        <v>0.89373442088336918</v>
      </c>
      <c r="R17" s="2" cm="1">
        <f t="array" aca="1" ref="R17" ca="1">SUM((1-N17)^ROW(INDIRECT(1&amp;":"&amp;P17)))*Q17</f>
        <v>4.2937960692504094</v>
      </c>
      <c r="T17" t="str">
        <f>U2&amp;U17</f>
        <v>201665</v>
      </c>
      <c r="U17">
        <f t="shared" si="3"/>
        <v>65</v>
      </c>
      <c r="V17" s="1">
        <f>D36</f>
        <v>1.2681564745786982E-2</v>
      </c>
      <c r="W17" s="2">
        <f ca="1">(SUM(Z17:Z22)+(Y17-Y23)*1)/Y17</f>
        <v>20.241573331851615</v>
      </c>
      <c r="X17">
        <f t="shared" si="4"/>
        <v>5</v>
      </c>
      <c r="Y17" s="2">
        <f t="shared" si="16"/>
        <v>0.89988248322753306</v>
      </c>
      <c r="Z17" s="2" cm="1">
        <f t="array" aca="1" ref="Z17" ca="1">SUM((1-V17)^ROW(INDIRECT(1&amp;":"&amp;X17)))*Y17</f>
        <v>4.3311006760755895</v>
      </c>
      <c r="AB17" t="str">
        <f>AC2&amp;AC17</f>
        <v>201765</v>
      </c>
      <c r="AC17">
        <f t="shared" si="5"/>
        <v>65</v>
      </c>
      <c r="AD17" s="1">
        <f>E36</f>
        <v>1.1732911766913807E-2</v>
      </c>
      <c r="AE17" s="2">
        <f ca="1">(SUM(AH17:AH22)+(AG17-AG23)*1)/AG17</f>
        <v>20.18455234649824</v>
      </c>
      <c r="AF17">
        <f t="shared" si="6"/>
        <v>5</v>
      </c>
      <c r="AG17" s="2">
        <f t="shared" si="17"/>
        <v>0.90253855877331157</v>
      </c>
      <c r="AH17" s="2" cm="1">
        <f t="array" aca="1" ref="AH17" ca="1">SUM((1-AD17)^ROW(INDIRECT(1&amp;":"&amp;AF17)))*AG17</f>
        <v>4.3563148420418694</v>
      </c>
      <c r="AJ17" t="str">
        <f>AK2&amp;AK17</f>
        <v>201865</v>
      </c>
      <c r="AK17">
        <f t="shared" si="7"/>
        <v>65</v>
      </c>
      <c r="AL17" s="1">
        <f>F36</f>
        <v>1.1856552228848861E-2</v>
      </c>
      <c r="AM17" s="2">
        <f ca="1">(SUM(AP17:AP22)+(AO17-AO23)*1)/AO17</f>
        <v>20.226367642525027</v>
      </c>
      <c r="AN17">
        <f t="shared" si="8"/>
        <v>5</v>
      </c>
      <c r="AO17" s="2">
        <f t="shared" si="18"/>
        <v>0.90256239749893896</v>
      </c>
      <c r="AP17" s="2" cm="1">
        <f t="array" aca="1" ref="AP17" ca="1">SUM((1-AL17)^ROW(INDIRECT(1&amp;":"&amp;AN17)))*AO17</f>
        <v>4.3548079610584995</v>
      </c>
      <c r="AR17" t="str">
        <f>AS2&amp;AS17</f>
        <v>201965</v>
      </c>
      <c r="AS17">
        <f t="shared" si="9"/>
        <v>65</v>
      </c>
      <c r="AT17" s="1">
        <f>G36</f>
        <v>1.1740967839567757E-2</v>
      </c>
      <c r="AU17" s="2">
        <f ca="1">(SUM(AX17:AX22)+(AW17-AW23)*1)/AW17</f>
        <v>20.3585912133472</v>
      </c>
      <c r="AV17">
        <f t="shared" si="10"/>
        <v>5</v>
      </c>
      <c r="AW17" s="2">
        <f t="shared" si="19"/>
        <v>0.9062252186955867</v>
      </c>
      <c r="AX17" s="2" cm="1">
        <f t="array" aca="1" ref="AX17" ca="1">SUM((1-AT17)^ROW(INDIRECT(1&amp;":"&amp;AV17)))*AW17</f>
        <v>4.3740032473799371</v>
      </c>
      <c r="AZ17" t="str">
        <f>BA2&amp;BA17</f>
        <v>202065</v>
      </c>
      <c r="BA17">
        <f t="shared" si="11"/>
        <v>65</v>
      </c>
      <c r="BB17" s="1">
        <f>H36</f>
        <v>1.2165255639114438E-2</v>
      </c>
      <c r="BC17" s="2">
        <f ca="1">(SUM(BF17:BF22)+(BE17-BE23)*1)/BE17</f>
        <v>19.697537674418253</v>
      </c>
      <c r="BD17">
        <f t="shared" si="12"/>
        <v>5</v>
      </c>
      <c r="BE17" s="2">
        <f t="shared" si="20"/>
        <v>0.90217904143911776</v>
      </c>
      <c r="BF17" s="2" cm="1">
        <f t="array" aca="1" ref="BF17" ca="1">SUM((1-BB17)^ROW(INDIRECT(1&amp;":"&amp;BD17)))*BE17</f>
        <v>4.3489127131743883</v>
      </c>
      <c r="BH17" t="str">
        <f>BI2&amp;BI17</f>
        <v>202165</v>
      </c>
      <c r="BI17">
        <f t="shared" si="13"/>
        <v>65</v>
      </c>
      <c r="BJ17" s="1">
        <f>I36</f>
        <v>1.263627246243417E-2</v>
      </c>
      <c r="BK17" s="2">
        <f ca="1">(SUM(BN17:BN22)+(BM17-BM23)*1)/BM17</f>
        <v>19.886409024367921</v>
      </c>
      <c r="BL17">
        <f t="shared" si="14"/>
        <v>5</v>
      </c>
      <c r="BM17" s="2">
        <f t="shared" si="21"/>
        <v>0.90073810355983563</v>
      </c>
      <c r="BN17" s="2" cm="1">
        <f t="array" aca="1" ref="BN17" ca="1">SUM((1-BJ17)^ROW(INDIRECT(1&amp;":"&amp;BL17)))*BM17</f>
        <v>4.3358103265930223</v>
      </c>
    </row>
    <row r="18" spans="1:66" x14ac:dyDescent="0.25">
      <c r="B18" s="11" t="s">
        <v>586</v>
      </c>
      <c r="C18" s="14">
        <f ca="1">O4</f>
        <v>81.31777360752703</v>
      </c>
      <c r="D18" s="14">
        <f ca="1">W4</f>
        <v>81.945296290388285</v>
      </c>
      <c r="E18" s="14">
        <f ca="1">AE4</f>
        <v>81.98315085821163</v>
      </c>
      <c r="F18" s="14">
        <f ca="1">AM4</f>
        <v>82.029937649395592</v>
      </c>
      <c r="G18" s="14">
        <f ca="1">AU4</f>
        <v>82.226814347125995</v>
      </c>
      <c r="H18" s="14">
        <f ca="1">BC4</f>
        <v>81.534949389663467</v>
      </c>
      <c r="I18" s="14">
        <f ca="1">BK4</f>
        <v>81.67108525936591</v>
      </c>
      <c r="L18" t="str">
        <f>M2&amp;M18</f>
        <v>201570</v>
      </c>
      <c r="M18">
        <f t="shared" si="1"/>
        <v>70</v>
      </c>
      <c r="N18" s="1">
        <f>C37</f>
        <v>1.8846222322173183E-2</v>
      </c>
      <c r="O18" s="2">
        <f ca="1">(SUM(R18:R22)+(Q18-Q23)*1)/Q18</f>
        <v>15.924619881613912</v>
      </c>
      <c r="P18">
        <f t="shared" si="2"/>
        <v>5</v>
      </c>
      <c r="Q18" s="2">
        <f t="shared" si="15"/>
        <v>0.8359572122486425</v>
      </c>
      <c r="R18" s="2" cm="1">
        <f t="array" aca="1" ref="R18" ca="1">SUM((1-N18)^ROW(INDIRECT(1&amp;":"&amp;P18)))*Q18</f>
        <v>3.9493215311591978</v>
      </c>
      <c r="T18" t="str">
        <f>U2&amp;U18</f>
        <v>201670</v>
      </c>
      <c r="U18">
        <f t="shared" si="3"/>
        <v>70</v>
      </c>
      <c r="V18" s="1">
        <f>D37</f>
        <v>1.8455749695664148E-2</v>
      </c>
      <c r="W18" s="2">
        <f ca="1">(SUM(Z18:Z22)+(Y18-Y23)*1)/Y18</f>
        <v>16.37936086738868</v>
      </c>
      <c r="X18">
        <f t="shared" si="4"/>
        <v>5</v>
      </c>
      <c r="Y18" s="2">
        <f t="shared" si="16"/>
        <v>0.84425186631311055</v>
      </c>
      <c r="Z18" s="2" cm="1">
        <f t="array" aca="1" ref="Z18" ca="1">SUM((1-V18)^ROW(INDIRECT(1&amp;":"&amp;X18)))*Y18</f>
        <v>3.993212084146065</v>
      </c>
      <c r="AB18" t="str">
        <f>AC2&amp;AC18</f>
        <v>201770</v>
      </c>
      <c r="AC18">
        <f t="shared" si="5"/>
        <v>70</v>
      </c>
      <c r="AD18" s="1">
        <f>E37</f>
        <v>1.9351777462647133E-2</v>
      </c>
      <c r="AE18" s="2">
        <f ca="1">(SUM(AH18:AH22)+(AG18-AG23)*1)/AG18</f>
        <v>16.23059074223865</v>
      </c>
      <c r="AF18">
        <f t="shared" si="6"/>
        <v>5</v>
      </c>
      <c r="AG18" s="2">
        <f t="shared" si="17"/>
        <v>0.85081948578267141</v>
      </c>
      <c r="AH18" s="2" cm="1">
        <f t="array" aca="1" ref="AH18" ca="1">SUM((1-AD18)^ROW(INDIRECT(1&amp;":"&amp;AF18)))*AG18</f>
        <v>4.0134051027900677</v>
      </c>
      <c r="AJ18" t="str">
        <f>AK2&amp;AK18</f>
        <v>201870</v>
      </c>
      <c r="AK18">
        <f t="shared" si="7"/>
        <v>70</v>
      </c>
      <c r="AL18" s="1">
        <f>F37</f>
        <v>1.9147430213313478E-2</v>
      </c>
      <c r="AM18" s="2">
        <f ca="1">(SUM(AP18:AP22)+(AO18-AO23)*1)/AO18</f>
        <v>16.286414058890447</v>
      </c>
      <c r="AN18">
        <f t="shared" si="8"/>
        <v>5</v>
      </c>
      <c r="AO18" s="2">
        <f t="shared" si="18"/>
        <v>0.85030985445636764</v>
      </c>
      <c r="AP18" s="2" cm="1">
        <f t="array" aca="1" ref="AP18" ca="1">SUM((1-AL18)^ROW(INDIRECT(1&amp;":"&amp;AN18)))*AO18</f>
        <v>4.013476571840819</v>
      </c>
      <c r="AR18" t="str">
        <f>AS2&amp;AS18</f>
        <v>201970</v>
      </c>
      <c r="AS18">
        <f t="shared" si="9"/>
        <v>70</v>
      </c>
      <c r="AT18" s="1">
        <f>G37</f>
        <v>1.8514551203458733E-2</v>
      </c>
      <c r="AU18" s="2">
        <f ca="1">(SUM(AX18:AX22)+(AW18-AW23)*1)/AW18</f>
        <v>16.415961522627207</v>
      </c>
      <c r="AV18">
        <f t="shared" si="10"/>
        <v>5</v>
      </c>
      <c r="AW18" s="2">
        <f t="shared" si="19"/>
        <v>0.8542600660519668</v>
      </c>
      <c r="AX18" s="2" cm="1">
        <f t="array" aca="1" ref="AX18" ca="1">SUM((1-AT18)^ROW(INDIRECT(1&amp;":"&amp;AV18)))*AW18</f>
        <v>4.0398325926022194</v>
      </c>
      <c r="AZ18" t="str">
        <f>BA2&amp;BA18</f>
        <v>202070</v>
      </c>
      <c r="BA18">
        <f t="shared" si="11"/>
        <v>70</v>
      </c>
      <c r="BB18" s="1">
        <f>H37</f>
        <v>2.0602368417021146E-2</v>
      </c>
      <c r="BC18" s="2">
        <f ca="1">(SUM(BF18:BF22)+(BE18-BE23)*1)/BE18</f>
        <v>15.752876808907621</v>
      </c>
      <c r="BD18">
        <f t="shared" si="12"/>
        <v>5</v>
      </c>
      <c r="BE18" s="2">
        <f t="shared" si="20"/>
        <v>0.84862186984743593</v>
      </c>
      <c r="BF18" s="2" cm="1">
        <f t="array" aca="1" ref="BF18" ca="1">SUM((1-BB18)^ROW(INDIRECT(1&amp;":"&amp;BD18)))*BE18</f>
        <v>3.9879487212445235</v>
      </c>
      <c r="BH18" t="str">
        <f>BI2&amp;BI18</f>
        <v>202170</v>
      </c>
      <c r="BI18">
        <f t="shared" si="13"/>
        <v>70</v>
      </c>
      <c r="BJ18" s="1">
        <f>I37</f>
        <v>2.0351726433915817E-2</v>
      </c>
      <c r="BK18" s="2">
        <f ca="1">(SUM(BN18:BN22)+(BM18-BM23)*1)/BM18</f>
        <v>15.996653427355172</v>
      </c>
      <c r="BL18">
        <f t="shared" si="14"/>
        <v>5</v>
      </c>
      <c r="BM18" s="2">
        <f t="shared" si="21"/>
        <v>0.84524844042535452</v>
      </c>
      <c r="BN18" s="2" cm="1">
        <f t="array" aca="1" ref="BN18" ca="1">SUM((1-BJ18)^ROW(INDIRECT(1&amp;":"&amp;BL18)))*BM18</f>
        <v>3.9751041338262669</v>
      </c>
    </row>
    <row r="19" spans="1:66" x14ac:dyDescent="0.25">
      <c r="B19" t="s">
        <v>600</v>
      </c>
      <c r="C19" s="10">
        <f t="array" aca="1" ref="C19" ca="1">(SUM((1-C23)^ROW(INDIRECT(1&amp;":"&amp;$B23)))*PRODUCT((1-C23:C$23)^($B23:$B$23))+SUM((1-C24)^ROW(INDIRECT(1&amp;":"&amp;$B24)))*PRODUCT((1-C$23:C23)^($B$23:$B23))+SUM((1-C25)^ROW(INDIRECT(1&amp;":"&amp;$B25)))*PRODUCT((1-C$23:C24)^($B$23:$B24))+SUM((1-C26)^ROW(INDIRECT(1&amp;":"&amp;$B26)))*PRODUCT((1-C$23:C25)^($B$23:$B25))+SUM((1-C27)^ROW(INDIRECT(1&amp;":"&amp;$B27)))*PRODUCT((1-C$23:C26)^($B$23:$B26))+SUM((1-C28)^ROW(INDIRECT(1&amp;":"&amp;$B28)))*PRODUCT((1-C$23:C27)^($B$23:$B27))+SUM((1-C29)^ROW(INDIRECT(1&amp;":"&amp;$B29)))*PRODUCT((1-C$23:C28)^($B$23:$B28))+SUM((1-C30)^ROW(INDIRECT(1&amp;":"&amp;$B30)))*PRODUCT((1-C$23:C29)^($B$23:$B29))+SUM((1-C31)^ROW(INDIRECT(1&amp;":"&amp;$B31)))*PRODUCT((1-C$23:C30)^($B$23:$B30))+SUM((1-C32)^ROW(INDIRECT(1&amp;":"&amp;$B32)))*PRODUCT((1-C$23:C31)^($B$23:$B31))+SUM((1-C33)^ROW(INDIRECT(1&amp;":"&amp;$B33)))*PRODUCT((1-C$23:C32)^($B$23:$B32))+SUM((1-C34)^ROW(INDIRECT(1&amp;":"&amp;$B34)))*PRODUCT((1-C$23:C33)^($B$23:$B33))+SUM((1-C35)^ROW(INDIRECT(1&amp;":"&amp;$B35)))*PRODUCT((1-C$23:C34)^($B$23:$B34))+SUM((1-C36)^ROW(INDIRECT(1&amp;":"&amp;$B36)))*PRODUCT((1-C$23:C35)^($B$23:$B35))+SUM((1-C37)^ROW(INDIRECT(1&amp;":"&amp;$B37)))*PRODUCT((1-C$23:C36)^($B$23:$B36))+SUM((1-C38)^ROW(INDIRECT(1&amp;":"&amp;$B38)))*PRODUCT((1-C$23:C37)^($B$23:$B37))+SUM((1-C39)^ROW(INDIRECT(1&amp;":"&amp;$B39)))*PRODUCT((1-C$23:C38)^($B$23:$B38))+SUM((1-C40)^ROW(INDIRECT(1&amp;":"&amp;$B40)))*PRODUCT((1-C$23:C39)^($B$23:$B39))+SUM((1-C41)^ROW(INDIRECT(1&amp;":"&amp;$B41)))*PRODUCT((1-C$23:C40)^($B$23:$B40)))+(PRODUCT((1-C23:C$23)^($B23:$B$23))-PRODUCT((1-C$23:C41)^($B$23:$B41)))/PRODUCT((1-C23:C$23)^($B23:$B$23))</f>
        <v>81.299246627118819</v>
      </c>
      <c r="D19" s="10">
        <f t="array" aca="1" ref="D19" ca="1">(SUM((1-D23)^ROW(INDIRECT(1&amp;":"&amp;$B23)))*PRODUCT((1-D23:D$23)^($B23:$B$23))+SUM((1-D24)^ROW(INDIRECT(1&amp;":"&amp;$B24)))*PRODUCT((1-D$23:D23)^($B$23:$B23))+SUM((1-D25)^ROW(INDIRECT(1&amp;":"&amp;$B25)))*PRODUCT((1-D$23:D24)^($B$23:$B24))+SUM((1-D26)^ROW(INDIRECT(1&amp;":"&amp;$B26)))*PRODUCT((1-D$23:D25)^($B$23:$B25))+SUM((1-D27)^ROW(INDIRECT(1&amp;":"&amp;$B27)))*PRODUCT((1-D$23:D26)^($B$23:$B26))+SUM((1-D28)^ROW(INDIRECT(1&amp;":"&amp;$B28)))*PRODUCT((1-D$23:D27)^($B$23:$B27))+SUM((1-D29)^ROW(INDIRECT(1&amp;":"&amp;$B29)))*PRODUCT((1-D$23:D28)^($B$23:$B28))+SUM((1-D30)^ROW(INDIRECT(1&amp;":"&amp;$B30)))*PRODUCT((1-D$23:D29)^($B$23:$B29))+SUM((1-D31)^ROW(INDIRECT(1&amp;":"&amp;$B31)))*PRODUCT((1-D$23:D30)^($B$23:$B30))+SUM((1-D32)^ROW(INDIRECT(1&amp;":"&amp;$B32)))*PRODUCT((1-D$23:D31)^($B$23:$B31))+SUM((1-D33)^ROW(INDIRECT(1&amp;":"&amp;$B33)))*PRODUCT((1-D$23:D32)^($B$23:$B32))+SUM((1-D34)^ROW(INDIRECT(1&amp;":"&amp;$B34)))*PRODUCT((1-D$23:D33)^($B$23:$B33))+SUM((1-D35)^ROW(INDIRECT(1&amp;":"&amp;$B35)))*PRODUCT((1-D$23:D34)^($B$23:$B34))+SUM((1-D36)^ROW(INDIRECT(1&amp;":"&amp;$B36)))*PRODUCT((1-D$23:D35)^($B$23:$B35))+SUM((1-D37)^ROW(INDIRECT(1&amp;":"&amp;$B37)))*PRODUCT((1-D$23:D36)^($B$23:$B36))+SUM((1-D38)^ROW(INDIRECT(1&amp;":"&amp;$B38)))*PRODUCT((1-D$23:D37)^($B$23:$B37))+SUM((1-D39)^ROW(INDIRECT(1&amp;":"&amp;$B39)))*PRODUCT((1-D$23:D38)^($B$23:$B38))+SUM((1-D40)^ROW(INDIRECT(1&amp;":"&amp;$B40)))*PRODUCT((1-D$23:D39)^($B$23:$B39))+SUM((1-D41)^ROW(INDIRECT(1&amp;":"&amp;$B41)))*PRODUCT((1-D$23:D40)^($B$23:$B40)))+(PRODUCT((1-D23:D$23)^($B23:$B$23))-PRODUCT((1-D$23:D41)^($B$23:$B41)))/PRODUCT((1-D23:D$23)^($B23:$B$23))</f>
        <v>81.926657993081122</v>
      </c>
      <c r="E19" s="10">
        <f t="array" aca="1" ref="E19" ca="1">(SUM((1-E23)^ROW(INDIRECT(1&amp;":"&amp;$B23)))*PRODUCT((1-E23:E$23)^($B23:$B$23))+SUM((1-E24)^ROW(INDIRECT(1&amp;":"&amp;$B24)))*PRODUCT((1-E$23:E23)^($B$23:$B23))+SUM((1-E25)^ROW(INDIRECT(1&amp;":"&amp;$B25)))*PRODUCT((1-E$23:E24)^($B$23:$B24))+SUM((1-E26)^ROW(INDIRECT(1&amp;":"&amp;$B26)))*PRODUCT((1-E$23:E25)^($B$23:$B25))+SUM((1-E27)^ROW(INDIRECT(1&amp;":"&amp;$B27)))*PRODUCT((1-E$23:E26)^($B$23:$B26))+SUM((1-E28)^ROW(INDIRECT(1&amp;":"&amp;$B28)))*PRODUCT((1-E$23:E27)^($B$23:$B27))+SUM((1-E29)^ROW(INDIRECT(1&amp;":"&amp;$B29)))*PRODUCT((1-E$23:E28)^($B$23:$B28))+SUM((1-E30)^ROW(INDIRECT(1&amp;":"&amp;$B30)))*PRODUCT((1-E$23:E29)^($B$23:$B29))+SUM((1-E31)^ROW(INDIRECT(1&amp;":"&amp;$B31)))*PRODUCT((1-E$23:E30)^($B$23:$B30))+SUM((1-E32)^ROW(INDIRECT(1&amp;":"&amp;$B32)))*PRODUCT((1-E$23:E31)^($B$23:$B31))+SUM((1-E33)^ROW(INDIRECT(1&amp;":"&amp;$B33)))*PRODUCT((1-E$23:E32)^($B$23:$B32))+SUM((1-E34)^ROW(INDIRECT(1&amp;":"&amp;$B34)))*PRODUCT((1-E$23:E33)^($B$23:$B33))+SUM((1-E35)^ROW(INDIRECT(1&amp;":"&amp;$B35)))*PRODUCT((1-E$23:E34)^($B$23:$B34))+SUM((1-E36)^ROW(INDIRECT(1&amp;":"&amp;$B36)))*PRODUCT((1-E$23:E35)^($B$23:$B35))+SUM((1-E37)^ROW(INDIRECT(1&amp;":"&amp;$B37)))*PRODUCT((1-E$23:E36)^($B$23:$B36))+SUM((1-E38)^ROW(INDIRECT(1&amp;":"&amp;$B38)))*PRODUCT((1-E$23:E37)^($B$23:$B37))+SUM((1-E39)^ROW(INDIRECT(1&amp;":"&amp;$B39)))*PRODUCT((1-E$23:E38)^($B$23:$B38))+SUM((1-E40)^ROW(INDIRECT(1&amp;":"&amp;$B40)))*PRODUCT((1-E$23:E39)^($B$23:$B39))+SUM((1-E41)^ROW(INDIRECT(1&amp;":"&amp;$B41)))*PRODUCT((1-E$23:E40)^($B$23:$B40)))+(PRODUCT((1-E23:E$23)^($B23:$B$23))-PRODUCT((1-E$23:E41)^($B$23:$B41)))/PRODUCT((1-E23:E$23)^($B23:$B$23))</f>
        <v>81.965171941311155</v>
      </c>
      <c r="F19" s="10">
        <f t="array" aca="1" ref="F19" ca="1">(SUM((1-F23)^ROW(INDIRECT(1&amp;":"&amp;$B23)))*PRODUCT((1-F23:F$23)^($B23:$B$23))+SUM((1-F24)^ROW(INDIRECT(1&amp;":"&amp;$B24)))*PRODUCT((1-F$23:F23)^($B$23:$B23))+SUM((1-F25)^ROW(INDIRECT(1&amp;":"&amp;$B25)))*PRODUCT((1-F$23:F24)^($B$23:$B24))+SUM((1-F26)^ROW(INDIRECT(1&amp;":"&amp;$B26)))*PRODUCT((1-F$23:F25)^($B$23:$B25))+SUM((1-F27)^ROW(INDIRECT(1&amp;":"&amp;$B27)))*PRODUCT((1-F$23:F26)^($B$23:$B26))+SUM((1-F28)^ROW(INDIRECT(1&amp;":"&amp;$B28)))*PRODUCT((1-F$23:F27)^($B$23:$B27))+SUM((1-F29)^ROW(INDIRECT(1&amp;":"&amp;$B29)))*PRODUCT((1-F$23:F28)^($B$23:$B28))+SUM((1-F30)^ROW(INDIRECT(1&amp;":"&amp;$B30)))*PRODUCT((1-F$23:F29)^($B$23:$B29))+SUM((1-F31)^ROW(INDIRECT(1&amp;":"&amp;$B31)))*PRODUCT((1-F$23:F30)^($B$23:$B30))+SUM((1-F32)^ROW(INDIRECT(1&amp;":"&amp;$B32)))*PRODUCT((1-F$23:F31)^($B$23:$B31))+SUM((1-F33)^ROW(INDIRECT(1&amp;":"&amp;$B33)))*PRODUCT((1-F$23:F32)^($B$23:$B32))+SUM((1-F34)^ROW(INDIRECT(1&amp;":"&amp;$B34)))*PRODUCT((1-F$23:F33)^($B$23:$B33))+SUM((1-F35)^ROW(INDIRECT(1&amp;":"&amp;$B35)))*PRODUCT((1-F$23:F34)^($B$23:$B34))+SUM((1-F36)^ROW(INDIRECT(1&amp;":"&amp;$B36)))*PRODUCT((1-F$23:F35)^($B$23:$B35))+SUM((1-F37)^ROW(INDIRECT(1&amp;":"&amp;$B37)))*PRODUCT((1-F$23:F36)^($B$23:$B36))+SUM((1-F38)^ROW(INDIRECT(1&amp;":"&amp;$B38)))*PRODUCT((1-F$23:F37)^($B$23:$B37))+SUM((1-F39)^ROW(INDIRECT(1&amp;":"&amp;$B39)))*PRODUCT((1-F$23:F38)^($B$23:$B38))+SUM((1-F40)^ROW(INDIRECT(1&amp;":"&amp;$B40)))*PRODUCT((1-F$23:F39)^($B$23:$B39))+SUM((1-F41)^ROW(INDIRECT(1&amp;":"&amp;$B41)))*PRODUCT((1-F$23:F40)^($B$23:$B40)))+(PRODUCT((1-F23:F$23)^($B23:$B$23))-PRODUCT((1-F$23:F41)^($B$23:$B41)))/PRODUCT((1-F23:F$23)^($B23:$B$23))</f>
        <v>82.014185126601788</v>
      </c>
      <c r="G19" s="10">
        <f t="array" aca="1" ref="G19" ca="1">(SUM((1-G23)^ROW(INDIRECT(1&amp;":"&amp;$B23)))*PRODUCT((1-G23:G$23)^($B23:$B$23))+SUM((1-G24)^ROW(INDIRECT(1&amp;":"&amp;$B24)))*PRODUCT((1-G$23:G23)^($B$23:$B23))+SUM((1-G25)^ROW(INDIRECT(1&amp;":"&amp;$B25)))*PRODUCT((1-G$23:G24)^($B$23:$B24))+SUM((1-G26)^ROW(INDIRECT(1&amp;":"&amp;$B26)))*PRODUCT((1-G$23:G25)^($B$23:$B25))+SUM((1-G27)^ROW(INDIRECT(1&amp;":"&amp;$B27)))*PRODUCT((1-G$23:G26)^($B$23:$B26))+SUM((1-G28)^ROW(INDIRECT(1&amp;":"&amp;$B28)))*PRODUCT((1-G$23:G27)^($B$23:$B27))+SUM((1-G29)^ROW(INDIRECT(1&amp;":"&amp;$B29)))*PRODUCT((1-G$23:G28)^($B$23:$B28))+SUM((1-G30)^ROW(INDIRECT(1&amp;":"&amp;$B30)))*PRODUCT((1-G$23:G29)^($B$23:$B29))+SUM((1-G31)^ROW(INDIRECT(1&amp;":"&amp;$B31)))*PRODUCT((1-G$23:G30)^($B$23:$B30))+SUM((1-G32)^ROW(INDIRECT(1&amp;":"&amp;$B32)))*PRODUCT((1-G$23:G31)^($B$23:$B31))+SUM((1-G33)^ROW(INDIRECT(1&amp;":"&amp;$B33)))*PRODUCT((1-G$23:G32)^($B$23:$B32))+SUM((1-G34)^ROW(INDIRECT(1&amp;":"&amp;$B34)))*PRODUCT((1-G$23:G33)^($B$23:$B33))+SUM((1-G35)^ROW(INDIRECT(1&amp;":"&amp;$B35)))*PRODUCT((1-G$23:G34)^($B$23:$B34))+SUM((1-G36)^ROW(INDIRECT(1&amp;":"&amp;$B36)))*PRODUCT((1-G$23:G35)^($B$23:$B35))+SUM((1-G37)^ROW(INDIRECT(1&amp;":"&amp;$B37)))*PRODUCT((1-G$23:G36)^($B$23:$B36))+SUM((1-G38)^ROW(INDIRECT(1&amp;":"&amp;$B38)))*PRODUCT((1-G$23:G37)^($B$23:$B37))+SUM((1-G39)^ROW(INDIRECT(1&amp;":"&amp;$B39)))*PRODUCT((1-G$23:G38)^($B$23:$B38))+SUM((1-G40)^ROW(INDIRECT(1&amp;":"&amp;$B40)))*PRODUCT((1-G$23:G39)^($B$23:$B39))+SUM((1-G41)^ROW(INDIRECT(1&amp;":"&amp;$B41)))*PRODUCT((1-G$23:G40)^($B$23:$B40)))+(PRODUCT((1-G23:G$23)^($B23:$B$23))-PRODUCT((1-G$23:G41)^($B$23:$B41)))/PRODUCT((1-G23:G$23)^($B23:$B$23))</f>
        <v>82.208879208203768</v>
      </c>
      <c r="H19" s="10">
        <f t="array" aca="1" ref="H19" ca="1">(SUM((1-H23)^ROW(INDIRECT(1&amp;":"&amp;$B23)))*PRODUCT((1-H23:H$23)^($B23:$B$23))+SUM((1-H24)^ROW(INDIRECT(1&amp;":"&amp;$B24)))*PRODUCT((1-H$23:H23)^($B$23:$B23))+SUM((1-H25)^ROW(INDIRECT(1&amp;":"&amp;$B25)))*PRODUCT((1-H$23:H24)^($B$23:$B24))+SUM((1-H26)^ROW(INDIRECT(1&amp;":"&amp;$B26)))*PRODUCT((1-H$23:H25)^($B$23:$B25))+SUM((1-H27)^ROW(INDIRECT(1&amp;":"&amp;$B27)))*PRODUCT((1-H$23:H26)^($B$23:$B26))+SUM((1-H28)^ROW(INDIRECT(1&amp;":"&amp;$B28)))*PRODUCT((1-H$23:H27)^($B$23:$B27))+SUM((1-H29)^ROW(INDIRECT(1&amp;":"&amp;$B29)))*PRODUCT((1-H$23:H28)^($B$23:$B28))+SUM((1-H30)^ROW(INDIRECT(1&amp;":"&amp;$B30)))*PRODUCT((1-H$23:H29)^($B$23:$B29))+SUM((1-H31)^ROW(INDIRECT(1&amp;":"&amp;$B31)))*PRODUCT((1-H$23:H30)^($B$23:$B30))+SUM((1-H32)^ROW(INDIRECT(1&amp;":"&amp;$B32)))*PRODUCT((1-H$23:H31)^($B$23:$B31))+SUM((1-H33)^ROW(INDIRECT(1&amp;":"&amp;$B33)))*PRODUCT((1-H$23:H32)^($B$23:$B32))+SUM((1-H34)^ROW(INDIRECT(1&amp;":"&amp;$B34)))*PRODUCT((1-H$23:H33)^($B$23:$B33))+SUM((1-H35)^ROW(INDIRECT(1&amp;":"&amp;$B35)))*PRODUCT((1-H$23:H34)^($B$23:$B34))+SUM((1-H36)^ROW(INDIRECT(1&amp;":"&amp;$B36)))*PRODUCT((1-H$23:H35)^($B$23:$B35))+SUM((1-H37)^ROW(INDIRECT(1&amp;":"&amp;$B37)))*PRODUCT((1-H$23:H36)^($B$23:$B36))+SUM((1-H38)^ROW(INDIRECT(1&amp;":"&amp;$B38)))*PRODUCT((1-H$23:H37)^($B$23:$B37))+SUM((1-H39)^ROW(INDIRECT(1&amp;":"&amp;$B39)))*PRODUCT((1-H$23:H38)^($B$23:$B38))+SUM((1-H40)^ROW(INDIRECT(1&amp;":"&amp;$B40)))*PRODUCT((1-H$23:H39)^($B$23:$B39))+SUM((1-H41)^ROW(INDIRECT(1&amp;":"&amp;$B41)))*PRODUCT((1-H$23:H40)^($B$23:$B40)))+(PRODUCT((1-H23:H$23)^($B23:$B$23))-PRODUCT((1-H$23:H41)^($B$23:$B41)))/PRODUCT((1-H23:H$23)^($B23:$B$23))</f>
        <v>81.517183580135523</v>
      </c>
      <c r="I19" s="10">
        <f t="array" aca="1" ref="I19" ca="1">(SUM((1-I23)^ROW(INDIRECT(1&amp;":"&amp;$B23)))*PRODUCT((1-I23:I$23)^($B23:$B$23))+SUM((1-I24)^ROW(INDIRECT(1&amp;":"&amp;$B24)))*PRODUCT((1-I$23:I23)^($B$23:$B23))+SUM((1-I25)^ROW(INDIRECT(1&amp;":"&amp;$B25)))*PRODUCT((1-I$23:I24)^($B$23:$B24))+SUM((1-I26)^ROW(INDIRECT(1&amp;":"&amp;$B26)))*PRODUCT((1-I$23:I25)^($B$23:$B25))+SUM((1-I27)^ROW(INDIRECT(1&amp;":"&amp;$B27)))*PRODUCT((1-I$23:I26)^($B$23:$B26))+SUM((1-I28)^ROW(INDIRECT(1&amp;":"&amp;$B28)))*PRODUCT((1-I$23:I27)^($B$23:$B27))+SUM((1-I29)^ROW(INDIRECT(1&amp;":"&amp;$B29)))*PRODUCT((1-I$23:I28)^($B$23:$B28))+SUM((1-I30)^ROW(INDIRECT(1&amp;":"&amp;$B30)))*PRODUCT((1-I$23:I29)^($B$23:$B29))+SUM((1-I31)^ROW(INDIRECT(1&amp;":"&amp;$B31)))*PRODUCT((1-I$23:I30)^($B$23:$B30))+SUM((1-I32)^ROW(INDIRECT(1&amp;":"&amp;$B32)))*PRODUCT((1-I$23:I31)^($B$23:$B31))+SUM((1-I33)^ROW(INDIRECT(1&amp;":"&amp;$B33)))*PRODUCT((1-I$23:I32)^($B$23:$B32))+SUM((1-I34)^ROW(INDIRECT(1&amp;":"&amp;$B34)))*PRODUCT((1-I$23:I33)^($B$23:$B33))+SUM((1-I35)^ROW(INDIRECT(1&amp;":"&amp;$B35)))*PRODUCT((1-I$23:I34)^($B$23:$B34))+SUM((1-I36)^ROW(INDIRECT(1&amp;":"&amp;$B36)))*PRODUCT((1-I$23:I35)^($B$23:$B35))+SUM((1-I37)^ROW(INDIRECT(1&amp;":"&amp;$B37)))*PRODUCT((1-I$23:I36)^($B$23:$B36))+SUM((1-I38)^ROW(INDIRECT(1&amp;":"&amp;$B38)))*PRODUCT((1-I$23:I37)^($B$23:$B37))+SUM((1-I39)^ROW(INDIRECT(1&amp;":"&amp;$B39)))*PRODUCT((1-I$23:I38)^($B$23:$B38))+SUM((1-I40)^ROW(INDIRECT(1&amp;":"&amp;$B40)))*PRODUCT((1-I$23:I39)^($B$23:$B39))+SUM((1-I41)^ROW(INDIRECT(1&amp;":"&amp;$B41)))*PRODUCT((1-I$23:I40)^($B$23:$B40)))+(PRODUCT((1-I23:I$23)^($B23:$B$23))-PRODUCT((1-I$23:I41)^($B$23:$B41)))/PRODUCT((1-I23:I$23)^($B23:$B$23))</f>
        <v>81.65551983788157</v>
      </c>
      <c r="K19" s="1"/>
      <c r="L19" t="str">
        <f>M2&amp;M19</f>
        <v>201575</v>
      </c>
      <c r="M19">
        <f t="shared" si="1"/>
        <v>75</v>
      </c>
      <c r="N19" s="1">
        <f>C38</f>
        <v>3.2231180839875917E-2</v>
      </c>
      <c r="O19" s="2">
        <f ca="1">(SUM(R19:R22)+(Q19-Q23)*1)/Q19</f>
        <v>12.218322941000217</v>
      </c>
      <c r="P19">
        <f t="shared" si="2"/>
        <v>5</v>
      </c>
      <c r="Q19" s="2">
        <f t="shared" si="15"/>
        <v>0.76009775648205491</v>
      </c>
      <c r="R19" s="2" cm="1">
        <f t="array" aca="1" ref="R19" ca="1">SUM((1-N19)^ROW(INDIRECT(1&amp;":"&amp;P19)))*Q19</f>
        <v>3.448421731208211</v>
      </c>
      <c r="T19" t="str">
        <f>U2&amp;U19</f>
        <v>201675</v>
      </c>
      <c r="U19">
        <f t="shared" si="3"/>
        <v>75</v>
      </c>
      <c r="V19" s="1">
        <f>D38</f>
        <v>2.9806720435652551E-2</v>
      </c>
      <c r="W19" s="2">
        <f ca="1">(SUM(Z19:Z22)+(Y19-Y23)*1)/Y19</f>
        <v>12.689042047879582</v>
      </c>
      <c r="X19">
        <f t="shared" si="4"/>
        <v>5</v>
      </c>
      <c r="Y19" s="2">
        <f t="shared" si="16"/>
        <v>0.76916842235849481</v>
      </c>
      <c r="Z19" s="2" cm="1">
        <f t="array" aca="1" ref="Z19" ca="1">SUM((1-V19)^ROW(INDIRECT(1&amp;":"&amp;X19)))*Y19</f>
        <v>3.5153115922784499</v>
      </c>
      <c r="AB19" t="str">
        <f>AC2&amp;AC19</f>
        <v>201775</v>
      </c>
      <c r="AC19">
        <f t="shared" si="5"/>
        <v>75</v>
      </c>
      <c r="AD19" s="1">
        <f>E38</f>
        <v>2.9317102186153007E-2</v>
      </c>
      <c r="AE19" s="2">
        <f ca="1">(SUM(AH19:AH22)+(AG19-AG23)*1)/AG19</f>
        <v>12.592590376115046</v>
      </c>
      <c r="AF19">
        <f t="shared" si="6"/>
        <v>5</v>
      </c>
      <c r="AG19" s="2">
        <f t="shared" si="17"/>
        <v>0.77162031870960035</v>
      </c>
      <c r="AH19" s="2" cm="1">
        <f t="array" aca="1" ref="AH19" ca="1">SUM((1-AD19)^ROW(INDIRECT(1&amp;":"&amp;AF19)))*AG19</f>
        <v>3.5317523108358055</v>
      </c>
      <c r="AJ19" t="str">
        <f>AK2&amp;AK19</f>
        <v>201875</v>
      </c>
      <c r="AK19">
        <f t="shared" si="7"/>
        <v>75</v>
      </c>
      <c r="AL19" s="1">
        <f>F38</f>
        <v>2.9523923794420214E-2</v>
      </c>
      <c r="AM19" s="2">
        <f ca="1">(SUM(AP19:AP22)+(AO19-AO23)*1)/AO19</f>
        <v>12.638801846324418</v>
      </c>
      <c r="AN19">
        <f t="shared" si="8"/>
        <v>5</v>
      </c>
      <c r="AO19" s="2">
        <f t="shared" si="18"/>
        <v>0.77196193047753447</v>
      </c>
      <c r="AP19" s="2" cm="1">
        <f t="array" aca="1" ref="AP19" ca="1">SUM((1-AL19)^ROW(INDIRECT(1&amp;":"&amp;AN19)))*AO19</f>
        <v>3.5311027796649763</v>
      </c>
      <c r="AR19" t="str">
        <f>AS2&amp;AS19</f>
        <v>201975</v>
      </c>
      <c r="AS19">
        <f t="shared" si="9"/>
        <v>75</v>
      </c>
      <c r="AT19" s="1">
        <f>G38</f>
        <v>2.8504325321214961E-2</v>
      </c>
      <c r="AU19" s="2">
        <f ca="1">(SUM(AX19:AX22)+(AW19-AW23)*1)/AW19</f>
        <v>12.733651135971014</v>
      </c>
      <c r="AV19">
        <f t="shared" si="10"/>
        <v>5</v>
      </c>
      <c r="AW19" s="2">
        <f t="shared" si="19"/>
        <v>0.77805344731824377</v>
      </c>
      <c r="AX19" s="2" cm="1">
        <f t="array" aca="1" ref="AX19" ca="1">SUM((1-AT19)^ROW(INDIRECT(1&amp;":"&amp;AV19)))*AW19</f>
        <v>3.5699749981975719</v>
      </c>
      <c r="AZ19" t="str">
        <f>BA2&amp;BA19</f>
        <v>202075</v>
      </c>
      <c r="BA19">
        <f t="shared" si="11"/>
        <v>75</v>
      </c>
      <c r="BB19" s="1">
        <f>H38</f>
        <v>3.2136566502006386E-2</v>
      </c>
      <c r="BC19" s="2">
        <f ca="1">(SUM(BF19:BF22)+(BE19-BE23)*1)/BE19</f>
        <v>12.156406666666914</v>
      </c>
      <c r="BD19">
        <f t="shared" si="12"/>
        <v>5</v>
      </c>
      <c r="BE19" s="2">
        <f t="shared" si="20"/>
        <v>0.76473235844390863</v>
      </c>
      <c r="BF19" s="2" cm="1">
        <f t="array" aca="1" ref="BF19" ca="1">SUM((1-BB19)^ROW(INDIRECT(1&amp;":"&amp;BD19)))*BE19</f>
        <v>3.4704435443673844</v>
      </c>
      <c r="BH19" t="str">
        <f>BI2&amp;BI19</f>
        <v>202175</v>
      </c>
      <c r="BI19">
        <f t="shared" si="13"/>
        <v>75</v>
      </c>
      <c r="BJ19" s="1">
        <f>I38</f>
        <v>3.182938560455658E-2</v>
      </c>
      <c r="BK19" s="2">
        <f ca="1">(SUM(BN19:BN22)+(BM19-BM23)*1)/BM19</f>
        <v>12.408370327464255</v>
      </c>
      <c r="BL19">
        <f t="shared" si="14"/>
        <v>5</v>
      </c>
      <c r="BM19" s="2">
        <f t="shared" si="21"/>
        <v>0.7626675447499407</v>
      </c>
      <c r="BN19" s="2" cm="1">
        <f t="array" aca="1" ref="BN19" ca="1">SUM((1-BJ19)^ROW(INDIRECT(1&amp;":"&amp;BL19)))*BM19</f>
        <v>3.4642982219093623</v>
      </c>
    </row>
    <row r="20" spans="1:66" x14ac:dyDescent="0.25">
      <c r="C20" s="10"/>
      <c r="D20" s="10"/>
      <c r="E20" s="10"/>
      <c r="F20" s="10"/>
      <c r="G20" s="10"/>
      <c r="H20" s="10"/>
      <c r="I20" s="10"/>
      <c r="K20" s="1"/>
      <c r="L20" t="str">
        <f>M2&amp;M20</f>
        <v>201580</v>
      </c>
      <c r="M20">
        <f t="shared" si="1"/>
        <v>80</v>
      </c>
      <c r="N20" s="1">
        <f>C39</f>
        <v>5.9789459973670869E-2</v>
      </c>
      <c r="O20" s="2">
        <f ca="1">(SUM(R20:R22)+(Q20-Q23)*1)/Q20</f>
        <v>8.8707562418929751</v>
      </c>
      <c r="P20">
        <f t="shared" si="2"/>
        <v>5</v>
      </c>
      <c r="Q20" s="2">
        <f t="shared" si="15"/>
        <v>0.64524935236919245</v>
      </c>
      <c r="R20" s="2" cm="1">
        <f t="array" aca="1" ref="R20" ca="1">SUM((1-N20)^ROW(INDIRECT(1&amp;":"&amp;P20)))*Q20</f>
        <v>2.6916728942301154</v>
      </c>
      <c r="T20" t="str">
        <f>U2&amp;U20</f>
        <v>201680</v>
      </c>
      <c r="U20">
        <f t="shared" si="3"/>
        <v>80</v>
      </c>
      <c r="V20" s="1">
        <f>D39</f>
        <v>5.4940116928083552E-2</v>
      </c>
      <c r="W20" s="2">
        <f ca="1">(SUM(Z20:Z22)+(Y20-Y23)*1)/Y20</f>
        <v>9.2815845735775007</v>
      </c>
      <c r="X20">
        <f t="shared" si="4"/>
        <v>5</v>
      </c>
      <c r="Y20" s="2">
        <f t="shared" si="16"/>
        <v>0.66116941630240011</v>
      </c>
      <c r="Z20" s="2" cm="1">
        <f t="array" aca="1" ref="Z20" ca="1">SUM((1-V20)^ROW(INDIRECT(1&amp;":"&amp;X20)))*Y20</f>
        <v>2.7992810634030492</v>
      </c>
      <c r="AB20" t="str">
        <f>AC2&amp;AC20</f>
        <v>201780</v>
      </c>
      <c r="AC20">
        <f t="shared" si="5"/>
        <v>80</v>
      </c>
      <c r="AD20" s="1">
        <f>E39</f>
        <v>5.562758535531271E-2</v>
      </c>
      <c r="AE20" s="2">
        <f ca="1">(SUM(AH20:AH22)+(AG20-AG23)*1)/AG20</f>
        <v>9.1409227620403346</v>
      </c>
      <c r="AF20">
        <f t="shared" si="6"/>
        <v>5</v>
      </c>
      <c r="AG20" s="2">
        <f t="shared" si="17"/>
        <v>0.66495238047132732</v>
      </c>
      <c r="AH20" s="2" cm="1">
        <f t="array" aca="1" ref="AH20" ca="1">SUM((1-AD20)^ROW(INDIRECT(1&amp;":"&amp;AF20)))*AG20</f>
        <v>2.8093903413686805</v>
      </c>
      <c r="AJ20" t="str">
        <f>AK2&amp;AK20</f>
        <v>201880</v>
      </c>
      <c r="AK20">
        <f t="shared" si="7"/>
        <v>80</v>
      </c>
      <c r="AL20" s="1">
        <f>F39</f>
        <v>5.4913473277184779E-2</v>
      </c>
      <c r="AM20" s="2">
        <f ca="1">(SUM(AP20:AP22)+(AO20-AO23)*1)/AO20</f>
        <v>9.2066130804753783</v>
      </c>
      <c r="AN20">
        <f t="shared" si="8"/>
        <v>5</v>
      </c>
      <c r="AO20" s="2">
        <f t="shared" si="18"/>
        <v>0.66453835566391872</v>
      </c>
      <c r="AP20" s="2" cm="1">
        <f t="array" aca="1" ref="AP20" ca="1">SUM((1-AL20)^ROW(INDIRECT(1&amp;":"&amp;AN20)))*AO20</f>
        <v>2.8137736102464723</v>
      </c>
      <c r="AR20" t="str">
        <f>AS2&amp;AS20</f>
        <v>201980</v>
      </c>
      <c r="AS20">
        <f t="shared" si="9"/>
        <v>80</v>
      </c>
      <c r="AT20" s="1">
        <f>G39</f>
        <v>5.4534373138669955E-2</v>
      </c>
      <c r="AU20" s="2">
        <f ca="1">(SUM(AX20:AX22)+(AW20-AW23)*1)/AW20</f>
        <v>9.2568936437055669</v>
      </c>
      <c r="AV20">
        <f t="shared" si="10"/>
        <v>5</v>
      </c>
      <c r="AW20" s="2">
        <f t="shared" si="19"/>
        <v>0.67330802086961539</v>
      </c>
      <c r="AX20" s="2" cm="1">
        <f t="array" aca="1" ref="AX20" ca="1">SUM((1-AT20)^ROW(INDIRECT(1&amp;":"&amp;AV20)))*AW20</f>
        <v>2.8542093721316606</v>
      </c>
      <c r="AZ20" t="str">
        <f>BA2&amp;BA20</f>
        <v>202080</v>
      </c>
      <c r="BA20">
        <f t="shared" si="11"/>
        <v>80</v>
      </c>
      <c r="BB20" s="1">
        <f>H39</f>
        <v>6.0204584170965844E-2</v>
      </c>
      <c r="BC20" s="2">
        <f ca="1">(SUM(BF20:BF22)+(BE20-BE23)*1)/BE20</f>
        <v>8.7924760789775274</v>
      </c>
      <c r="BD20">
        <f t="shared" si="12"/>
        <v>5</v>
      </c>
      <c r="BE20" s="2">
        <f t="shared" si="20"/>
        <v>0.64950108108079663</v>
      </c>
      <c r="BF20" s="2" cm="1">
        <f t="array" aca="1" ref="BF20" ca="1">SUM((1-BB20)^ROW(INDIRECT(1&amp;":"&amp;BD20)))*BE20</f>
        <v>2.7059694963846614</v>
      </c>
      <c r="BH20" t="str">
        <f>BI2&amp;BI20</f>
        <v>202180</v>
      </c>
      <c r="BI20">
        <f t="shared" si="13"/>
        <v>80</v>
      </c>
      <c r="BJ20" s="1">
        <f>I39</f>
        <v>5.5990224442487739E-2</v>
      </c>
      <c r="BK20" s="2">
        <f ca="1">(SUM(BN20:BN22)+(BM20-BM23)*1)/BM20</f>
        <v>9.0713464656859397</v>
      </c>
      <c r="BL20">
        <f t="shared" si="14"/>
        <v>5</v>
      </c>
      <c r="BM20" s="2">
        <f t="shared" si="21"/>
        <v>0.64877596168099283</v>
      </c>
      <c r="BN20" s="2" cm="1">
        <f t="array" aca="1" ref="BN20" ca="1">SUM((1-BJ20)^ROW(INDIRECT(1&amp;":"&amp;BL20)))*BM20</f>
        <v>2.7380099177940012</v>
      </c>
    </row>
    <row r="21" spans="1:66" x14ac:dyDescent="0.25">
      <c r="B21" t="s">
        <v>588</v>
      </c>
      <c r="K21" s="1"/>
      <c r="L21" t="str">
        <f>M2&amp;M21</f>
        <v>201585</v>
      </c>
      <c r="M21">
        <f t="shared" si="1"/>
        <v>85</v>
      </c>
      <c r="N21" s="1">
        <f>C40</f>
        <v>0.11823995942919126</v>
      </c>
      <c r="O21" s="2">
        <f ca="1">(SUM(R21:R22)+(Q21-Q23)*1)/Q21</f>
        <v>6.0348445773730646</v>
      </c>
      <c r="P21">
        <f t="shared" si="2"/>
        <v>5</v>
      </c>
      <c r="Q21" s="2">
        <f t="shared" si="15"/>
        <v>0.47408165968699845</v>
      </c>
      <c r="R21" s="2" cm="1">
        <f t="array" aca="1" ref="R21" ca="1">SUM((1-N21)^ROW(INDIRECT(1&amp;":"&amp;P21)))*Q21</f>
        <v>1.6509267421158493</v>
      </c>
      <c r="T21" t="str">
        <f>U2&amp;U21</f>
        <v>201685</v>
      </c>
      <c r="U21">
        <f t="shared" si="3"/>
        <v>85</v>
      </c>
      <c r="V21" s="1">
        <f>D40</f>
        <v>0.10703194554465857</v>
      </c>
      <c r="W21" s="2">
        <f ca="1">(SUM(Z21:Z22)+(Y21-Y23)*1)/Y21</f>
        <v>6.3692939649828171</v>
      </c>
      <c r="X21">
        <f t="shared" si="4"/>
        <v>5</v>
      </c>
      <c r="Y21" s="2">
        <f t="shared" si="16"/>
        <v>0.49843599412175466</v>
      </c>
      <c r="Z21" s="2" cm="1">
        <f t="array" aca="1" ref="Z21" ca="1">SUM((1-V21)^ROW(INDIRECT(1&amp;":"&amp;X21)))*Y21</f>
        <v>1.7973695786306332</v>
      </c>
      <c r="AB21" t="str">
        <f>AC2&amp;AC21</f>
        <v>201785</v>
      </c>
      <c r="AC21">
        <f t="shared" si="5"/>
        <v>85</v>
      </c>
      <c r="AD21" s="1">
        <f>E40</f>
        <v>0.11173277661795407</v>
      </c>
      <c r="AE21" s="2">
        <f ca="1">(SUM(AH21:AH22)+(AG21-AG23)*1)/AG21</f>
        <v>6.213426259364021</v>
      </c>
      <c r="AF21">
        <f t="shared" si="6"/>
        <v>5</v>
      </c>
      <c r="AG21" s="2">
        <f t="shared" si="17"/>
        <v>0.49946724072412663</v>
      </c>
      <c r="AH21" s="2" cm="1">
        <f t="array" aca="1" ref="AH21" ca="1">SUM((1-AD21)^ROW(INDIRECT(1&amp;":"&amp;AF21)))*AG21</f>
        <v>1.7749501903967055</v>
      </c>
      <c r="AJ21" t="str">
        <f>AK2&amp;AK21</f>
        <v>201885</v>
      </c>
      <c r="AK21">
        <f t="shared" si="7"/>
        <v>85</v>
      </c>
      <c r="AL21" s="1">
        <f>F40</f>
        <v>0.10814683547808751</v>
      </c>
      <c r="AM21" s="2">
        <f ca="1">(SUM(AP21:AP22)+(AO21-AO23)*1)/AO21</f>
        <v>6.2686453000754288</v>
      </c>
      <c r="AN21">
        <f t="shared" si="8"/>
        <v>5</v>
      </c>
      <c r="AO21" s="2">
        <f t="shared" si="18"/>
        <v>0.50104636039644757</v>
      </c>
      <c r="AP21" s="2" cm="1">
        <f t="array" aca="1" ref="AP21" ca="1">SUM((1-AL21)^ROW(INDIRECT(1&amp;":"&amp;AN21)))*AO21</f>
        <v>1.8005328038864516</v>
      </c>
      <c r="AR21" t="str">
        <f>AS2&amp;AS21</f>
        <v>201985</v>
      </c>
      <c r="AS21">
        <f t="shared" si="9"/>
        <v>85</v>
      </c>
      <c r="AT21" s="1">
        <f>G40</f>
        <v>0.10646656550749339</v>
      </c>
      <c r="AU21" s="2">
        <f ca="1">(SUM(AX21:AX22)+(AW21-AW23)*1)/AW21</f>
        <v>6.3181504191456943</v>
      </c>
      <c r="AV21">
        <f t="shared" si="10"/>
        <v>5</v>
      </c>
      <c r="AW21" s="2">
        <f t="shared" si="19"/>
        <v>0.50867747852780898</v>
      </c>
      <c r="AX21" s="2" cm="1">
        <f t="array" aca="1" ref="AX21" ca="1">SUM((1-AT21)^ROW(INDIRECT(1&amp;":"&amp;AV21)))*AW21</f>
        <v>1.8375257468492514</v>
      </c>
      <c r="AZ21" t="str">
        <f>BA2&amp;BA21</f>
        <v>202085</v>
      </c>
      <c r="BA21">
        <f t="shared" si="11"/>
        <v>85</v>
      </c>
      <c r="BB21" s="1">
        <f>H40</f>
        <v>0.11681655680929505</v>
      </c>
      <c r="BC21" s="2">
        <f ca="1">(SUM(BF21:BF22)+(BE21-BE23)*1)/BE21</f>
        <v>5.946419181683031</v>
      </c>
      <c r="BD21">
        <f t="shared" si="12"/>
        <v>5</v>
      </c>
      <c r="BE21" s="2">
        <f t="shared" si="20"/>
        <v>0.47615296130363749</v>
      </c>
      <c r="BF21" s="2" cm="1">
        <f t="array" aca="1" ref="BF21" ca="1">SUM((1-BB21)^ROW(INDIRECT(1&amp;":"&amp;BD21)))*BE21</f>
        <v>1.6655154358853272</v>
      </c>
      <c r="BH21" t="str">
        <f>BI2&amp;BI21</f>
        <v>202185</v>
      </c>
      <c r="BI21">
        <f t="shared" si="13"/>
        <v>85</v>
      </c>
      <c r="BJ21" s="1">
        <f>I40</f>
        <v>0.11177081998490739</v>
      </c>
      <c r="BK21" s="2">
        <f ca="1">(SUM(BN21:BN22)+(BM21-BM23)*1)/BM21</f>
        <v>6.1368827251794134</v>
      </c>
      <c r="BL21">
        <f t="shared" si="14"/>
        <v>5</v>
      </c>
      <c r="BM21" s="2">
        <f t="shared" si="21"/>
        <v>0.48638167955345174</v>
      </c>
      <c r="BN21" s="2" cm="1">
        <f t="array" aca="1" ref="BN21" ca="1">SUM((1-BJ21)^ROW(INDIRECT(1&amp;":"&amp;BL21)))*BM21</f>
        <v>1.7282435682147677</v>
      </c>
    </row>
    <row r="22" spans="1:66" x14ac:dyDescent="0.25">
      <c r="A22" t="s">
        <v>2</v>
      </c>
      <c r="B22" t="s">
        <v>589</v>
      </c>
      <c r="C22">
        <v>2015</v>
      </c>
      <c r="D22">
        <v>2016</v>
      </c>
      <c r="E22">
        <v>2017</v>
      </c>
      <c r="F22">
        <v>2018</v>
      </c>
      <c r="G22">
        <v>2019</v>
      </c>
      <c r="H22">
        <v>2020</v>
      </c>
      <c r="I22">
        <v>2021</v>
      </c>
      <c r="K22" s="1"/>
      <c r="L22" t="str">
        <f>M2&amp;M22</f>
        <v>201590</v>
      </c>
      <c r="M22">
        <f t="shared" si="1"/>
        <v>90</v>
      </c>
      <c r="N22" s="1">
        <f>C41</f>
        <v>0.23892190094553239</v>
      </c>
      <c r="O22" s="2">
        <f ca="1">(SUM(R22:R22)+(Q22-Q23)*1)/Q22</f>
        <v>3.9125475413505697</v>
      </c>
      <c r="P22">
        <f>M23-M22</f>
        <v>10</v>
      </c>
      <c r="Q22" s="2">
        <f t="shared" si="15"/>
        <v>0.25269998890729467</v>
      </c>
      <c r="R22" s="2" cm="1">
        <f t="array" aca="1" ref="R22" ca="1">SUM((1-N22)^ROW(INDIRECT(1&amp;":"&amp;P22)))*Q22</f>
        <v>0.75247846473860491</v>
      </c>
      <c r="T22" t="str">
        <f>U2&amp;U22</f>
        <v>201690</v>
      </c>
      <c r="U22">
        <f t="shared" si="3"/>
        <v>90</v>
      </c>
      <c r="V22" s="1">
        <f>D41</f>
        <v>0.22438004575696216</v>
      </c>
      <c r="W22" s="2">
        <f ca="1">(SUM(Z22:Z22)+(Y22-Y23)*1)/Y22</f>
        <v>4.1055639150250567</v>
      </c>
      <c r="X22">
        <f>U23-U22</f>
        <v>10</v>
      </c>
      <c r="Y22" s="2">
        <f t="shared" si="16"/>
        <v>0.28300167717862734</v>
      </c>
      <c r="Z22" s="2" cm="1">
        <f t="array" aca="1" ref="Z22" ca="1">SUM((1-V22)^ROW(INDIRECT(1&amp;":"&amp;X22)))*Y22</f>
        <v>0.90117845547954789</v>
      </c>
      <c r="AB22" t="str">
        <f>AC2&amp;AC22</f>
        <v>201790</v>
      </c>
      <c r="AC22">
        <f t="shared" si="5"/>
        <v>90</v>
      </c>
      <c r="AD22" s="1">
        <f>E41</f>
        <v>0.23209530660407124</v>
      </c>
      <c r="AE22" s="2">
        <f ca="1">(SUM(AH22:AH22)+(AG22-AG23)*1)/AG22</f>
        <v>4.0013849966363884</v>
      </c>
      <c r="AF22">
        <f>AC23-AC22</f>
        <v>10</v>
      </c>
      <c r="AG22" s="2">
        <f t="shared" si="17"/>
        <v>0.27620096689214463</v>
      </c>
      <c r="AH22" s="2" cm="1">
        <f t="array" aca="1" ref="AH22" ca="1">SUM((1-AD22)^ROW(INDIRECT(1&amp;":"&amp;AF22)))*AG22</f>
        <v>0.84867782746051068</v>
      </c>
      <c r="AJ22" t="str">
        <f>AK2&amp;AK22</f>
        <v>201890</v>
      </c>
      <c r="AK22">
        <f t="shared" si="7"/>
        <v>90</v>
      </c>
      <c r="AL22" s="1">
        <f>F41</f>
        <v>0.23457557965966763</v>
      </c>
      <c r="AM22" s="2">
        <f ca="1">(SUM(AP22:AP22)+(AO22-AO23)*1)/AO22</f>
        <v>3.9687521743849277</v>
      </c>
      <c r="AN22">
        <f>AK23-AK22</f>
        <v>10</v>
      </c>
      <c r="AO22" s="2">
        <f t="shared" si="18"/>
        <v>0.28271229750259619</v>
      </c>
      <c r="AP22" s="2" cm="1">
        <f t="array" aca="1" ref="AP22" ca="1">SUM((1-AL22)^ROW(INDIRECT(1&amp;":"&amp;AN22)))*AO22</f>
        <v>0.85881771576811539</v>
      </c>
      <c r="AR22" t="str">
        <f>AS2&amp;AS22</f>
        <v>201990</v>
      </c>
      <c r="AS22">
        <f t="shared" si="9"/>
        <v>90</v>
      </c>
      <c r="AT22" s="1">
        <f>G41</f>
        <v>0.23259119481442453</v>
      </c>
      <c r="AU22" s="2">
        <f ca="1">(SUM(AX22:AX22)+(AW22-AW23)*1)/AW22</f>
        <v>3.9948277404121946</v>
      </c>
      <c r="AV22">
        <f>AS23-AS22</f>
        <v>10</v>
      </c>
      <c r="AW22" s="2">
        <f t="shared" si="19"/>
        <v>0.28973205606609104</v>
      </c>
      <c r="AX22" s="2" cm="1">
        <f t="array" aca="1" ref="AX22" ca="1">SUM((1-AT22)^ROW(INDIRECT(1&amp;":"&amp;AV22)))*AW22</f>
        <v>0.88822170852206783</v>
      </c>
      <c r="AZ22" t="str">
        <f>BA2&amp;BA22</f>
        <v>202090</v>
      </c>
      <c r="BA22">
        <f t="shared" si="11"/>
        <v>90</v>
      </c>
      <c r="BB22" s="1">
        <f>H41</f>
        <v>0.25663887184300138</v>
      </c>
      <c r="BC22" s="2">
        <f ca="1">(SUM(BF22:BF22)+(BE22-BE23)*1)/BE22</f>
        <v>3.695766389465224</v>
      </c>
      <c r="BD22">
        <f>BA23-BA22</f>
        <v>10</v>
      </c>
      <c r="BE22" s="2">
        <f t="shared" si="20"/>
        <v>0.25585922727487925</v>
      </c>
      <c r="BF22" s="2" cm="1">
        <f t="array" aca="1" ref="BF22" ca="1">SUM((1-BB22)^ROW(INDIRECT(1&amp;":"&amp;BD22)))*BE22</f>
        <v>0.70291925923600684</v>
      </c>
      <c r="BH22" t="str">
        <f>BI2&amp;BI22</f>
        <v>202190</v>
      </c>
      <c r="BI22">
        <f t="shared" si="13"/>
        <v>90</v>
      </c>
      <c r="BJ22" s="1">
        <f>I41</f>
        <v>0.24272729452958247</v>
      </c>
      <c r="BK22" s="2">
        <f ca="1">(SUM(BN22:BN22)+(BM22-BM23)*1)/BM22</f>
        <v>3.8643418644459442</v>
      </c>
      <c r="BL22">
        <f>BI23-BI22</f>
        <v>10</v>
      </c>
      <c r="BM22" s="2">
        <f t="shared" si="21"/>
        <v>0.26890717511336509</v>
      </c>
      <c r="BN22" s="2" cm="1">
        <f t="array" aca="1" ref="BN22" ca="1">SUM((1-BJ22)^ROW(INDIRECT(1&amp;":"&amp;BL22)))*BM22</f>
        <v>0.78691936729770451</v>
      </c>
    </row>
    <row r="23" spans="1:66" x14ac:dyDescent="0.25">
      <c r="A23">
        <v>0</v>
      </c>
      <c r="B23">
        <f>A24-A23</f>
        <v>5</v>
      </c>
      <c r="C23" s="1" cm="1">
        <f t="array" ref="C23">SUMPRODUCT(('Mortality rates'!$B$3:$JC$3=Method!$B$1)*('Mortality rates'!$B$4:$JC$4=Method!C$22)*('Mortality rates'!$B$5:$B$23=Method!$A23)*'Mortality rates'!$B$5:$JC$23)</f>
        <v>7.4137383221306249E-4</v>
      </c>
      <c r="D23" s="1" cm="1">
        <f t="array" ref="D23">SUMPRODUCT(('Mortality rates'!$B$3:$JC$3=Method!$B$1)*('Mortality rates'!$B$4:$JC$4=Method!D$22)*('Mortality rates'!$B$5:$B$23=Method!$A23)*'Mortality rates'!$B$5:$JC$23)</f>
        <v>7.44972039517162E-4</v>
      </c>
      <c r="E23" s="1" cm="1">
        <f t="array" ref="E23">SUMPRODUCT(('Mortality rates'!$B$3:$JC$3=Method!$B$1)*('Mortality rates'!$B$4:$JC$4=Method!E$22)*('Mortality rates'!$B$5:$B$23=Method!$A23)*'Mortality rates'!$B$5:$JC$23)</f>
        <v>7.1889881616629583E-4</v>
      </c>
      <c r="F23" s="1" cm="1">
        <f t="array" ref="F23">SUMPRODUCT(('Mortality rates'!$B$3:$JC$3=Method!$B$1)*('Mortality rates'!$B$4:$JC$4=Method!F$22)*('Mortality rates'!$B$5:$B$23=Method!$A23)*'Mortality rates'!$B$5:$JC$23)</f>
        <v>6.2961797003759188E-4</v>
      </c>
      <c r="G23" s="1" cm="1">
        <f t="array" ref="G23">SUMPRODUCT(('Mortality rates'!$B$3:$JC$3=Method!$B$1)*('Mortality rates'!$B$4:$JC$4=Method!G$22)*('Mortality rates'!$B$5:$B$23=Method!$A23)*'Mortality rates'!$B$5:$JC$23)</f>
        <v>7.1702215184782587E-4</v>
      </c>
      <c r="H23" s="1" cm="1">
        <f t="array" ref="H23">SUMPRODUCT(('Mortality rates'!$B$3:$JC$3=Method!$B$1)*('Mortality rates'!$B$4:$JC$4=Method!H$22)*('Mortality rates'!$B$5:$B$23=Method!$A23)*'Mortality rates'!$B$5:$JC$23)</f>
        <v>7.1127835075200478E-4</v>
      </c>
      <c r="I23" s="1" cm="1">
        <f t="array" ref="I23">SUMPRODUCT(('Mortality rates'!$B$3:$JC$3=Method!$B$1)*('Mortality rates'!$B$4:$JC$4=Method!I$22)*('Mortality rates'!$B$5:$B$23=Method!$A23)*'Mortality rates'!$B$5:$JC$23)</f>
        <v>6.2247121070650485E-4</v>
      </c>
      <c r="K23" s="1"/>
      <c r="L23" t="str">
        <f>M2&amp;M23</f>
        <v>2015100</v>
      </c>
      <c r="M23">
        <f t="shared" si="1"/>
        <v>100</v>
      </c>
      <c r="N23" s="1"/>
      <c r="O23" s="2"/>
      <c r="Q23" s="2">
        <f>(1-N22)^(P22)*Q22</f>
        <v>1.6477733347347544E-2</v>
      </c>
      <c r="R23" s="2"/>
      <c r="T23" t="str">
        <f>U2&amp;U23</f>
        <v>2016100</v>
      </c>
      <c r="U23">
        <f t="shared" si="3"/>
        <v>100</v>
      </c>
      <c r="V23" s="1"/>
      <c r="W23" s="2"/>
      <c r="Y23" s="2">
        <f>(1-V22)^(X22)*Y22</f>
        <v>2.2298658942032687E-2</v>
      </c>
      <c r="Z23" s="2"/>
      <c r="AB23" t="str">
        <f>AC2&amp;AC23</f>
        <v>2017100</v>
      </c>
      <c r="AC23">
        <f t="shared" si="5"/>
        <v>100</v>
      </c>
      <c r="AD23" s="1"/>
      <c r="AE23" s="2"/>
      <c r="AG23" s="2">
        <f>(1-AD22)^(AF22)*AG22</f>
        <v>1.9692389373964114E-2</v>
      </c>
      <c r="AH23" s="2"/>
      <c r="AJ23" t="str">
        <f>AK2&amp;AK23</f>
        <v>2018100</v>
      </c>
      <c r="AK23">
        <f t="shared" si="7"/>
        <v>100</v>
      </c>
      <c r="AL23" s="1"/>
      <c r="AM23" s="2"/>
      <c r="AO23" s="2">
        <f>(1-AL22)^(AN22)*AO22</f>
        <v>1.9514967831924378E-2</v>
      </c>
      <c r="AP23" s="2"/>
      <c r="AR23" t="str">
        <f>AS2&amp;AS23</f>
        <v>2019100</v>
      </c>
      <c r="AS23">
        <f t="shared" si="9"/>
        <v>100</v>
      </c>
      <c r="AT23" s="1"/>
      <c r="AU23" s="2"/>
      <c r="AW23" s="2">
        <f>(1-AT22)^(AV22)*AW22</f>
        <v>2.0524109728677051E-2</v>
      </c>
      <c r="AX23" s="2"/>
      <c r="AZ23" t="str">
        <f>BA2&amp;BA23</f>
        <v>2020100</v>
      </c>
      <c r="BA23">
        <f t="shared" si="11"/>
        <v>100</v>
      </c>
      <c r="BB23" s="1"/>
      <c r="BC23" s="2"/>
      <c r="BE23" s="2">
        <f>(1-BB22)^(BD22)*BE22</f>
        <v>1.3182553913843471E-2</v>
      </c>
      <c r="BF23" s="2"/>
      <c r="BH23" t="str">
        <f>BI2&amp;BI23</f>
        <v>2021100</v>
      </c>
      <c r="BI23">
        <f t="shared" si="13"/>
        <v>100</v>
      </c>
      <c r="BJ23" s="1"/>
      <c r="BK23" s="2"/>
      <c r="BM23" s="2">
        <f>(1-BJ22)^(BL22)*BM22</f>
        <v>1.667728797059638E-2</v>
      </c>
      <c r="BN23" s="2"/>
    </row>
    <row r="24" spans="1:66" x14ac:dyDescent="0.25">
      <c r="A24">
        <v>5</v>
      </c>
      <c r="B24">
        <f t="shared" ref="B24:B42" si="22">A25-A24</f>
        <v>5</v>
      </c>
      <c r="C24" s="1" cm="1">
        <f t="array" ref="C24">SUMPRODUCT(('Mortality rates'!$B$3:$JC$3=Method!$B$1)*('Mortality rates'!$B$4:$JC$4=Method!C$22)*('Mortality rates'!$B$5:$B$23=Method!$A24)*'Mortality rates'!$B$5:$JC$23)</f>
        <v>5.6945070290023718E-5</v>
      </c>
      <c r="D24" s="1" cm="1">
        <f t="array" ref="D24">SUMPRODUCT(('Mortality rates'!$B$3:$JC$3=Method!$B$1)*('Mortality rates'!$B$4:$JC$4=Method!D$22)*('Mortality rates'!$B$5:$B$23=Method!$A24)*'Mortality rates'!$B$5:$JC$23)</f>
        <v>7.7839752274988381E-5</v>
      </c>
      <c r="E24" s="1" cm="1">
        <f t="array" ref="E24">SUMPRODUCT(('Mortality rates'!$B$3:$JC$3=Method!$B$1)*('Mortality rates'!$B$4:$JC$4=Method!E$22)*('Mortality rates'!$B$5:$B$23=Method!$A24)*'Mortality rates'!$B$5:$JC$23)</f>
        <v>6.0293411859472939E-5</v>
      </c>
      <c r="F24" s="1" cm="1">
        <f t="array" ref="F24">SUMPRODUCT(('Mortality rates'!$B$3:$JC$3=Method!$B$1)*('Mortality rates'!$B$4:$JC$4=Method!F$22)*('Mortality rates'!$B$5:$B$23=Method!$A24)*'Mortality rates'!$B$5:$JC$23)</f>
        <v>6.6841249644905855E-5</v>
      </c>
      <c r="G24" s="1" cm="1">
        <f t="array" ref="G24">SUMPRODUCT(('Mortality rates'!$B$3:$JC$3=Method!$B$1)*('Mortality rates'!$B$4:$JC$4=Method!G$22)*('Mortality rates'!$B$5:$B$23=Method!$A24)*'Mortality rates'!$B$5:$JC$23)</f>
        <v>7.6138629409497349E-5</v>
      </c>
      <c r="H24" s="1" cm="1">
        <f t="array" ref="H24">SUMPRODUCT(('Mortality rates'!$B$3:$JC$3=Method!$B$1)*('Mortality rates'!$B$4:$JC$4=Method!H$22)*('Mortality rates'!$B$5:$B$23=Method!$A24)*'Mortality rates'!$B$5:$JC$23)</f>
        <v>6.3495497698876131E-5</v>
      </c>
      <c r="I24" s="1" cm="1">
        <f t="array" ref="I24">SUMPRODUCT(('Mortality rates'!$B$3:$JC$3=Method!$B$1)*('Mortality rates'!$B$4:$JC$4=Method!I$22)*('Mortality rates'!$B$5:$B$23=Method!$A24)*'Mortality rates'!$B$5:$JC$23)</f>
        <v>5.136586504786365E-5</v>
      </c>
      <c r="K24" s="1"/>
      <c r="N24" s="1"/>
      <c r="O24" s="2"/>
      <c r="Q24" s="2"/>
      <c r="R24" s="2"/>
      <c r="AD24" s="1"/>
      <c r="AE24" s="2"/>
      <c r="AG24" s="2"/>
      <c r="AH24" s="2"/>
    </row>
    <row r="25" spans="1:66" x14ac:dyDescent="0.25">
      <c r="A25">
        <v>10</v>
      </c>
      <c r="B25">
        <f t="shared" si="22"/>
        <v>5</v>
      </c>
      <c r="C25" s="1" cm="1">
        <f t="array" ref="C25">SUMPRODUCT(('Mortality rates'!$B$3:$JC$3=Method!$B$1)*('Mortality rates'!$B$4:$JC$4=Method!C$22)*('Mortality rates'!$B$5:$B$23=Method!$A25)*'Mortality rates'!$B$5:$JC$23)</f>
        <v>1.0333756296381744E-4</v>
      </c>
      <c r="D25" s="1" cm="1">
        <f t="array" ref="D25">SUMPRODUCT(('Mortality rates'!$B$3:$JC$3=Method!$B$1)*('Mortality rates'!$B$4:$JC$4=Method!D$22)*('Mortality rates'!$B$5:$B$23=Method!$A25)*'Mortality rates'!$B$5:$JC$23)</f>
        <v>7.6258927656491662E-5</v>
      </c>
      <c r="E25" s="1" cm="1">
        <f t="array" ref="E25">SUMPRODUCT(('Mortality rates'!$B$3:$JC$3=Method!$B$1)*('Mortality rates'!$B$4:$JC$4=Method!E$22)*('Mortality rates'!$B$5:$B$23=Method!$A25)*'Mortality rates'!$B$5:$JC$23)</f>
        <v>8.9739048293777305E-5</v>
      </c>
      <c r="F25" s="1" cm="1">
        <f t="array" ref="F25">SUMPRODUCT(('Mortality rates'!$B$3:$JC$3=Method!$B$1)*('Mortality rates'!$B$4:$JC$4=Method!F$22)*('Mortality rates'!$B$5:$B$23=Method!$A25)*'Mortality rates'!$B$5:$JC$23)</f>
        <v>7.3443878215834969E-5</v>
      </c>
      <c r="G25" s="1" cm="1">
        <f t="array" ref="G25">SUMPRODUCT(('Mortality rates'!$B$3:$JC$3=Method!$B$1)*('Mortality rates'!$B$4:$JC$4=Method!G$22)*('Mortality rates'!$B$5:$B$23=Method!$A25)*'Mortality rates'!$B$5:$JC$23)</f>
        <v>8.9776574456674533E-5</v>
      </c>
      <c r="H25" s="1" cm="1">
        <f t="array" ref="H25">SUMPRODUCT(('Mortality rates'!$B$3:$JC$3=Method!$B$1)*('Mortality rates'!$B$4:$JC$4=Method!H$22)*('Mortality rates'!$B$5:$B$23=Method!$A25)*'Mortality rates'!$B$5:$JC$23)</f>
        <v>9.2417499609002884E-5</v>
      </c>
      <c r="I25" s="1" cm="1">
        <f t="array" ref="I25">SUMPRODUCT(('Mortality rates'!$B$3:$JC$3=Method!$B$1)*('Mortality rates'!$B$4:$JC$4=Method!I$22)*('Mortality rates'!$B$5:$B$23=Method!$A25)*'Mortality rates'!$B$5:$JC$23)</f>
        <v>6.3764515283409659E-5</v>
      </c>
      <c r="K25" s="1"/>
    </row>
    <row r="26" spans="1:66" x14ac:dyDescent="0.25">
      <c r="A26">
        <v>15</v>
      </c>
      <c r="B26">
        <f t="shared" si="22"/>
        <v>5</v>
      </c>
      <c r="C26" s="1" cm="1">
        <f t="array" ref="C26">SUMPRODUCT(('Mortality rates'!$B$3:$JC$3=Method!$B$1)*('Mortality rates'!$B$4:$JC$4=Method!C$22)*('Mortality rates'!$B$5:$B$23=Method!$A26)*'Mortality rates'!$B$5:$JC$23)</f>
        <v>2.777066636581778E-4</v>
      </c>
      <c r="D26" s="1" cm="1">
        <f t="array" ref="D26">SUMPRODUCT(('Mortality rates'!$B$3:$JC$3=Method!$B$1)*('Mortality rates'!$B$4:$JC$4=Method!D$22)*('Mortality rates'!$B$5:$B$23=Method!$A26)*'Mortality rates'!$B$5:$JC$23)</f>
        <v>2.8309756276770007E-4</v>
      </c>
      <c r="E26" s="1" cm="1">
        <f t="array" ref="E26">SUMPRODUCT(('Mortality rates'!$B$3:$JC$3=Method!$B$1)*('Mortality rates'!$B$4:$JC$4=Method!E$22)*('Mortality rates'!$B$5:$B$23=Method!$A26)*'Mortality rates'!$B$5:$JC$23)</f>
        <v>2.6873134574930888E-4</v>
      </c>
      <c r="F26" s="1" cm="1">
        <f t="array" ref="F26">SUMPRODUCT(('Mortality rates'!$B$3:$JC$3=Method!$B$1)*('Mortality rates'!$B$4:$JC$4=Method!F$22)*('Mortality rates'!$B$5:$B$23=Method!$A26)*'Mortality rates'!$B$5:$JC$23)</f>
        <v>2.6203983453416263E-4</v>
      </c>
      <c r="G26" s="1" cm="1">
        <f t="array" ref="G26">SUMPRODUCT(('Mortality rates'!$B$3:$JC$3=Method!$B$1)*('Mortality rates'!$B$4:$JC$4=Method!G$22)*('Mortality rates'!$B$5:$B$23=Method!$A26)*'Mortality rates'!$B$5:$JC$23)</f>
        <v>2.5512296015526057E-4</v>
      </c>
      <c r="H26" s="1" cm="1">
        <f t="array" ref="H26">SUMPRODUCT(('Mortality rates'!$B$3:$JC$3=Method!$B$1)*('Mortality rates'!$B$4:$JC$4=Method!H$22)*('Mortality rates'!$B$5:$B$23=Method!$A26)*'Mortality rates'!$B$5:$JC$23)</f>
        <v>2.6949560927704377E-4</v>
      </c>
      <c r="I26" s="1" cm="1">
        <f t="array" ref="I26">SUMPRODUCT(('Mortality rates'!$B$3:$JC$3=Method!$B$1)*('Mortality rates'!$B$4:$JC$4=Method!I$22)*('Mortality rates'!$B$5:$B$23=Method!$A26)*'Mortality rates'!$B$5:$JC$23)</f>
        <v>2.8489439378378813E-4</v>
      </c>
      <c r="K26" s="1"/>
    </row>
    <row r="27" spans="1:66" ht="15.75" x14ac:dyDescent="0.25">
      <c r="A27">
        <v>20</v>
      </c>
      <c r="B27">
        <f t="shared" si="22"/>
        <v>5</v>
      </c>
      <c r="C27" s="1" cm="1">
        <f t="array" ref="C27">SUMPRODUCT(('Mortality rates'!$B$3:$JC$3=Method!$B$1)*('Mortality rates'!$B$4:$JC$4=Method!C$22)*('Mortality rates'!$B$5:$B$23=Method!$A27)*'Mortality rates'!$B$5:$JC$23)</f>
        <v>4.1156834857289588E-4</v>
      </c>
      <c r="D27" s="1" cm="1">
        <f t="array" ref="D27">SUMPRODUCT(('Mortality rates'!$B$3:$JC$3=Method!$B$1)*('Mortality rates'!$B$4:$JC$4=Method!D$22)*('Mortality rates'!$B$5:$B$23=Method!$A27)*'Mortality rates'!$B$5:$JC$23)</f>
        <v>3.2688366713184725E-4</v>
      </c>
      <c r="E27" s="1" cm="1">
        <f t="array" ref="E27">SUMPRODUCT(('Mortality rates'!$B$3:$JC$3=Method!$B$1)*('Mortality rates'!$B$4:$JC$4=Method!E$22)*('Mortality rates'!$B$5:$B$23=Method!$A27)*'Mortality rates'!$B$5:$JC$23)</f>
        <v>3.0017703211713414E-4</v>
      </c>
      <c r="F27" s="1" cm="1">
        <f t="array" ref="F27">SUMPRODUCT(('Mortality rates'!$B$3:$JC$3=Method!$B$1)*('Mortality rates'!$B$4:$JC$4=Method!F$22)*('Mortality rates'!$B$5:$B$23=Method!$A27)*'Mortality rates'!$B$5:$JC$23)</f>
        <v>3.1288247582062634E-4</v>
      </c>
      <c r="G27" s="1" cm="1">
        <f t="array" ref="G27">SUMPRODUCT(('Mortality rates'!$B$3:$JC$3=Method!$B$1)*('Mortality rates'!$B$4:$JC$4=Method!G$22)*('Mortality rates'!$B$5:$B$23=Method!$A27)*'Mortality rates'!$B$5:$JC$23)</f>
        <v>3.2782993539489378E-4</v>
      </c>
      <c r="H27" s="1" cm="1">
        <f t="array" ref="H27">SUMPRODUCT(('Mortality rates'!$B$3:$JC$3=Method!$B$1)*('Mortality rates'!$B$4:$JC$4=Method!H$22)*('Mortality rates'!$B$5:$B$23=Method!$A27)*'Mortality rates'!$B$5:$JC$23)</f>
        <v>3.0515479846263783E-4</v>
      </c>
      <c r="I27" s="1" cm="1">
        <f t="array" ref="I27">SUMPRODUCT(('Mortality rates'!$B$3:$JC$3=Method!$B$1)*('Mortality rates'!$B$4:$JC$4=Method!I$22)*('Mortality rates'!$B$5:$B$23=Method!$A27)*'Mortality rates'!$B$5:$JC$23)</f>
        <v>3.6705720764189424E-4</v>
      </c>
      <c r="K27" s="1"/>
      <c r="L27" s="9" t="str">
        <f>V3</f>
        <v>Mx</v>
      </c>
      <c r="M27" t="s">
        <v>598</v>
      </c>
    </row>
    <row r="28" spans="1:66" ht="15.75" x14ac:dyDescent="0.25">
      <c r="A28">
        <v>25</v>
      </c>
      <c r="B28">
        <f t="shared" si="22"/>
        <v>5</v>
      </c>
      <c r="C28" s="1" cm="1">
        <f t="array" ref="C28">SUMPRODUCT(('Mortality rates'!$B$3:$JC$3=Method!$B$1)*('Mortality rates'!$B$4:$JC$4=Method!C$22)*('Mortality rates'!$B$5:$B$23=Method!$A28)*'Mortality rates'!$B$5:$JC$23)</f>
        <v>3.8068372199913337E-4</v>
      </c>
      <c r="D28" s="1" cm="1">
        <f t="array" ref="D28">SUMPRODUCT(('Mortality rates'!$B$3:$JC$3=Method!$B$1)*('Mortality rates'!$B$4:$JC$4=Method!D$22)*('Mortality rates'!$B$5:$B$23=Method!$A28)*'Mortality rates'!$B$5:$JC$23)</f>
        <v>3.6407746343488371E-4</v>
      </c>
      <c r="E28" s="1" cm="1">
        <f t="array" ref="E28">SUMPRODUCT(('Mortality rates'!$B$3:$JC$3=Method!$B$1)*('Mortality rates'!$B$4:$JC$4=Method!E$22)*('Mortality rates'!$B$5:$B$23=Method!$A28)*'Mortality rates'!$B$5:$JC$23)</f>
        <v>3.7426650448451471E-4</v>
      </c>
      <c r="F28" s="1" cm="1">
        <f t="array" ref="F28">SUMPRODUCT(('Mortality rates'!$B$3:$JC$3=Method!$B$1)*('Mortality rates'!$B$4:$JC$4=Method!F$22)*('Mortality rates'!$B$5:$B$23=Method!$A28)*'Mortality rates'!$B$5:$JC$23)</f>
        <v>3.7759222027537736E-4</v>
      </c>
      <c r="G28" s="1" cm="1">
        <f t="array" ref="G28">SUMPRODUCT(('Mortality rates'!$B$3:$JC$3=Method!$B$1)*('Mortality rates'!$B$4:$JC$4=Method!G$22)*('Mortality rates'!$B$5:$B$23=Method!$A28)*'Mortality rates'!$B$5:$JC$23)</f>
        <v>3.7766602397185393E-4</v>
      </c>
      <c r="H28" s="1" cm="1">
        <f t="array" ref="H28">SUMPRODUCT(('Mortality rates'!$B$3:$JC$3=Method!$B$1)*('Mortality rates'!$B$4:$JC$4=Method!H$22)*('Mortality rates'!$B$5:$B$23=Method!$A28)*'Mortality rates'!$B$5:$JC$23)</f>
        <v>3.2091679109813402E-4</v>
      </c>
      <c r="I28" s="1" cm="1">
        <f t="array" ref="I28">SUMPRODUCT(('Mortality rates'!$B$3:$JC$3=Method!$B$1)*('Mortality rates'!$B$4:$JC$4=Method!I$22)*('Mortality rates'!$B$5:$B$23=Method!$A28)*'Mortality rates'!$B$5:$JC$23)</f>
        <v>3.7114039183020912E-4</v>
      </c>
      <c r="K28" s="1"/>
      <c r="L28" s="9" t="str">
        <f>W3</f>
        <v>e(x)</v>
      </c>
      <c r="M28" t="s">
        <v>596</v>
      </c>
    </row>
    <row r="29" spans="1:66" ht="15.75" x14ac:dyDescent="0.25">
      <c r="A29">
        <v>30</v>
      </c>
      <c r="B29">
        <f t="shared" si="22"/>
        <v>5</v>
      </c>
      <c r="C29" s="1" cm="1">
        <f t="array" ref="C29">SUMPRODUCT(('Mortality rates'!$B$3:$JC$3=Method!$B$1)*('Mortality rates'!$B$4:$JC$4=Method!C$22)*('Mortality rates'!$B$5:$B$23=Method!$A29)*'Mortality rates'!$B$5:$JC$23)</f>
        <v>4.5774407323905171E-4</v>
      </c>
      <c r="D29" s="1" cm="1">
        <f t="array" ref="D29">SUMPRODUCT(('Mortality rates'!$B$3:$JC$3=Method!$B$1)*('Mortality rates'!$B$4:$JC$4=Method!D$22)*('Mortality rates'!$B$5:$B$23=Method!$A29)*'Mortality rates'!$B$5:$JC$23)</f>
        <v>4.7963480672897447E-4</v>
      </c>
      <c r="E29" s="1" cm="1">
        <f t="array" ref="E29">SUMPRODUCT(('Mortality rates'!$B$3:$JC$3=Method!$B$1)*('Mortality rates'!$B$4:$JC$4=Method!E$22)*('Mortality rates'!$B$5:$B$23=Method!$A29)*'Mortality rates'!$B$5:$JC$23)</f>
        <v>4.3762506556024362E-4</v>
      </c>
      <c r="F29" s="1" cm="1">
        <f t="array" ref="F29">SUMPRODUCT(('Mortality rates'!$B$3:$JC$3=Method!$B$1)*('Mortality rates'!$B$4:$JC$4=Method!F$22)*('Mortality rates'!$B$5:$B$23=Method!$A29)*'Mortality rates'!$B$5:$JC$23)</f>
        <v>4.8930133447336647E-4</v>
      </c>
      <c r="G29" s="1" cm="1">
        <f t="array" ref="G29">SUMPRODUCT(('Mortality rates'!$B$3:$JC$3=Method!$B$1)*('Mortality rates'!$B$4:$JC$4=Method!G$22)*('Mortality rates'!$B$5:$B$23=Method!$A29)*'Mortality rates'!$B$5:$JC$23)</f>
        <v>4.924017600461565E-4</v>
      </c>
      <c r="H29" s="1" cm="1">
        <f t="array" ref="H29">SUMPRODUCT(('Mortality rates'!$B$3:$JC$3=Method!$B$1)*('Mortality rates'!$B$4:$JC$4=Method!H$22)*('Mortality rates'!$B$5:$B$23=Method!$A29)*'Mortality rates'!$B$5:$JC$23)</f>
        <v>5.1182631478470378E-4</v>
      </c>
      <c r="I29" s="1" cm="1">
        <f t="array" ref="I29">SUMPRODUCT(('Mortality rates'!$B$3:$JC$3=Method!$B$1)*('Mortality rates'!$B$4:$JC$4=Method!I$22)*('Mortality rates'!$B$5:$B$23=Method!$A29)*'Mortality rates'!$B$5:$JC$23)</f>
        <v>5.1181827517241267E-4</v>
      </c>
      <c r="K29" s="1"/>
      <c r="L29" s="9" t="str">
        <f>X3</f>
        <v>Interval</v>
      </c>
      <c r="M29" t="s">
        <v>594</v>
      </c>
    </row>
    <row r="30" spans="1:66" ht="15.75" x14ac:dyDescent="0.25">
      <c r="A30">
        <v>35</v>
      </c>
      <c r="B30">
        <f t="shared" si="22"/>
        <v>5</v>
      </c>
      <c r="C30" s="1" cm="1">
        <f t="array" ref="C30">SUMPRODUCT(('Mortality rates'!$B$3:$JC$3=Method!$B$1)*('Mortality rates'!$B$4:$JC$4=Method!C$22)*('Mortality rates'!$B$5:$B$23=Method!$A30)*'Mortality rates'!$B$5:$JC$23)</f>
        <v>7.1850009439478285E-4</v>
      </c>
      <c r="D30" s="1" cm="1">
        <f t="array" ref="D30">SUMPRODUCT(('Mortality rates'!$B$3:$JC$3=Method!$B$1)*('Mortality rates'!$B$4:$JC$4=Method!D$22)*('Mortality rates'!$B$5:$B$23=Method!$A30)*'Mortality rates'!$B$5:$JC$23)</f>
        <v>6.2857502042868818E-4</v>
      </c>
      <c r="E30" s="1" cm="1">
        <f t="array" ref="E30">SUMPRODUCT(('Mortality rates'!$B$3:$JC$3=Method!$B$1)*('Mortality rates'!$B$4:$JC$4=Method!E$22)*('Mortality rates'!$B$5:$B$23=Method!$A30)*'Mortality rates'!$B$5:$JC$23)</f>
        <v>6.4644064539236322E-4</v>
      </c>
      <c r="F30" s="1" cm="1">
        <f t="array" ref="F30">SUMPRODUCT(('Mortality rates'!$B$3:$JC$3=Method!$B$1)*('Mortality rates'!$B$4:$JC$4=Method!F$22)*('Mortality rates'!$B$5:$B$23=Method!$A30)*'Mortality rates'!$B$5:$JC$23)</f>
        <v>6.4596737864737832E-4</v>
      </c>
      <c r="G30" s="1" cm="1">
        <f t="array" ref="G30">SUMPRODUCT(('Mortality rates'!$B$3:$JC$3=Method!$B$1)*('Mortality rates'!$B$4:$JC$4=Method!G$22)*('Mortality rates'!$B$5:$B$23=Method!$A30)*'Mortality rates'!$B$5:$JC$23)</f>
        <v>6.1504305301371095E-4</v>
      </c>
      <c r="H30" s="1" cm="1">
        <f t="array" ref="H30">SUMPRODUCT(('Mortality rates'!$B$3:$JC$3=Method!$B$1)*('Mortality rates'!$B$4:$JC$4=Method!H$22)*('Mortality rates'!$B$5:$B$23=Method!$A30)*'Mortality rates'!$B$5:$JC$23)</f>
        <v>6.3902579697986577E-4</v>
      </c>
      <c r="I30" s="1" cm="1">
        <f t="array" ref="I30">SUMPRODUCT(('Mortality rates'!$B$3:$JC$3=Method!$B$1)*('Mortality rates'!$B$4:$JC$4=Method!I$22)*('Mortality rates'!$B$5:$B$23=Method!$A30)*'Mortality rates'!$B$5:$JC$23)</f>
        <v>7.1174261302374973E-4</v>
      </c>
      <c r="K30" s="1"/>
      <c r="L30" s="9" t="str">
        <f>Y3</f>
        <v>l(x)</v>
      </c>
      <c r="M30" t="s">
        <v>595</v>
      </c>
    </row>
    <row r="31" spans="1:66" ht="15.75" x14ac:dyDescent="0.25">
      <c r="A31">
        <v>40</v>
      </c>
      <c r="B31">
        <f t="shared" si="22"/>
        <v>5</v>
      </c>
      <c r="C31" s="1" cm="1">
        <f t="array" ref="C31">SUMPRODUCT(('Mortality rates'!$B$3:$JC$3=Method!$B$1)*('Mortality rates'!$B$4:$JC$4=Method!C$22)*('Mortality rates'!$B$5:$B$23=Method!$A31)*'Mortality rates'!$B$5:$JC$23)</f>
        <v>1.1127098006954847E-3</v>
      </c>
      <c r="D31" s="1" cm="1">
        <f t="array" ref="D31">SUMPRODUCT(('Mortality rates'!$B$3:$JC$3=Method!$B$1)*('Mortality rates'!$B$4:$JC$4=Method!D$22)*('Mortality rates'!$B$5:$B$23=Method!$A31)*'Mortality rates'!$B$5:$JC$23)</f>
        <v>9.5986140537756496E-4</v>
      </c>
      <c r="E31" s="1" cm="1">
        <f t="array" ref="E31">SUMPRODUCT(('Mortality rates'!$B$3:$JC$3=Method!$B$1)*('Mortality rates'!$B$4:$JC$4=Method!E$22)*('Mortality rates'!$B$5:$B$23=Method!$A31)*'Mortality rates'!$B$5:$JC$23)</f>
        <v>9.6947109775014073E-4</v>
      </c>
      <c r="F31" s="1" cm="1">
        <f t="array" ref="F31">SUMPRODUCT(('Mortality rates'!$B$3:$JC$3=Method!$B$1)*('Mortality rates'!$B$4:$JC$4=Method!F$22)*('Mortality rates'!$B$5:$B$23=Method!$A31)*'Mortality rates'!$B$5:$JC$23)</f>
        <v>1.0608445092543804E-3</v>
      </c>
      <c r="G31" s="1" cm="1">
        <f t="array" ref="G31">SUMPRODUCT(('Mortality rates'!$B$3:$JC$3=Method!$B$1)*('Mortality rates'!$B$4:$JC$4=Method!G$22)*('Mortality rates'!$B$5:$B$23=Method!$A31)*'Mortality rates'!$B$5:$JC$23)</f>
        <v>9.4237067991868081E-4</v>
      </c>
      <c r="H31" s="1" cm="1">
        <f t="array" ref="H31">SUMPRODUCT(('Mortality rates'!$B$3:$JC$3=Method!$B$1)*('Mortality rates'!$B$4:$JC$4=Method!H$22)*('Mortality rates'!$B$5:$B$23=Method!$A31)*'Mortality rates'!$B$5:$JC$23)</f>
        <v>1.070085270205389E-3</v>
      </c>
      <c r="I31" s="1" cm="1">
        <f t="array" ref="I31">SUMPRODUCT(('Mortality rates'!$B$3:$JC$3=Method!$B$1)*('Mortality rates'!$B$4:$JC$4=Method!I$22)*('Mortality rates'!$B$5:$B$23=Method!$A31)*'Mortality rates'!$B$5:$JC$23)</f>
        <v>1.0085181261873287E-3</v>
      </c>
      <c r="K31" s="1"/>
      <c r="L31" s="9" t="str">
        <f>Z3</f>
        <v>Lx</v>
      </c>
      <c r="M31" t="s">
        <v>599</v>
      </c>
    </row>
    <row r="32" spans="1:66" x14ac:dyDescent="0.25">
      <c r="A32">
        <v>45</v>
      </c>
      <c r="B32">
        <f t="shared" si="22"/>
        <v>5</v>
      </c>
      <c r="C32" s="1" cm="1">
        <f t="array" ref="C32">SUMPRODUCT(('Mortality rates'!$B$3:$JC$3=Method!$B$1)*('Mortality rates'!$B$4:$JC$4=Method!C$22)*('Mortality rates'!$B$5:$B$23=Method!$A32)*'Mortality rates'!$B$5:$JC$23)</f>
        <v>1.7474484566325989E-3</v>
      </c>
      <c r="D32" s="1" cm="1">
        <f t="array" ref="D32">SUMPRODUCT(('Mortality rates'!$B$3:$JC$3=Method!$B$1)*('Mortality rates'!$B$4:$JC$4=Method!D$22)*('Mortality rates'!$B$5:$B$23=Method!$A32)*'Mortality rates'!$B$5:$JC$23)</f>
        <v>1.6476827042072551E-3</v>
      </c>
      <c r="E32" s="1" cm="1">
        <f t="array" ref="E32">SUMPRODUCT(('Mortality rates'!$B$3:$JC$3=Method!$B$1)*('Mortality rates'!$B$4:$JC$4=Method!E$22)*('Mortality rates'!$B$5:$B$23=Method!$A32)*'Mortality rates'!$B$5:$JC$23)</f>
        <v>1.5452019068697893E-3</v>
      </c>
      <c r="F32" s="1" cm="1">
        <f t="array" ref="F32">SUMPRODUCT(('Mortality rates'!$B$3:$JC$3=Method!$B$1)*('Mortality rates'!$B$4:$JC$4=Method!F$22)*('Mortality rates'!$B$5:$B$23=Method!$A32)*'Mortality rates'!$B$5:$JC$23)</f>
        <v>1.5928343452280963E-3</v>
      </c>
      <c r="G32" s="1" cm="1">
        <f t="array" ref="G32">SUMPRODUCT(('Mortality rates'!$B$3:$JC$3=Method!$B$1)*('Mortality rates'!$B$4:$JC$4=Method!G$22)*('Mortality rates'!$B$5:$B$23=Method!$A32)*'Mortality rates'!$B$5:$JC$23)</f>
        <v>1.6340886454183268E-3</v>
      </c>
      <c r="H32" s="1" cm="1">
        <f t="array" ref="H32">SUMPRODUCT(('Mortality rates'!$B$3:$JC$3=Method!$B$1)*('Mortality rates'!$B$4:$JC$4=Method!H$22)*('Mortality rates'!$B$5:$B$23=Method!$A32)*'Mortality rates'!$B$5:$JC$23)</f>
        <v>1.518186915317301E-3</v>
      </c>
      <c r="I32" s="1" cm="1">
        <f t="array" ref="I32">SUMPRODUCT(('Mortality rates'!$B$3:$JC$3=Method!$B$1)*('Mortality rates'!$B$4:$JC$4=Method!I$22)*('Mortality rates'!$B$5:$B$23=Method!$A32)*'Mortality rates'!$B$5:$JC$23)</f>
        <v>1.6374926633423593E-3</v>
      </c>
      <c r="K32" s="1"/>
    </row>
    <row r="33" spans="1:11" x14ac:dyDescent="0.25">
      <c r="A33">
        <v>50</v>
      </c>
      <c r="B33">
        <f t="shared" si="22"/>
        <v>5</v>
      </c>
      <c r="C33" s="1" cm="1">
        <f t="array" ref="C33">SUMPRODUCT(('Mortality rates'!$B$3:$JC$3=Method!$B$1)*('Mortality rates'!$B$4:$JC$4=Method!C$22)*('Mortality rates'!$B$5:$B$23=Method!$A33)*'Mortality rates'!$B$5:$JC$23)</f>
        <v>2.9858731329255772E-3</v>
      </c>
      <c r="D33" s="1" cm="1">
        <f t="array" ref="D33">SUMPRODUCT(('Mortality rates'!$B$3:$JC$3=Method!$B$1)*('Mortality rates'!$B$4:$JC$4=Method!D$22)*('Mortality rates'!$B$5:$B$23=Method!$A33)*'Mortality rates'!$B$5:$JC$23)</f>
        <v>2.7545983220058808E-3</v>
      </c>
      <c r="E33" s="1" cm="1">
        <f t="array" ref="E33">SUMPRODUCT(('Mortality rates'!$B$3:$JC$3=Method!$B$1)*('Mortality rates'!$B$4:$JC$4=Method!E$22)*('Mortality rates'!$B$5:$B$23=Method!$A33)*'Mortality rates'!$B$5:$JC$23)</f>
        <v>2.7729027729027729E-3</v>
      </c>
      <c r="F33" s="1" cm="1">
        <f t="array" ref="F33">SUMPRODUCT(('Mortality rates'!$B$3:$JC$3=Method!$B$1)*('Mortality rates'!$B$4:$JC$4=Method!F$22)*('Mortality rates'!$B$5:$B$23=Method!$A33)*'Mortality rates'!$B$5:$JC$23)</f>
        <v>2.6740658941276788E-3</v>
      </c>
      <c r="G33" s="1" cm="1">
        <f t="array" ref="G33">SUMPRODUCT(('Mortality rates'!$B$3:$JC$3=Method!$B$1)*('Mortality rates'!$B$4:$JC$4=Method!G$22)*('Mortality rates'!$B$5:$B$23=Method!$A33)*'Mortality rates'!$B$5:$JC$23)</f>
        <v>2.5335984784434508E-3</v>
      </c>
      <c r="H33" s="1" cm="1">
        <f t="array" ref="H33">SUMPRODUCT(('Mortality rates'!$B$3:$JC$3=Method!$B$1)*('Mortality rates'!$B$4:$JC$4=Method!H$22)*('Mortality rates'!$B$5:$B$23=Method!$A33)*'Mortality rates'!$B$5:$JC$23)</f>
        <v>2.6243878302624106E-3</v>
      </c>
      <c r="I33" s="1" cm="1">
        <f t="array" ref="I33">SUMPRODUCT(('Mortality rates'!$B$3:$JC$3=Method!$B$1)*('Mortality rates'!$B$4:$JC$4=Method!I$22)*('Mortality rates'!$B$5:$B$23=Method!$A33)*'Mortality rates'!$B$5:$JC$23)</f>
        <v>2.7588077041096671E-3</v>
      </c>
      <c r="K33" s="1"/>
    </row>
    <row r="34" spans="1:11" x14ac:dyDescent="0.25">
      <c r="A34">
        <v>55</v>
      </c>
      <c r="B34">
        <f t="shared" si="22"/>
        <v>5</v>
      </c>
      <c r="C34" s="1" cm="1">
        <f t="array" ref="C34">SUMPRODUCT(('Mortality rates'!$B$3:$JC$3=Method!$B$1)*('Mortality rates'!$B$4:$JC$4=Method!C$22)*('Mortality rates'!$B$5:$B$23=Method!$A34)*'Mortality rates'!$B$5:$JC$23)</f>
        <v>5.1357009551749547E-3</v>
      </c>
      <c r="D34" s="1" cm="1">
        <f t="array" ref="D34">SUMPRODUCT(('Mortality rates'!$B$3:$JC$3=Method!$B$1)*('Mortality rates'!$B$4:$JC$4=Method!D$22)*('Mortality rates'!$B$5:$B$23=Method!$A34)*'Mortality rates'!$B$5:$JC$23)</f>
        <v>4.9067632105482149E-3</v>
      </c>
      <c r="E34" s="1" cm="1">
        <f t="array" ref="E34">SUMPRODUCT(('Mortality rates'!$B$3:$JC$3=Method!$B$1)*('Mortality rates'!$B$4:$JC$4=Method!E$22)*('Mortality rates'!$B$5:$B$23=Method!$A34)*'Mortality rates'!$B$5:$JC$23)</f>
        <v>4.6983399305923403E-3</v>
      </c>
      <c r="F34" s="1" cm="1">
        <f t="array" ref="F34">SUMPRODUCT(('Mortality rates'!$B$3:$JC$3=Method!$B$1)*('Mortality rates'!$B$4:$JC$4=Method!F$22)*('Mortality rates'!$B$5:$B$23=Method!$A34)*'Mortality rates'!$B$5:$JC$23)</f>
        <v>4.8463261620944071E-3</v>
      </c>
      <c r="G34" s="1" cm="1">
        <f t="array" ref="G34">SUMPRODUCT(('Mortality rates'!$B$3:$JC$3=Method!$B$1)*('Mortality rates'!$B$4:$JC$4=Method!G$22)*('Mortality rates'!$B$5:$B$23=Method!$A34)*'Mortality rates'!$B$5:$JC$23)</f>
        <v>4.38606356418273E-3</v>
      </c>
      <c r="H34" s="1" cm="1">
        <f t="array" ref="H34">SUMPRODUCT(('Mortality rates'!$B$3:$JC$3=Method!$B$1)*('Mortality rates'!$B$4:$JC$4=Method!H$22)*('Mortality rates'!$B$5:$B$23=Method!$A34)*'Mortality rates'!$B$5:$JC$23)</f>
        <v>4.6521805728790564E-3</v>
      </c>
      <c r="I34" s="1" cm="1">
        <f t="array" ref="I34">SUMPRODUCT(('Mortality rates'!$B$3:$JC$3=Method!$B$1)*('Mortality rates'!$B$4:$JC$4=Method!I$22)*('Mortality rates'!$B$5:$B$23=Method!$A34)*'Mortality rates'!$B$5:$JC$23)</f>
        <v>4.5385389368282894E-3</v>
      </c>
      <c r="K34" s="1"/>
    </row>
    <row r="35" spans="1:11" x14ac:dyDescent="0.25">
      <c r="A35">
        <v>60</v>
      </c>
      <c r="B35">
        <f t="shared" si="22"/>
        <v>5</v>
      </c>
      <c r="C35" s="1" cm="1">
        <f t="array" ref="C35">SUMPRODUCT(('Mortality rates'!$B$3:$JC$3=Method!$B$1)*('Mortality rates'!$B$4:$JC$4=Method!C$22)*('Mortality rates'!$B$5:$B$23=Method!$A35)*'Mortality rates'!$B$5:$JC$23)</f>
        <v>8.2845356038784967E-3</v>
      </c>
      <c r="D35" s="1" cm="1">
        <f t="array" ref="D35">SUMPRODUCT(('Mortality rates'!$B$3:$JC$3=Method!$B$1)*('Mortality rates'!$B$4:$JC$4=Method!D$22)*('Mortality rates'!$B$5:$B$23=Method!$A35)*'Mortality rates'!$B$5:$JC$23)</f>
        <v>7.798949402844541E-3</v>
      </c>
      <c r="E35" s="1" cm="1">
        <f t="array" ref="E35">SUMPRODUCT(('Mortality rates'!$B$3:$JC$3=Method!$B$1)*('Mortality rates'!$B$4:$JC$4=Method!E$22)*('Mortality rates'!$B$5:$B$23=Method!$A35)*'Mortality rates'!$B$5:$JC$23)</f>
        <v>7.5804982375539624E-3</v>
      </c>
      <c r="F35" s="1" cm="1">
        <f t="array" ref="F35">SUMPRODUCT(('Mortality rates'!$B$3:$JC$3=Method!$B$1)*('Mortality rates'!$B$4:$JC$4=Method!F$22)*('Mortality rates'!$B$5:$B$23=Method!$A35)*'Mortality rates'!$B$5:$JC$23)</f>
        <v>7.4261397061632373E-3</v>
      </c>
      <c r="G35" s="1" cm="1">
        <f t="array" ref="G35">SUMPRODUCT(('Mortality rates'!$B$3:$JC$3=Method!$B$1)*('Mortality rates'!$B$4:$JC$4=Method!G$22)*('Mortality rates'!$B$5:$B$23=Method!$A35)*'Mortality rates'!$B$5:$JC$23)</f>
        <v>7.2049053734898503E-3</v>
      </c>
      <c r="H35" s="1" cm="1">
        <f t="array" ref="H35">SUMPRODUCT(('Mortality rates'!$B$3:$JC$3=Method!$B$1)*('Mortality rates'!$B$4:$JC$4=Method!H$22)*('Mortality rates'!$B$5:$B$23=Method!$A35)*'Mortality rates'!$B$5:$JC$23)</f>
        <v>7.7629566770090249E-3</v>
      </c>
      <c r="I35" s="1" cm="1">
        <f t="array" ref="I35">SUMPRODUCT(('Mortality rates'!$B$3:$JC$3=Method!$B$1)*('Mortality rates'!$B$4:$JC$4=Method!I$22)*('Mortality rates'!$B$5:$B$23=Method!$A35)*'Mortality rates'!$B$5:$JC$23)</f>
        <v>7.9321560546974784E-3</v>
      </c>
      <c r="K35" s="1"/>
    </row>
    <row r="36" spans="1:11" x14ac:dyDescent="0.25">
      <c r="A36">
        <v>65</v>
      </c>
      <c r="B36">
        <f t="shared" si="22"/>
        <v>5</v>
      </c>
      <c r="C36" s="1" cm="1">
        <f t="array" ref="C36">SUMPRODUCT(('Mortality rates'!$B$3:$JC$3=Method!$B$1)*('Mortality rates'!$B$4:$JC$4=Method!C$22)*('Mortality rates'!$B$5:$B$23=Method!$A36)*'Mortality rates'!$B$5:$JC$23)</f>
        <v>1.327731488019583E-2</v>
      </c>
      <c r="D36" s="1" cm="1">
        <f t="array" ref="D36">SUMPRODUCT(('Mortality rates'!$B$3:$JC$3=Method!$B$1)*('Mortality rates'!$B$4:$JC$4=Method!D$22)*('Mortality rates'!$B$5:$B$23=Method!$A36)*'Mortality rates'!$B$5:$JC$23)</f>
        <v>1.2681564745786982E-2</v>
      </c>
      <c r="E36" s="1" cm="1">
        <f t="array" ref="E36">SUMPRODUCT(('Mortality rates'!$B$3:$JC$3=Method!$B$1)*('Mortality rates'!$B$4:$JC$4=Method!E$22)*('Mortality rates'!$B$5:$B$23=Method!$A36)*'Mortality rates'!$B$5:$JC$23)</f>
        <v>1.1732911766913807E-2</v>
      </c>
      <c r="F36" s="1" cm="1">
        <f t="array" ref="F36">SUMPRODUCT(('Mortality rates'!$B$3:$JC$3=Method!$B$1)*('Mortality rates'!$B$4:$JC$4=Method!F$22)*('Mortality rates'!$B$5:$B$23=Method!$A36)*'Mortality rates'!$B$5:$JC$23)</f>
        <v>1.1856552228848861E-2</v>
      </c>
      <c r="G36" s="1" cm="1">
        <f t="array" ref="G36">SUMPRODUCT(('Mortality rates'!$B$3:$JC$3=Method!$B$1)*('Mortality rates'!$B$4:$JC$4=Method!G$22)*('Mortality rates'!$B$5:$B$23=Method!$A36)*'Mortality rates'!$B$5:$JC$23)</f>
        <v>1.1740967839567757E-2</v>
      </c>
      <c r="H36" s="1" cm="1">
        <f t="array" ref="H36">SUMPRODUCT(('Mortality rates'!$B$3:$JC$3=Method!$B$1)*('Mortality rates'!$B$4:$JC$4=Method!H$22)*('Mortality rates'!$B$5:$B$23=Method!$A36)*'Mortality rates'!$B$5:$JC$23)</f>
        <v>1.2165255639114438E-2</v>
      </c>
      <c r="I36" s="1" cm="1">
        <f t="array" ref="I36">SUMPRODUCT(('Mortality rates'!$B$3:$JC$3=Method!$B$1)*('Mortality rates'!$B$4:$JC$4=Method!I$22)*('Mortality rates'!$B$5:$B$23=Method!$A36)*'Mortality rates'!$B$5:$JC$23)</f>
        <v>1.263627246243417E-2</v>
      </c>
      <c r="K36" s="1"/>
    </row>
    <row r="37" spans="1:11" x14ac:dyDescent="0.25">
      <c r="A37">
        <v>70</v>
      </c>
      <c r="B37">
        <f t="shared" si="22"/>
        <v>5</v>
      </c>
      <c r="C37" s="1" cm="1">
        <f t="array" ref="C37">SUMPRODUCT(('Mortality rates'!$B$3:$JC$3=Method!$B$1)*('Mortality rates'!$B$4:$JC$4=Method!C$22)*('Mortality rates'!$B$5:$B$23=Method!$A37)*'Mortality rates'!$B$5:$JC$23)</f>
        <v>1.8846222322173183E-2</v>
      </c>
      <c r="D37" s="1" cm="1">
        <f t="array" ref="D37">SUMPRODUCT(('Mortality rates'!$B$3:$JC$3=Method!$B$1)*('Mortality rates'!$B$4:$JC$4=Method!D$22)*('Mortality rates'!$B$5:$B$23=Method!$A37)*'Mortality rates'!$B$5:$JC$23)</f>
        <v>1.8455749695664148E-2</v>
      </c>
      <c r="E37" s="1" cm="1">
        <f t="array" ref="E37">SUMPRODUCT(('Mortality rates'!$B$3:$JC$3=Method!$B$1)*('Mortality rates'!$B$4:$JC$4=Method!E$22)*('Mortality rates'!$B$5:$B$23=Method!$A37)*'Mortality rates'!$B$5:$JC$23)</f>
        <v>1.9351777462647133E-2</v>
      </c>
      <c r="F37" s="1" cm="1">
        <f t="array" ref="F37">SUMPRODUCT(('Mortality rates'!$B$3:$JC$3=Method!$B$1)*('Mortality rates'!$B$4:$JC$4=Method!F$22)*('Mortality rates'!$B$5:$B$23=Method!$A37)*'Mortality rates'!$B$5:$JC$23)</f>
        <v>1.9147430213313478E-2</v>
      </c>
      <c r="G37" s="1" cm="1">
        <f t="array" ref="G37">SUMPRODUCT(('Mortality rates'!$B$3:$JC$3=Method!$B$1)*('Mortality rates'!$B$4:$JC$4=Method!G$22)*('Mortality rates'!$B$5:$B$23=Method!$A37)*'Mortality rates'!$B$5:$JC$23)</f>
        <v>1.8514551203458733E-2</v>
      </c>
      <c r="H37" s="1" cm="1">
        <f t="array" ref="H37">SUMPRODUCT(('Mortality rates'!$B$3:$JC$3=Method!$B$1)*('Mortality rates'!$B$4:$JC$4=Method!H$22)*('Mortality rates'!$B$5:$B$23=Method!$A37)*'Mortality rates'!$B$5:$JC$23)</f>
        <v>2.0602368417021146E-2</v>
      </c>
      <c r="I37" s="1" cm="1">
        <f t="array" ref="I37">SUMPRODUCT(('Mortality rates'!$B$3:$JC$3=Method!$B$1)*('Mortality rates'!$B$4:$JC$4=Method!I$22)*('Mortality rates'!$B$5:$B$23=Method!$A37)*'Mortality rates'!$B$5:$JC$23)</f>
        <v>2.0351726433915817E-2</v>
      </c>
    </row>
    <row r="38" spans="1:11" x14ac:dyDescent="0.25">
      <c r="A38">
        <v>75</v>
      </c>
      <c r="B38">
        <f t="shared" si="22"/>
        <v>5</v>
      </c>
      <c r="C38" s="1" cm="1">
        <f t="array" ref="C38">SUMPRODUCT(('Mortality rates'!$B$3:$JC$3=Method!$B$1)*('Mortality rates'!$B$4:$JC$4=Method!C$22)*('Mortality rates'!$B$5:$B$23=Method!$A38)*'Mortality rates'!$B$5:$JC$23)</f>
        <v>3.2231180839875917E-2</v>
      </c>
      <c r="D38" s="1" cm="1">
        <f t="array" ref="D38">SUMPRODUCT(('Mortality rates'!$B$3:$JC$3=Method!$B$1)*('Mortality rates'!$B$4:$JC$4=Method!D$22)*('Mortality rates'!$B$5:$B$23=Method!$A38)*'Mortality rates'!$B$5:$JC$23)</f>
        <v>2.9806720435652551E-2</v>
      </c>
      <c r="E38" s="1" cm="1">
        <f t="array" ref="E38">SUMPRODUCT(('Mortality rates'!$B$3:$JC$3=Method!$B$1)*('Mortality rates'!$B$4:$JC$4=Method!E$22)*('Mortality rates'!$B$5:$B$23=Method!$A38)*'Mortality rates'!$B$5:$JC$23)</f>
        <v>2.9317102186153007E-2</v>
      </c>
      <c r="F38" s="1" cm="1">
        <f t="array" ref="F38">SUMPRODUCT(('Mortality rates'!$B$3:$JC$3=Method!$B$1)*('Mortality rates'!$B$4:$JC$4=Method!F$22)*('Mortality rates'!$B$5:$B$23=Method!$A38)*'Mortality rates'!$B$5:$JC$23)</f>
        <v>2.9523923794420214E-2</v>
      </c>
      <c r="G38" s="1" cm="1">
        <f t="array" ref="G38">SUMPRODUCT(('Mortality rates'!$B$3:$JC$3=Method!$B$1)*('Mortality rates'!$B$4:$JC$4=Method!G$22)*('Mortality rates'!$B$5:$B$23=Method!$A38)*'Mortality rates'!$B$5:$JC$23)</f>
        <v>2.8504325321214961E-2</v>
      </c>
      <c r="H38" s="1" cm="1">
        <f t="array" ref="H38">SUMPRODUCT(('Mortality rates'!$B$3:$JC$3=Method!$B$1)*('Mortality rates'!$B$4:$JC$4=Method!H$22)*('Mortality rates'!$B$5:$B$23=Method!$A38)*'Mortality rates'!$B$5:$JC$23)</f>
        <v>3.2136566502006386E-2</v>
      </c>
      <c r="I38" s="1" cm="1">
        <f t="array" ref="I38">SUMPRODUCT(('Mortality rates'!$B$3:$JC$3=Method!$B$1)*('Mortality rates'!$B$4:$JC$4=Method!I$22)*('Mortality rates'!$B$5:$B$23=Method!$A38)*'Mortality rates'!$B$5:$JC$23)</f>
        <v>3.182938560455658E-2</v>
      </c>
    </row>
    <row r="39" spans="1:11" x14ac:dyDescent="0.25">
      <c r="A39">
        <v>80</v>
      </c>
      <c r="B39">
        <f t="shared" si="22"/>
        <v>5</v>
      </c>
      <c r="C39" s="1" cm="1">
        <f t="array" ref="C39">SUMPRODUCT(('Mortality rates'!$B$3:$JC$3=Method!$B$1)*('Mortality rates'!$B$4:$JC$4=Method!C$22)*('Mortality rates'!$B$5:$B$23=Method!$A39)*'Mortality rates'!$B$5:$JC$23)</f>
        <v>5.9789459973670869E-2</v>
      </c>
      <c r="D39" s="1" cm="1">
        <f t="array" ref="D39">SUMPRODUCT(('Mortality rates'!$B$3:$JC$3=Method!$B$1)*('Mortality rates'!$B$4:$JC$4=Method!D$22)*('Mortality rates'!$B$5:$B$23=Method!$A39)*'Mortality rates'!$B$5:$JC$23)</f>
        <v>5.4940116928083552E-2</v>
      </c>
      <c r="E39" s="1" cm="1">
        <f t="array" ref="E39">SUMPRODUCT(('Mortality rates'!$B$3:$JC$3=Method!$B$1)*('Mortality rates'!$B$4:$JC$4=Method!E$22)*('Mortality rates'!$B$5:$B$23=Method!$A39)*'Mortality rates'!$B$5:$JC$23)</f>
        <v>5.562758535531271E-2</v>
      </c>
      <c r="F39" s="1" cm="1">
        <f t="array" ref="F39">SUMPRODUCT(('Mortality rates'!$B$3:$JC$3=Method!$B$1)*('Mortality rates'!$B$4:$JC$4=Method!F$22)*('Mortality rates'!$B$5:$B$23=Method!$A39)*'Mortality rates'!$B$5:$JC$23)</f>
        <v>5.4913473277184779E-2</v>
      </c>
      <c r="G39" s="1" cm="1">
        <f t="array" ref="G39">SUMPRODUCT(('Mortality rates'!$B$3:$JC$3=Method!$B$1)*('Mortality rates'!$B$4:$JC$4=Method!G$22)*('Mortality rates'!$B$5:$B$23=Method!$A39)*'Mortality rates'!$B$5:$JC$23)</f>
        <v>5.4534373138669955E-2</v>
      </c>
      <c r="H39" s="1" cm="1">
        <f t="array" ref="H39">SUMPRODUCT(('Mortality rates'!$B$3:$JC$3=Method!$B$1)*('Mortality rates'!$B$4:$JC$4=Method!H$22)*('Mortality rates'!$B$5:$B$23=Method!$A39)*'Mortality rates'!$B$5:$JC$23)</f>
        <v>6.0204584170965844E-2</v>
      </c>
      <c r="I39" s="1" cm="1">
        <f t="array" ref="I39">SUMPRODUCT(('Mortality rates'!$B$3:$JC$3=Method!$B$1)*('Mortality rates'!$B$4:$JC$4=Method!I$22)*('Mortality rates'!$B$5:$B$23=Method!$A39)*'Mortality rates'!$B$5:$JC$23)</f>
        <v>5.5990224442487739E-2</v>
      </c>
    </row>
    <row r="40" spans="1:11" x14ac:dyDescent="0.25">
      <c r="A40">
        <v>85</v>
      </c>
      <c r="B40">
        <f t="shared" si="22"/>
        <v>5</v>
      </c>
      <c r="C40" s="1" cm="1">
        <f t="array" ref="C40">SUMPRODUCT(('Mortality rates'!$B$3:$JC$3=Method!$B$1)*('Mortality rates'!$B$4:$JC$4=Method!C$22)*('Mortality rates'!$B$5:$B$23=Method!$A40)*'Mortality rates'!$B$5:$JC$23)</f>
        <v>0.11823995942919126</v>
      </c>
      <c r="D40" s="1" cm="1">
        <f t="array" ref="D40">SUMPRODUCT(('Mortality rates'!$B$3:$JC$3=Method!$B$1)*('Mortality rates'!$B$4:$JC$4=Method!D$22)*('Mortality rates'!$B$5:$B$23=Method!$A40)*'Mortality rates'!$B$5:$JC$23)</f>
        <v>0.10703194554465857</v>
      </c>
      <c r="E40" s="1" cm="1">
        <f t="array" ref="E40">SUMPRODUCT(('Mortality rates'!$B$3:$JC$3=Method!$B$1)*('Mortality rates'!$B$4:$JC$4=Method!E$22)*('Mortality rates'!$B$5:$B$23=Method!$A40)*'Mortality rates'!$B$5:$JC$23)</f>
        <v>0.11173277661795407</v>
      </c>
      <c r="F40" s="1" cm="1">
        <f t="array" ref="F40">SUMPRODUCT(('Mortality rates'!$B$3:$JC$3=Method!$B$1)*('Mortality rates'!$B$4:$JC$4=Method!F$22)*('Mortality rates'!$B$5:$B$23=Method!$A40)*'Mortality rates'!$B$5:$JC$23)</f>
        <v>0.10814683547808751</v>
      </c>
      <c r="G40" s="1" cm="1">
        <f t="array" ref="G40">SUMPRODUCT(('Mortality rates'!$B$3:$JC$3=Method!$B$1)*('Mortality rates'!$B$4:$JC$4=Method!G$22)*('Mortality rates'!$B$5:$B$23=Method!$A40)*'Mortality rates'!$B$5:$JC$23)</f>
        <v>0.10646656550749339</v>
      </c>
      <c r="H40" s="1" cm="1">
        <f t="array" ref="H40">SUMPRODUCT(('Mortality rates'!$B$3:$JC$3=Method!$B$1)*('Mortality rates'!$B$4:$JC$4=Method!H$22)*('Mortality rates'!$B$5:$B$23=Method!$A40)*'Mortality rates'!$B$5:$JC$23)</f>
        <v>0.11681655680929505</v>
      </c>
      <c r="I40" s="1" cm="1">
        <f t="array" ref="I40">SUMPRODUCT(('Mortality rates'!$B$3:$JC$3=Method!$B$1)*('Mortality rates'!$B$4:$JC$4=Method!I$22)*('Mortality rates'!$B$5:$B$23=Method!$A40)*'Mortality rates'!$B$5:$JC$23)</f>
        <v>0.11177081998490739</v>
      </c>
    </row>
    <row r="41" spans="1:11" x14ac:dyDescent="0.25">
      <c r="A41">
        <v>90</v>
      </c>
      <c r="B41">
        <f t="shared" si="22"/>
        <v>10</v>
      </c>
      <c r="C41" s="1" cm="1">
        <f t="array" ref="C41">SUMPRODUCT(('Mortality rates'!$B$3:$JC$3=Method!$B$1)*('Mortality rates'!$B$4:$JC$4=Method!C$22)*('Mortality rates'!$B$5:$B$23=Method!$A41)*'Mortality rates'!$B$5:$JC$23)</f>
        <v>0.23892190094553239</v>
      </c>
      <c r="D41" s="1" cm="1">
        <f t="array" ref="D41">SUMPRODUCT(('Mortality rates'!$B$3:$JC$3=Method!$B$1)*('Mortality rates'!$B$4:$JC$4=Method!D$22)*('Mortality rates'!$B$5:$B$23=Method!$A41)*'Mortality rates'!$B$5:$JC$23)</f>
        <v>0.22438004575696216</v>
      </c>
      <c r="E41" s="1" cm="1">
        <f t="array" ref="E41">SUMPRODUCT(('Mortality rates'!$B$3:$JC$3=Method!$B$1)*('Mortality rates'!$B$4:$JC$4=Method!E$22)*('Mortality rates'!$B$5:$B$23=Method!$A41)*'Mortality rates'!$B$5:$JC$23)</f>
        <v>0.23209530660407124</v>
      </c>
      <c r="F41" s="1" cm="1">
        <f t="array" ref="F41">SUMPRODUCT(('Mortality rates'!$B$3:$JC$3=Method!$B$1)*('Mortality rates'!$B$4:$JC$4=Method!F$22)*('Mortality rates'!$B$5:$B$23=Method!$A41)*'Mortality rates'!$B$5:$JC$23)</f>
        <v>0.23457557965966763</v>
      </c>
      <c r="G41" s="1" cm="1">
        <f t="array" ref="G41">SUMPRODUCT(('Mortality rates'!$B$3:$JC$3=Method!$B$1)*('Mortality rates'!$B$4:$JC$4=Method!G$22)*('Mortality rates'!$B$5:$B$23=Method!$A41)*'Mortality rates'!$B$5:$JC$23)</f>
        <v>0.23259119481442453</v>
      </c>
      <c r="H41" s="1" cm="1">
        <f t="array" ref="H41">SUMPRODUCT(('Mortality rates'!$B$3:$JC$3=Method!$B$1)*('Mortality rates'!$B$4:$JC$4=Method!H$22)*('Mortality rates'!$B$5:$B$23=Method!$A41)*'Mortality rates'!$B$5:$JC$23)</f>
        <v>0.25663887184300138</v>
      </c>
      <c r="I41" s="1" cm="1">
        <f t="array" ref="I41">SUMPRODUCT(('Mortality rates'!$B$3:$JC$3=Method!$B$1)*('Mortality rates'!$B$4:$JC$4=Method!I$22)*('Mortality rates'!$B$5:$B$23=Method!$A41)*'Mortality rates'!$B$5:$JC$23)</f>
        <v>0.24272729452958247</v>
      </c>
    </row>
    <row r="42" spans="1:11" x14ac:dyDescent="0.25">
      <c r="A42">
        <v>100</v>
      </c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33983F-697E-414D-8738-86C238972469}">
          <x14:formula1>
            <xm:f>'Mortality rates'!$A$26:$A$49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7157-9AFB-42D2-B217-E43FF7B3A543}">
  <dimension ref="A1:C28"/>
  <sheetViews>
    <sheetView workbookViewId="0">
      <selection activeCell="K2" sqref="K2"/>
    </sheetView>
  </sheetViews>
  <sheetFormatPr defaultRowHeight="15" x14ac:dyDescent="0.25"/>
  <sheetData>
    <row r="1" spans="1:3" x14ac:dyDescent="0.25">
      <c r="A1" t="s">
        <v>604</v>
      </c>
    </row>
    <row r="2" spans="1:3" x14ac:dyDescent="0.25">
      <c r="A2" t="s">
        <v>603</v>
      </c>
    </row>
    <row r="5" spans="1:3" x14ac:dyDescent="0.25">
      <c r="A5" s="10" t="s">
        <v>602</v>
      </c>
      <c r="B5" s="10"/>
      <c r="C5" s="10">
        <f t="array" aca="1" ref="C5" ca="1">(SUM((1-C9)^ROW(INDIRECT(1&amp;":"&amp;$B9)))*PRODUCT((1-C9:C$9)^($B9:$B$9))+SUM((1-C10)^ROW(INDIRECT(1&amp;":"&amp;$B10)))*PRODUCT((1-C$9:C9)^($B$9:$B9))+SUM((1-C11)^ROW(INDIRECT(1&amp;":"&amp;$B11)))*PRODUCT((1-C$9:C10)^($B$9:$B10))+SUM((1-C12)^ROW(INDIRECT(1&amp;":"&amp;$B12)))*PRODUCT((1-C$9:C11)^($B$9:$B11))+SUM((1-C13)^ROW(INDIRECT(1&amp;":"&amp;$B13)))*PRODUCT((1-C$9:C12)^($B$9:$B12))+SUM((1-C14)^ROW(INDIRECT(1&amp;":"&amp;$B14)))*PRODUCT((1-C$9:C13)^($B$9:$B13))+SUM((1-C15)^ROW(INDIRECT(1&amp;":"&amp;$B15)))*PRODUCT((1-C$9:C14)^($B$9:$B14))+SUM((1-C16)^ROW(INDIRECT(1&amp;":"&amp;$B16)))*PRODUCT((1-C$9:C15)^($B$9:$B15))+SUM((1-C17)^ROW(INDIRECT(1&amp;":"&amp;$B17)))*PRODUCT((1-C$9:C16)^($B$9:$B16))+SUM((1-C18)^ROW(INDIRECT(1&amp;":"&amp;$B18)))*PRODUCT((1-C$9:C17)^($B$9:$B17))+SUM((1-C19)^ROW(INDIRECT(1&amp;":"&amp;$B19)))*PRODUCT((1-C$9:C18)^($B$9:$B18))+SUM((1-C20)^ROW(INDIRECT(1&amp;":"&amp;$B20)))*PRODUCT((1-C$9:C19)^($B$9:$B19))+SUM((1-C21)^ROW(INDIRECT(1&amp;":"&amp;$B21)))*PRODUCT((1-C$9:C20)^($B$9:$B20))+SUM((1-C22)^ROW(INDIRECT(1&amp;":"&amp;$B22)))*PRODUCT((1-C$9:C21)^($B$9:$B21))+SUM((1-C23)^ROW(INDIRECT(1&amp;":"&amp;$B23)))*PRODUCT((1-C$9:C22)^($B$9:$B22))+SUM((1-C24)^ROW(INDIRECT(1&amp;":"&amp;$B24)))*PRODUCT((1-C$9:C23)^($B$9:$B23))+SUM((1-C25)^ROW(INDIRECT(1&amp;":"&amp;$B25)))*PRODUCT((1-C$9:C24)^($B$9:$B24))+SUM((1-C26)^ROW(INDIRECT(1&amp;":"&amp;$B26)))*PRODUCT((1-C$9:C25)^($B$9:$B25))+SUM((1-C27)^ROW(INDIRECT(1&amp;":"&amp;$B27)))*PRODUCT((1-C$9:C26)^($B$9:$B26)))+(PRODUCT((1-C9:C$9)^($B9:$B$9))-PRODUCT((1-C$9:C27)^($B$9:$B27)))/PRODUCT((1-C9:C$9)^($B9:$B$9))</f>
        <v>80.790723545799437</v>
      </c>
    </row>
    <row r="6" spans="1:3" x14ac:dyDescent="0.25">
      <c r="C6" s="12"/>
    </row>
    <row r="8" spans="1:3" x14ac:dyDescent="0.25">
      <c r="A8" t="s">
        <v>2</v>
      </c>
      <c r="B8" t="s">
        <v>589</v>
      </c>
      <c r="C8" t="s">
        <v>0</v>
      </c>
    </row>
    <row r="9" spans="1:3" x14ac:dyDescent="0.25">
      <c r="A9" s="16">
        <v>0</v>
      </c>
      <c r="B9">
        <f>A10-A9</f>
        <v>5</v>
      </c>
      <c r="C9" s="15">
        <v>7.6814092825563734E-4</v>
      </c>
    </row>
    <row r="10" spans="1:3" x14ac:dyDescent="0.25">
      <c r="A10" s="16">
        <v>5</v>
      </c>
      <c r="B10">
        <f t="shared" ref="B10:B27" si="0">A11-A10</f>
        <v>5</v>
      </c>
      <c r="C10" s="15">
        <v>9.0576928981546875E-5</v>
      </c>
    </row>
    <row r="11" spans="1:3" x14ac:dyDescent="0.25">
      <c r="A11" s="16">
        <v>10</v>
      </c>
      <c r="B11">
        <f t="shared" si="0"/>
        <v>5</v>
      </c>
      <c r="C11" s="15">
        <v>9.4316150990400897E-5</v>
      </c>
    </row>
    <row r="12" spans="1:3" x14ac:dyDescent="0.25">
      <c r="A12" s="16">
        <v>15</v>
      </c>
      <c r="B12">
        <f t="shared" si="0"/>
        <v>5</v>
      </c>
      <c r="C12" s="15">
        <v>2.3234052846330612E-4</v>
      </c>
    </row>
    <row r="13" spans="1:3" x14ac:dyDescent="0.25">
      <c r="A13" s="16">
        <v>20</v>
      </c>
      <c r="B13">
        <f t="shared" si="0"/>
        <v>5</v>
      </c>
      <c r="C13" s="15">
        <v>4.3705288339889126E-4</v>
      </c>
    </row>
    <row r="14" spans="1:3" x14ac:dyDescent="0.25">
      <c r="A14" s="16">
        <v>25</v>
      </c>
      <c r="B14">
        <f t="shared" si="0"/>
        <v>5</v>
      </c>
      <c r="C14" s="15">
        <v>4.3989375518446212E-4</v>
      </c>
    </row>
    <row r="15" spans="1:3" x14ac:dyDescent="0.25">
      <c r="A15" s="16">
        <v>30</v>
      </c>
      <c r="B15">
        <f t="shared" si="0"/>
        <v>5</v>
      </c>
      <c r="C15" s="15">
        <v>6.0785302495468361E-4</v>
      </c>
    </row>
    <row r="16" spans="1:3" x14ac:dyDescent="0.25">
      <c r="A16" s="16">
        <v>35</v>
      </c>
      <c r="B16">
        <f t="shared" si="0"/>
        <v>5</v>
      </c>
      <c r="C16" s="15">
        <v>8.4564910099937853E-4</v>
      </c>
    </row>
    <row r="17" spans="1:3" x14ac:dyDescent="0.25">
      <c r="A17" s="16">
        <v>40</v>
      </c>
      <c r="B17">
        <f t="shared" si="0"/>
        <v>5</v>
      </c>
      <c r="C17" s="15">
        <v>1.2742516222203344E-3</v>
      </c>
    </row>
    <row r="18" spans="1:3" x14ac:dyDescent="0.25">
      <c r="A18" s="16">
        <v>45</v>
      </c>
      <c r="B18">
        <f t="shared" si="0"/>
        <v>5</v>
      </c>
      <c r="C18" s="15">
        <v>2.1172135612109407E-3</v>
      </c>
    </row>
    <row r="19" spans="1:3" x14ac:dyDescent="0.25">
      <c r="A19" s="16">
        <v>50</v>
      </c>
      <c r="B19">
        <f t="shared" si="0"/>
        <v>5</v>
      </c>
      <c r="C19" s="15">
        <v>3.3566831070634905E-3</v>
      </c>
    </row>
    <row r="20" spans="1:3" x14ac:dyDescent="0.25">
      <c r="A20" s="16">
        <v>55</v>
      </c>
      <c r="B20">
        <f t="shared" si="0"/>
        <v>5</v>
      </c>
      <c r="C20" s="15">
        <v>5.8591986231148838E-3</v>
      </c>
    </row>
    <row r="21" spans="1:3" x14ac:dyDescent="0.25">
      <c r="A21" s="16">
        <v>60</v>
      </c>
      <c r="B21">
        <f t="shared" si="0"/>
        <v>5</v>
      </c>
      <c r="C21" s="15">
        <v>9.1916281860517004E-3</v>
      </c>
    </row>
    <row r="22" spans="1:3" x14ac:dyDescent="0.25">
      <c r="A22" s="16">
        <v>65</v>
      </c>
      <c r="B22">
        <f t="shared" si="0"/>
        <v>5</v>
      </c>
      <c r="C22" s="15">
        <v>1.3343202233960233E-2</v>
      </c>
    </row>
    <row r="23" spans="1:3" x14ac:dyDescent="0.25">
      <c r="A23" s="16">
        <v>70</v>
      </c>
      <c r="B23">
        <f t="shared" si="0"/>
        <v>5</v>
      </c>
      <c r="C23" s="15">
        <v>2.0244514091930007E-2</v>
      </c>
    </row>
    <row r="24" spans="1:3" x14ac:dyDescent="0.25">
      <c r="A24" s="16">
        <v>75</v>
      </c>
      <c r="B24">
        <f t="shared" si="0"/>
        <v>5</v>
      </c>
      <c r="C24" s="15">
        <v>3.3150075266705936E-2</v>
      </c>
    </row>
    <row r="25" spans="1:3" x14ac:dyDescent="0.25">
      <c r="A25" s="16">
        <v>80</v>
      </c>
      <c r="B25">
        <f t="shared" si="0"/>
        <v>5</v>
      </c>
      <c r="C25" s="15">
        <v>6.0466628477651684E-2</v>
      </c>
    </row>
    <row r="26" spans="1:3" x14ac:dyDescent="0.25">
      <c r="A26" s="16">
        <v>85</v>
      </c>
      <c r="B26">
        <f t="shared" si="0"/>
        <v>5</v>
      </c>
      <c r="C26" s="15">
        <v>0.11543774867674222</v>
      </c>
    </row>
    <row r="27" spans="1:3" x14ac:dyDescent="0.25">
      <c r="A27" s="16">
        <v>90</v>
      </c>
      <c r="B27">
        <f t="shared" si="0"/>
        <v>10</v>
      </c>
      <c r="C27" s="15">
        <v>0.23606950269622529</v>
      </c>
    </row>
    <row r="28" spans="1:3" x14ac:dyDescent="0.25">
      <c r="A28" s="16">
        <v>100</v>
      </c>
      <c r="B2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3700-38BB-428B-BFBE-8579791302AB}">
  <dimension ref="A1:MX49"/>
  <sheetViews>
    <sheetView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362" x14ac:dyDescent="0.25">
      <c r="A1" t="s">
        <v>610</v>
      </c>
      <c r="B1" t="s">
        <v>609</v>
      </c>
    </row>
    <row r="3" spans="1:362" x14ac:dyDescent="0.25">
      <c r="C3" t="s">
        <v>4</v>
      </c>
      <c r="D3" t="str">
        <f>C3</f>
        <v>Belgium</v>
      </c>
      <c r="E3" t="str">
        <f t="shared" ref="E3:J3" si="0">D3</f>
        <v>Belgium</v>
      </c>
      <c r="F3" t="str">
        <f t="shared" si="0"/>
        <v>Belgium</v>
      </c>
      <c r="G3" t="str">
        <f t="shared" si="0"/>
        <v>Belgium</v>
      </c>
      <c r="H3" t="str">
        <f t="shared" si="0"/>
        <v>Belgium</v>
      </c>
      <c r="I3" t="str">
        <f t="shared" si="0"/>
        <v>Belgium</v>
      </c>
      <c r="J3" t="str">
        <f t="shared" si="0"/>
        <v>Belgium</v>
      </c>
      <c r="N3" t="s">
        <v>5</v>
      </c>
      <c r="O3" t="str">
        <f>N3</f>
        <v>Bulgaria</v>
      </c>
      <c r="P3" t="str">
        <f t="shared" ref="P3:U3" si="1">O3</f>
        <v>Bulgaria</v>
      </c>
      <c r="Q3" t="str">
        <f t="shared" si="1"/>
        <v>Bulgaria</v>
      </c>
      <c r="R3" t="str">
        <f t="shared" si="1"/>
        <v>Bulgaria</v>
      </c>
      <c r="S3" t="str">
        <f t="shared" si="1"/>
        <v>Bulgaria</v>
      </c>
      <c r="T3" t="str">
        <f t="shared" si="1"/>
        <v>Bulgaria</v>
      </c>
      <c r="U3" t="str">
        <f t="shared" si="1"/>
        <v>Bulgaria</v>
      </c>
      <c r="Y3" t="s">
        <v>6</v>
      </c>
      <c r="Z3" t="str">
        <f>Y3</f>
        <v>Czechia</v>
      </c>
      <c r="AA3" t="str">
        <f t="shared" ref="AA3:AF3" si="2">Z3</f>
        <v>Czechia</v>
      </c>
      <c r="AB3" t="str">
        <f t="shared" si="2"/>
        <v>Czechia</v>
      </c>
      <c r="AC3" t="str">
        <f t="shared" si="2"/>
        <v>Czechia</v>
      </c>
      <c r="AD3" t="str">
        <f t="shared" si="2"/>
        <v>Czechia</v>
      </c>
      <c r="AE3" t="str">
        <f t="shared" si="2"/>
        <v>Czechia</v>
      </c>
      <c r="AF3" t="str">
        <f t="shared" si="2"/>
        <v>Czechia</v>
      </c>
      <c r="AJ3" t="s">
        <v>7</v>
      </c>
      <c r="AK3" t="str">
        <f>AJ3</f>
        <v>Denmark</v>
      </c>
      <c r="AL3" t="str">
        <f t="shared" ref="AL3:AQ3" si="3">AK3</f>
        <v>Denmark</v>
      </c>
      <c r="AM3" t="str">
        <f t="shared" si="3"/>
        <v>Denmark</v>
      </c>
      <c r="AN3" t="str">
        <f t="shared" si="3"/>
        <v>Denmark</v>
      </c>
      <c r="AO3" t="str">
        <f t="shared" si="3"/>
        <v>Denmark</v>
      </c>
      <c r="AP3" t="str">
        <f t="shared" si="3"/>
        <v>Denmark</v>
      </c>
      <c r="AQ3" t="str">
        <f t="shared" si="3"/>
        <v>Denmark</v>
      </c>
      <c r="AU3" t="s">
        <v>8</v>
      </c>
      <c r="AV3" t="str">
        <f>AU3</f>
        <v>Estonia</v>
      </c>
      <c r="AW3" t="str">
        <f t="shared" ref="AW3:BB3" si="4">AV3</f>
        <v>Estonia</v>
      </c>
      <c r="AX3" t="str">
        <f t="shared" si="4"/>
        <v>Estonia</v>
      </c>
      <c r="AY3" t="str">
        <f t="shared" si="4"/>
        <v>Estonia</v>
      </c>
      <c r="AZ3" t="str">
        <f t="shared" si="4"/>
        <v>Estonia</v>
      </c>
      <c r="BA3" t="str">
        <f t="shared" si="4"/>
        <v>Estonia</v>
      </c>
      <c r="BB3" t="str">
        <f t="shared" si="4"/>
        <v>Estonia</v>
      </c>
      <c r="BF3" t="s">
        <v>10</v>
      </c>
      <c r="BG3" t="str">
        <f>BF3</f>
        <v>Greece</v>
      </c>
      <c r="BH3" t="str">
        <f t="shared" ref="BH3:BM3" si="5">BG3</f>
        <v>Greece</v>
      </c>
      <c r="BI3" t="str">
        <f t="shared" si="5"/>
        <v>Greece</v>
      </c>
      <c r="BJ3" t="str">
        <f t="shared" si="5"/>
        <v>Greece</v>
      </c>
      <c r="BK3" t="str">
        <f t="shared" si="5"/>
        <v>Greece</v>
      </c>
      <c r="BL3" t="str">
        <f t="shared" si="5"/>
        <v>Greece</v>
      </c>
      <c r="BM3" t="str">
        <f t="shared" si="5"/>
        <v>Greece</v>
      </c>
      <c r="BQ3" t="s">
        <v>11</v>
      </c>
      <c r="BR3" t="str">
        <f>BQ3</f>
        <v>Spain</v>
      </c>
      <c r="BS3" t="str">
        <f t="shared" ref="BS3:BX3" si="6">BR3</f>
        <v>Spain</v>
      </c>
      <c r="BT3" t="str">
        <f t="shared" si="6"/>
        <v>Spain</v>
      </c>
      <c r="BU3" t="str">
        <f t="shared" si="6"/>
        <v>Spain</v>
      </c>
      <c r="BV3" t="str">
        <f t="shared" si="6"/>
        <v>Spain</v>
      </c>
      <c r="BW3" t="str">
        <f t="shared" si="6"/>
        <v>Spain</v>
      </c>
      <c r="BX3" t="str">
        <f t="shared" si="6"/>
        <v>Spain</v>
      </c>
      <c r="CB3" t="s">
        <v>12</v>
      </c>
      <c r="CC3" t="str">
        <f>CB3</f>
        <v>France</v>
      </c>
      <c r="CD3" t="str">
        <f t="shared" ref="CD3:CI3" si="7">CC3</f>
        <v>France</v>
      </c>
      <c r="CE3" t="str">
        <f t="shared" si="7"/>
        <v>France</v>
      </c>
      <c r="CF3" t="str">
        <f t="shared" si="7"/>
        <v>France</v>
      </c>
      <c r="CG3" t="str">
        <f t="shared" si="7"/>
        <v>France</v>
      </c>
      <c r="CH3" t="str">
        <f t="shared" si="7"/>
        <v>France</v>
      </c>
      <c r="CI3" t="str">
        <f t="shared" si="7"/>
        <v>France</v>
      </c>
      <c r="CM3" t="s">
        <v>13</v>
      </c>
      <c r="CN3" t="str">
        <f>CM3</f>
        <v>Croatia</v>
      </c>
      <c r="CO3" t="str">
        <f t="shared" ref="CO3:CT3" si="8">CN3</f>
        <v>Croatia</v>
      </c>
      <c r="CP3" t="str">
        <f t="shared" si="8"/>
        <v>Croatia</v>
      </c>
      <c r="CQ3" t="str">
        <f t="shared" si="8"/>
        <v>Croatia</v>
      </c>
      <c r="CR3" t="str">
        <f t="shared" si="8"/>
        <v>Croatia</v>
      </c>
      <c r="CS3" t="str">
        <f t="shared" si="8"/>
        <v>Croatia</v>
      </c>
      <c r="CT3" t="str">
        <f t="shared" si="8"/>
        <v>Croatia</v>
      </c>
      <c r="CX3" t="s">
        <v>14</v>
      </c>
      <c r="CY3" t="str">
        <f>CX3</f>
        <v>Italy</v>
      </c>
      <c r="CZ3" t="str">
        <f t="shared" ref="CZ3:DE3" si="9">CY3</f>
        <v>Italy</v>
      </c>
      <c r="DA3" t="str">
        <f t="shared" si="9"/>
        <v>Italy</v>
      </c>
      <c r="DB3" t="str">
        <f t="shared" si="9"/>
        <v>Italy</v>
      </c>
      <c r="DC3" t="str">
        <f t="shared" si="9"/>
        <v>Italy</v>
      </c>
      <c r="DD3" t="str">
        <f t="shared" si="9"/>
        <v>Italy</v>
      </c>
      <c r="DE3" t="str">
        <f t="shared" si="9"/>
        <v>Italy</v>
      </c>
      <c r="DI3" t="s">
        <v>16</v>
      </c>
      <c r="DJ3" t="str">
        <f>DI3</f>
        <v>Latvia</v>
      </c>
      <c r="DK3" t="str">
        <f t="shared" ref="DK3:DP3" si="10">DJ3</f>
        <v>Latvia</v>
      </c>
      <c r="DL3" t="str">
        <f t="shared" si="10"/>
        <v>Latvia</v>
      </c>
      <c r="DM3" t="str">
        <f t="shared" si="10"/>
        <v>Latvia</v>
      </c>
      <c r="DN3" t="str">
        <f t="shared" si="10"/>
        <v>Latvia</v>
      </c>
      <c r="DO3" t="str">
        <f t="shared" si="10"/>
        <v>Latvia</v>
      </c>
      <c r="DP3" t="str">
        <f t="shared" si="10"/>
        <v>Latvia</v>
      </c>
      <c r="DT3" t="s">
        <v>17</v>
      </c>
      <c r="DU3" t="str">
        <f>DT3</f>
        <v>Lithuania</v>
      </c>
      <c r="DV3" t="str">
        <f t="shared" ref="DV3:EA3" si="11">DU3</f>
        <v>Lithuania</v>
      </c>
      <c r="DW3" t="str">
        <f t="shared" si="11"/>
        <v>Lithuania</v>
      </c>
      <c r="DX3" t="str">
        <f t="shared" si="11"/>
        <v>Lithuania</v>
      </c>
      <c r="DY3" t="str">
        <f t="shared" si="11"/>
        <v>Lithuania</v>
      </c>
      <c r="DZ3" t="str">
        <f t="shared" si="11"/>
        <v>Lithuania</v>
      </c>
      <c r="EA3" t="str">
        <f t="shared" si="11"/>
        <v>Lithuania</v>
      </c>
      <c r="EE3" t="s">
        <v>18</v>
      </c>
      <c r="EF3" t="str">
        <f>EE3</f>
        <v>Hungary</v>
      </c>
      <c r="EG3" t="str">
        <f t="shared" ref="EG3:EL3" si="12">EF3</f>
        <v>Hungary</v>
      </c>
      <c r="EH3" t="str">
        <f t="shared" si="12"/>
        <v>Hungary</v>
      </c>
      <c r="EI3" t="str">
        <f t="shared" si="12"/>
        <v>Hungary</v>
      </c>
      <c r="EJ3" t="str">
        <f t="shared" si="12"/>
        <v>Hungary</v>
      </c>
      <c r="EK3" t="str">
        <f t="shared" si="12"/>
        <v>Hungary</v>
      </c>
      <c r="EL3" t="str">
        <f t="shared" si="12"/>
        <v>Hungary</v>
      </c>
      <c r="EP3" t="s">
        <v>19</v>
      </c>
      <c r="EQ3" t="str">
        <f>EP3</f>
        <v>Netherlands</v>
      </c>
      <c r="ER3" t="str">
        <f t="shared" ref="ER3:EW3" si="13">EQ3</f>
        <v>Netherlands</v>
      </c>
      <c r="ES3" t="str">
        <f t="shared" si="13"/>
        <v>Netherlands</v>
      </c>
      <c r="ET3" t="str">
        <f t="shared" si="13"/>
        <v>Netherlands</v>
      </c>
      <c r="EU3" t="str">
        <f t="shared" si="13"/>
        <v>Netherlands</v>
      </c>
      <c r="EV3" t="str">
        <f t="shared" si="13"/>
        <v>Netherlands</v>
      </c>
      <c r="EW3" t="str">
        <f t="shared" si="13"/>
        <v>Netherlands</v>
      </c>
      <c r="FA3" t="s">
        <v>20</v>
      </c>
      <c r="FB3" t="str">
        <f>FA3</f>
        <v>Austria</v>
      </c>
      <c r="FC3" t="str">
        <f t="shared" ref="FC3:FH3" si="14">FB3</f>
        <v>Austria</v>
      </c>
      <c r="FD3" t="str">
        <f t="shared" si="14"/>
        <v>Austria</v>
      </c>
      <c r="FE3" t="str">
        <f t="shared" si="14"/>
        <v>Austria</v>
      </c>
      <c r="FF3" t="str">
        <f t="shared" si="14"/>
        <v>Austria</v>
      </c>
      <c r="FG3" t="str">
        <f t="shared" si="14"/>
        <v>Austria</v>
      </c>
      <c r="FH3" t="str">
        <f t="shared" si="14"/>
        <v>Austria</v>
      </c>
      <c r="FL3" t="s">
        <v>21</v>
      </c>
      <c r="FM3" t="str">
        <f>FL3</f>
        <v>Poland</v>
      </c>
      <c r="FN3" t="str">
        <f t="shared" ref="FN3:FS3" si="15">FM3</f>
        <v>Poland</v>
      </c>
      <c r="FO3" t="str">
        <f t="shared" si="15"/>
        <v>Poland</v>
      </c>
      <c r="FP3" t="str">
        <f t="shared" si="15"/>
        <v>Poland</v>
      </c>
      <c r="FQ3" t="str">
        <f t="shared" si="15"/>
        <v>Poland</v>
      </c>
      <c r="FR3" t="str">
        <f t="shared" si="15"/>
        <v>Poland</v>
      </c>
      <c r="FS3" t="str">
        <f t="shared" si="15"/>
        <v>Poland</v>
      </c>
      <c r="FW3" t="s">
        <v>23</v>
      </c>
      <c r="FX3" t="str">
        <f>FW3</f>
        <v>Romania</v>
      </c>
      <c r="FY3" t="str">
        <f t="shared" ref="FY3:GD3" si="16">FX3</f>
        <v>Romania</v>
      </c>
      <c r="FZ3" t="str">
        <f t="shared" si="16"/>
        <v>Romania</v>
      </c>
      <c r="GA3" t="str">
        <f t="shared" si="16"/>
        <v>Romania</v>
      </c>
      <c r="GB3" t="str">
        <f t="shared" si="16"/>
        <v>Romania</v>
      </c>
      <c r="GC3" t="str">
        <f t="shared" si="16"/>
        <v>Romania</v>
      </c>
      <c r="GD3" t="str">
        <f t="shared" si="16"/>
        <v>Romania</v>
      </c>
      <c r="GH3" t="s">
        <v>24</v>
      </c>
      <c r="GI3" t="str">
        <f>GH3</f>
        <v>Slovenia</v>
      </c>
      <c r="GJ3" t="str">
        <f t="shared" ref="GJ3:GO3" si="17">GI3</f>
        <v>Slovenia</v>
      </c>
      <c r="GK3" t="str">
        <f t="shared" si="17"/>
        <v>Slovenia</v>
      </c>
      <c r="GL3" t="str">
        <f t="shared" si="17"/>
        <v>Slovenia</v>
      </c>
      <c r="GM3" t="str">
        <f t="shared" si="17"/>
        <v>Slovenia</v>
      </c>
      <c r="GN3" t="str">
        <f t="shared" si="17"/>
        <v>Slovenia</v>
      </c>
      <c r="GO3" t="str">
        <f t="shared" si="17"/>
        <v>Slovenia</v>
      </c>
      <c r="GS3" t="s">
        <v>25</v>
      </c>
      <c r="GT3" t="str">
        <f>GS3</f>
        <v>Slovakia</v>
      </c>
      <c r="GU3" t="str">
        <f t="shared" ref="GU3:GZ3" si="18">GT3</f>
        <v>Slovakia</v>
      </c>
      <c r="GV3" t="str">
        <f t="shared" si="18"/>
        <v>Slovakia</v>
      </c>
      <c r="GW3" t="str">
        <f t="shared" si="18"/>
        <v>Slovakia</v>
      </c>
      <c r="GX3" t="str">
        <f t="shared" si="18"/>
        <v>Slovakia</v>
      </c>
      <c r="GY3" t="str">
        <f t="shared" si="18"/>
        <v>Slovakia</v>
      </c>
      <c r="GZ3" t="str">
        <f t="shared" si="18"/>
        <v>Slovakia</v>
      </c>
      <c r="HD3" t="s">
        <v>26</v>
      </c>
      <c r="HE3" t="str">
        <f>HD3</f>
        <v>Finland</v>
      </c>
      <c r="HF3" t="str">
        <f t="shared" ref="HF3:HK3" si="19">HE3</f>
        <v>Finland</v>
      </c>
      <c r="HG3" t="str">
        <f t="shared" si="19"/>
        <v>Finland</v>
      </c>
      <c r="HH3" t="str">
        <f t="shared" si="19"/>
        <v>Finland</v>
      </c>
      <c r="HI3" t="str">
        <f t="shared" si="19"/>
        <v>Finland</v>
      </c>
      <c r="HJ3" t="str">
        <f t="shared" si="19"/>
        <v>Finland</v>
      </c>
      <c r="HK3" t="str">
        <f t="shared" si="19"/>
        <v>Finland</v>
      </c>
      <c r="HO3" t="s">
        <v>27</v>
      </c>
      <c r="HP3" t="str">
        <f>HO3</f>
        <v>Sweden</v>
      </c>
      <c r="HQ3" t="str">
        <f t="shared" ref="HQ3:HV3" si="20">HP3</f>
        <v>Sweden</v>
      </c>
      <c r="HR3" t="str">
        <f t="shared" si="20"/>
        <v>Sweden</v>
      </c>
      <c r="HS3" t="str">
        <f t="shared" si="20"/>
        <v>Sweden</v>
      </c>
      <c r="HT3" t="str">
        <f t="shared" si="20"/>
        <v>Sweden</v>
      </c>
      <c r="HU3" t="str">
        <f t="shared" si="20"/>
        <v>Sweden</v>
      </c>
      <c r="HV3" t="str">
        <f t="shared" si="20"/>
        <v>Sweden</v>
      </c>
      <c r="HZ3" t="s">
        <v>28</v>
      </c>
      <c r="IA3" t="str">
        <f>HZ3</f>
        <v>Iceland</v>
      </c>
      <c r="IB3" t="str">
        <f t="shared" ref="IB3:IG3" si="21">IA3</f>
        <v>Iceland</v>
      </c>
      <c r="IC3" t="str">
        <f t="shared" si="21"/>
        <v>Iceland</v>
      </c>
      <c r="ID3" t="str">
        <f t="shared" si="21"/>
        <v>Iceland</v>
      </c>
      <c r="IE3" t="str">
        <f t="shared" si="21"/>
        <v>Iceland</v>
      </c>
      <c r="IF3" t="str">
        <f t="shared" si="21"/>
        <v>Iceland</v>
      </c>
      <c r="IG3" t="str">
        <f t="shared" si="21"/>
        <v>Iceland</v>
      </c>
      <c r="IK3" t="s">
        <v>29</v>
      </c>
      <c r="IL3" t="str">
        <f>IK3</f>
        <v>Norway</v>
      </c>
      <c r="IM3" t="str">
        <f t="shared" ref="IM3:IR3" si="22">IL3</f>
        <v>Norway</v>
      </c>
      <c r="IN3" t="str">
        <f t="shared" si="22"/>
        <v>Norway</v>
      </c>
      <c r="IO3" t="str">
        <f t="shared" si="22"/>
        <v>Norway</v>
      </c>
      <c r="IP3" t="str">
        <f t="shared" si="22"/>
        <v>Norway</v>
      </c>
      <c r="IQ3" t="str">
        <f t="shared" si="22"/>
        <v>Norway</v>
      </c>
      <c r="IR3" t="str">
        <f t="shared" si="22"/>
        <v>Norway</v>
      </c>
      <c r="IV3" t="s">
        <v>30</v>
      </c>
      <c r="IW3" t="str">
        <f>IV3</f>
        <v>Switzerland</v>
      </c>
      <c r="IX3" t="str">
        <f t="shared" ref="IX3:JC3" si="23">IW3</f>
        <v>Switzerland</v>
      </c>
      <c r="IY3" t="str">
        <f t="shared" si="23"/>
        <v>Switzerland</v>
      </c>
      <c r="IZ3" t="str">
        <f t="shared" si="23"/>
        <v>Switzerland</v>
      </c>
      <c r="JA3" t="str">
        <f t="shared" si="23"/>
        <v>Switzerland</v>
      </c>
      <c r="JB3" t="str">
        <f t="shared" si="23"/>
        <v>Switzerland</v>
      </c>
      <c r="JC3" t="str">
        <f t="shared" si="23"/>
        <v>Switzerland</v>
      </c>
    </row>
    <row r="4" spans="1:362" x14ac:dyDescent="0.25">
      <c r="B4" t="s">
        <v>2</v>
      </c>
      <c r="C4" t="s">
        <v>589</v>
      </c>
      <c r="D4">
        <v>2015</v>
      </c>
      <c r="E4">
        <v>2016</v>
      </c>
      <c r="F4">
        <v>2017</v>
      </c>
      <c r="G4">
        <v>2018</v>
      </c>
      <c r="H4">
        <v>2019</v>
      </c>
      <c r="I4">
        <v>2020</v>
      </c>
      <c r="J4">
        <v>2021</v>
      </c>
      <c r="M4" t="s">
        <v>2</v>
      </c>
      <c r="N4" t="s">
        <v>589</v>
      </c>
      <c r="O4">
        <v>2015</v>
      </c>
      <c r="P4">
        <v>2016</v>
      </c>
      <c r="Q4">
        <v>2017</v>
      </c>
      <c r="R4">
        <v>2018</v>
      </c>
      <c r="S4">
        <v>2019</v>
      </c>
      <c r="T4">
        <v>2020</v>
      </c>
      <c r="U4">
        <v>2021</v>
      </c>
      <c r="X4" t="s">
        <v>2</v>
      </c>
      <c r="Y4" t="s">
        <v>589</v>
      </c>
      <c r="Z4">
        <v>2015</v>
      </c>
      <c r="AA4">
        <v>2016</v>
      </c>
      <c r="AB4">
        <v>2017</v>
      </c>
      <c r="AC4">
        <v>2018</v>
      </c>
      <c r="AD4">
        <v>2019</v>
      </c>
      <c r="AE4">
        <v>2020</v>
      </c>
      <c r="AF4">
        <v>2021</v>
      </c>
      <c r="AI4" t="s">
        <v>2</v>
      </c>
      <c r="AJ4" t="s">
        <v>589</v>
      </c>
      <c r="AK4">
        <v>2015</v>
      </c>
      <c r="AL4">
        <v>2016</v>
      </c>
      <c r="AM4">
        <v>2017</v>
      </c>
      <c r="AN4">
        <v>2018</v>
      </c>
      <c r="AO4">
        <v>2019</v>
      </c>
      <c r="AP4">
        <v>2020</v>
      </c>
      <c r="AQ4">
        <v>2021</v>
      </c>
      <c r="AT4" t="s">
        <v>2</v>
      </c>
      <c r="AU4" t="s">
        <v>589</v>
      </c>
      <c r="AV4">
        <v>2015</v>
      </c>
      <c r="AW4">
        <v>2016</v>
      </c>
      <c r="AX4">
        <v>2017</v>
      </c>
      <c r="AY4">
        <v>2018</v>
      </c>
      <c r="AZ4">
        <v>2019</v>
      </c>
      <c r="BA4">
        <v>2020</v>
      </c>
      <c r="BB4">
        <v>2021</v>
      </c>
      <c r="BE4" t="s">
        <v>2</v>
      </c>
      <c r="BF4" t="s">
        <v>589</v>
      </c>
      <c r="BG4">
        <v>2015</v>
      </c>
      <c r="BH4">
        <v>2016</v>
      </c>
      <c r="BI4">
        <v>2017</v>
      </c>
      <c r="BJ4">
        <v>2018</v>
      </c>
      <c r="BK4">
        <v>2019</v>
      </c>
      <c r="BL4">
        <v>2020</v>
      </c>
      <c r="BM4">
        <v>2021</v>
      </c>
      <c r="BP4" t="s">
        <v>2</v>
      </c>
      <c r="BQ4" t="s">
        <v>589</v>
      </c>
      <c r="BR4">
        <v>2015</v>
      </c>
      <c r="BS4">
        <v>2016</v>
      </c>
      <c r="BT4">
        <v>2017</v>
      </c>
      <c r="BU4">
        <v>2018</v>
      </c>
      <c r="BV4">
        <v>2019</v>
      </c>
      <c r="BW4">
        <v>2020</v>
      </c>
      <c r="BX4">
        <v>2021</v>
      </c>
      <c r="CA4" t="s">
        <v>2</v>
      </c>
      <c r="CB4" t="s">
        <v>589</v>
      </c>
      <c r="CC4">
        <v>2015</v>
      </c>
      <c r="CD4">
        <v>2016</v>
      </c>
      <c r="CE4">
        <v>2017</v>
      </c>
      <c r="CF4">
        <v>2018</v>
      </c>
      <c r="CG4">
        <v>2019</v>
      </c>
      <c r="CH4">
        <v>2020</v>
      </c>
      <c r="CI4">
        <v>2021</v>
      </c>
      <c r="CL4" t="s">
        <v>2</v>
      </c>
      <c r="CM4" t="s">
        <v>589</v>
      </c>
      <c r="CN4">
        <v>2015</v>
      </c>
      <c r="CO4">
        <v>2016</v>
      </c>
      <c r="CP4">
        <v>2017</v>
      </c>
      <c r="CQ4">
        <v>2018</v>
      </c>
      <c r="CR4">
        <v>2019</v>
      </c>
      <c r="CS4">
        <v>2020</v>
      </c>
      <c r="CT4">
        <v>2021</v>
      </c>
      <c r="CW4" t="s">
        <v>2</v>
      </c>
      <c r="CX4" t="s">
        <v>589</v>
      </c>
      <c r="CY4">
        <v>2015</v>
      </c>
      <c r="CZ4">
        <v>2016</v>
      </c>
      <c r="DA4">
        <v>2017</v>
      </c>
      <c r="DB4">
        <v>2018</v>
      </c>
      <c r="DC4">
        <v>2019</v>
      </c>
      <c r="DD4">
        <v>2020</v>
      </c>
      <c r="DE4">
        <v>2021</v>
      </c>
      <c r="DH4" t="s">
        <v>2</v>
      </c>
      <c r="DI4" t="s">
        <v>589</v>
      </c>
      <c r="DJ4">
        <v>2015</v>
      </c>
      <c r="DK4">
        <v>2016</v>
      </c>
      <c r="DL4">
        <v>2017</v>
      </c>
      <c r="DM4">
        <v>2018</v>
      </c>
      <c r="DN4">
        <v>2019</v>
      </c>
      <c r="DO4">
        <v>2020</v>
      </c>
      <c r="DP4">
        <v>2021</v>
      </c>
      <c r="DS4" t="s">
        <v>2</v>
      </c>
      <c r="DT4" t="s">
        <v>589</v>
      </c>
      <c r="DU4">
        <v>2015</v>
      </c>
      <c r="DV4">
        <v>2016</v>
      </c>
      <c r="DW4">
        <v>2017</v>
      </c>
      <c r="DX4">
        <v>2018</v>
      </c>
      <c r="DY4">
        <v>2019</v>
      </c>
      <c r="DZ4">
        <v>2020</v>
      </c>
      <c r="EA4">
        <v>2021</v>
      </c>
      <c r="ED4" t="s">
        <v>2</v>
      </c>
      <c r="EE4" t="s">
        <v>589</v>
      </c>
      <c r="EF4">
        <v>2015</v>
      </c>
      <c r="EG4">
        <v>2016</v>
      </c>
      <c r="EH4">
        <v>2017</v>
      </c>
      <c r="EI4">
        <v>2018</v>
      </c>
      <c r="EJ4">
        <v>2019</v>
      </c>
      <c r="EK4">
        <v>2020</v>
      </c>
      <c r="EL4">
        <v>2021</v>
      </c>
      <c r="EO4" t="s">
        <v>2</v>
      </c>
      <c r="EP4" t="s">
        <v>589</v>
      </c>
      <c r="EQ4">
        <v>2015</v>
      </c>
      <c r="ER4">
        <v>2016</v>
      </c>
      <c r="ES4">
        <v>2017</v>
      </c>
      <c r="ET4">
        <v>2018</v>
      </c>
      <c r="EU4">
        <v>2019</v>
      </c>
      <c r="EV4">
        <v>2020</v>
      </c>
      <c r="EW4">
        <v>2021</v>
      </c>
      <c r="EZ4" t="s">
        <v>2</v>
      </c>
      <c r="FA4" t="s">
        <v>589</v>
      </c>
      <c r="FB4">
        <v>2015</v>
      </c>
      <c r="FC4">
        <v>2016</v>
      </c>
      <c r="FD4">
        <v>2017</v>
      </c>
      <c r="FE4">
        <v>2018</v>
      </c>
      <c r="FF4">
        <v>2019</v>
      </c>
      <c r="FG4">
        <v>2020</v>
      </c>
      <c r="FH4">
        <v>2021</v>
      </c>
      <c r="FK4" t="s">
        <v>2</v>
      </c>
      <c r="FL4" t="s">
        <v>589</v>
      </c>
      <c r="FM4">
        <v>2015</v>
      </c>
      <c r="FN4">
        <v>2016</v>
      </c>
      <c r="FO4">
        <v>2017</v>
      </c>
      <c r="FP4">
        <v>2018</v>
      </c>
      <c r="FQ4">
        <v>2019</v>
      </c>
      <c r="FR4">
        <v>2020</v>
      </c>
      <c r="FS4">
        <v>2021</v>
      </c>
      <c r="FV4" t="s">
        <v>2</v>
      </c>
      <c r="FW4" t="s">
        <v>589</v>
      </c>
      <c r="FX4">
        <v>2015</v>
      </c>
      <c r="FY4">
        <v>2016</v>
      </c>
      <c r="FZ4">
        <v>2017</v>
      </c>
      <c r="GA4">
        <v>2018</v>
      </c>
      <c r="GB4">
        <v>2019</v>
      </c>
      <c r="GC4">
        <v>2020</v>
      </c>
      <c r="GD4">
        <v>2021</v>
      </c>
      <c r="GG4" t="s">
        <v>2</v>
      </c>
      <c r="GH4" t="s">
        <v>589</v>
      </c>
      <c r="GI4">
        <v>2015</v>
      </c>
      <c r="GJ4">
        <v>2016</v>
      </c>
      <c r="GK4">
        <v>2017</v>
      </c>
      <c r="GL4">
        <v>2018</v>
      </c>
      <c r="GM4">
        <v>2019</v>
      </c>
      <c r="GN4">
        <v>2020</v>
      </c>
      <c r="GO4">
        <v>2021</v>
      </c>
      <c r="GR4" t="s">
        <v>2</v>
      </c>
      <c r="GS4" t="s">
        <v>589</v>
      </c>
      <c r="GT4">
        <v>2015</v>
      </c>
      <c r="GU4">
        <v>2016</v>
      </c>
      <c r="GV4">
        <v>2017</v>
      </c>
      <c r="GW4">
        <v>2018</v>
      </c>
      <c r="GX4">
        <v>2019</v>
      </c>
      <c r="GY4">
        <v>2020</v>
      </c>
      <c r="GZ4">
        <v>2021</v>
      </c>
      <c r="HC4" t="s">
        <v>2</v>
      </c>
      <c r="HD4" t="s">
        <v>589</v>
      </c>
      <c r="HE4">
        <v>2015</v>
      </c>
      <c r="HF4">
        <v>2016</v>
      </c>
      <c r="HG4">
        <v>2017</v>
      </c>
      <c r="HH4">
        <v>2018</v>
      </c>
      <c r="HI4">
        <v>2019</v>
      </c>
      <c r="HJ4">
        <v>2020</v>
      </c>
      <c r="HK4">
        <v>2021</v>
      </c>
      <c r="HN4" t="s">
        <v>2</v>
      </c>
      <c r="HO4" t="s">
        <v>589</v>
      </c>
      <c r="HP4">
        <v>2015</v>
      </c>
      <c r="HQ4">
        <v>2016</v>
      </c>
      <c r="HR4">
        <v>2017</v>
      </c>
      <c r="HS4">
        <v>2018</v>
      </c>
      <c r="HT4">
        <v>2019</v>
      </c>
      <c r="HU4">
        <v>2020</v>
      </c>
      <c r="HV4">
        <v>2021</v>
      </c>
      <c r="HY4" t="s">
        <v>2</v>
      </c>
      <c r="HZ4" t="s">
        <v>589</v>
      </c>
      <c r="IA4">
        <v>2015</v>
      </c>
      <c r="IB4">
        <v>2016</v>
      </c>
      <c r="IC4">
        <v>2017</v>
      </c>
      <c r="ID4">
        <v>2018</v>
      </c>
      <c r="IE4">
        <v>2019</v>
      </c>
      <c r="IF4">
        <v>2020</v>
      </c>
      <c r="IG4">
        <v>2021</v>
      </c>
      <c r="IJ4" t="s">
        <v>2</v>
      </c>
      <c r="IK4" t="s">
        <v>589</v>
      </c>
      <c r="IL4">
        <v>2015</v>
      </c>
      <c r="IM4">
        <v>2016</v>
      </c>
      <c r="IN4">
        <v>2017</v>
      </c>
      <c r="IO4">
        <v>2018</v>
      </c>
      <c r="IP4">
        <v>2019</v>
      </c>
      <c r="IQ4">
        <v>2020</v>
      </c>
      <c r="IR4">
        <v>2021</v>
      </c>
      <c r="IU4" t="s">
        <v>2</v>
      </c>
      <c r="IV4" t="s">
        <v>589</v>
      </c>
      <c r="IW4">
        <v>2015</v>
      </c>
      <c r="IX4">
        <v>2016</v>
      </c>
      <c r="IY4">
        <v>2017</v>
      </c>
      <c r="IZ4">
        <v>2018</v>
      </c>
      <c r="JA4">
        <v>2019</v>
      </c>
      <c r="JB4">
        <v>2020</v>
      </c>
      <c r="JC4">
        <v>2021</v>
      </c>
    </row>
    <row r="5" spans="1:362" x14ac:dyDescent="0.25">
      <c r="B5">
        <v>0</v>
      </c>
      <c r="C5">
        <v>5</v>
      </c>
      <c r="D5" s="1">
        <v>7.6814092825563734E-4</v>
      </c>
      <c r="E5" s="1">
        <v>7.1296946296946293E-4</v>
      </c>
      <c r="F5" s="1">
        <v>8.0489655970098406E-4</v>
      </c>
      <c r="G5" s="1">
        <v>8.3164489084259433E-4</v>
      </c>
      <c r="H5" s="1">
        <v>7.9522733764379012E-4</v>
      </c>
      <c r="I5" s="1">
        <v>7.0724491185693631E-4</v>
      </c>
      <c r="J5" s="1">
        <v>7.1137618805654354E-4</v>
      </c>
      <c r="K5" s="1"/>
      <c r="M5">
        <v>0</v>
      </c>
      <c r="N5">
        <v>5</v>
      </c>
      <c r="O5" s="1">
        <v>1.5548368753998151E-3</v>
      </c>
      <c r="P5" s="1">
        <v>1.4633226701299634E-3</v>
      </c>
      <c r="Q5" s="1">
        <v>1.5017788206797367E-3</v>
      </c>
      <c r="R5" s="1">
        <v>1.3729935225216703E-3</v>
      </c>
      <c r="S5" s="1">
        <v>1.2832911198096555E-3</v>
      </c>
      <c r="T5" s="1">
        <v>1.123220397682422E-3</v>
      </c>
      <c r="U5" s="1">
        <v>1.2692050768203073E-3</v>
      </c>
      <c r="X5">
        <v>0</v>
      </c>
      <c r="Y5">
        <v>5</v>
      </c>
      <c r="Z5" s="1">
        <v>6.157226483613341E-4</v>
      </c>
      <c r="AA5" s="1">
        <v>6.9975317796995237E-4</v>
      </c>
      <c r="AB5" s="1">
        <v>6.6866846660442586E-4</v>
      </c>
      <c r="AC5" s="1">
        <v>6.4733229546171914E-4</v>
      </c>
      <c r="AD5" s="1">
        <v>6.1533362013639604E-4</v>
      </c>
      <c r="AE5" s="1">
        <v>5.5553309201632141E-4</v>
      </c>
      <c r="AF5" s="1">
        <v>5.1651617770977079E-4</v>
      </c>
      <c r="AI5">
        <v>0</v>
      </c>
      <c r="AJ5">
        <v>5</v>
      </c>
      <c r="AK5" s="1">
        <v>8.1443050193050193E-4</v>
      </c>
      <c r="AL5" s="1">
        <v>7.6675668706827527E-4</v>
      </c>
      <c r="AM5" s="1">
        <v>8.9578377725514407E-4</v>
      </c>
      <c r="AN5" s="1">
        <v>8.4442050811508052E-4</v>
      </c>
      <c r="AO5" s="1">
        <v>6.7877086728553959E-4</v>
      </c>
      <c r="AP5" s="1">
        <v>7.0480174608948708E-4</v>
      </c>
      <c r="AQ5" s="1">
        <v>7.5843149911247374E-4</v>
      </c>
      <c r="AT5">
        <v>0</v>
      </c>
      <c r="AU5">
        <v>5</v>
      </c>
      <c r="AV5" s="1">
        <v>6.65289886207709E-4</v>
      </c>
      <c r="AW5" s="1">
        <v>5.6654816367576451E-4</v>
      </c>
      <c r="AX5" s="1">
        <v>5.9838436222200064E-4</v>
      </c>
      <c r="AY5" s="1">
        <v>5.282997315666229E-4</v>
      </c>
      <c r="AZ5" s="1">
        <v>4.2411818760161168E-4</v>
      </c>
      <c r="BA5" s="1">
        <v>3.9306520671018462E-4</v>
      </c>
      <c r="BB5" s="1">
        <v>5.6882012485601739E-4</v>
      </c>
      <c r="BE5">
        <v>0</v>
      </c>
      <c r="BF5">
        <v>5</v>
      </c>
      <c r="BG5" s="1">
        <v>8.3092897859807268E-4</v>
      </c>
      <c r="BH5" s="1">
        <v>9.6051872178085584E-4</v>
      </c>
      <c r="BI5" s="1">
        <v>7.5490107431464861E-4</v>
      </c>
      <c r="BJ5" s="1">
        <v>7.4209530289821174E-4</v>
      </c>
      <c r="BK5" s="1">
        <v>8.1855505747027919E-4</v>
      </c>
      <c r="BL5" s="1">
        <v>7.2084943338636875E-4</v>
      </c>
      <c r="BM5" s="1">
        <v>7.7759127335527332E-4</v>
      </c>
      <c r="BP5">
        <v>0</v>
      </c>
      <c r="BQ5">
        <v>5</v>
      </c>
      <c r="BR5" s="1">
        <v>5.9733424085597821E-4</v>
      </c>
      <c r="BS5" s="1">
        <v>6.0469537789375344E-4</v>
      </c>
      <c r="BT5" s="1">
        <v>5.9191682475914146E-4</v>
      </c>
      <c r="BU5" s="1">
        <v>5.7496204111049808E-4</v>
      </c>
      <c r="BV5" s="1">
        <v>5.6783472623739848E-4</v>
      </c>
      <c r="BW5" s="1">
        <v>5.3233658981502419E-4</v>
      </c>
      <c r="BX5" s="1">
        <v>5.3160202735570044E-4</v>
      </c>
      <c r="CA5">
        <v>0</v>
      </c>
      <c r="CB5">
        <v>5</v>
      </c>
      <c r="CC5" s="1">
        <v>8.7927098621056734E-4</v>
      </c>
      <c r="CD5" s="1">
        <v>8.6791578367936774E-4</v>
      </c>
      <c r="CE5" s="1">
        <v>8.8625127311619406E-4</v>
      </c>
      <c r="CF5" s="1">
        <v>8.8219906118727396E-4</v>
      </c>
      <c r="CG5" s="1">
        <v>8.7994335996763426E-4</v>
      </c>
      <c r="CH5" s="1">
        <v>8.1830778174957024E-4</v>
      </c>
      <c r="CI5" s="1">
        <v>8.5947429467145287E-4</v>
      </c>
      <c r="CL5">
        <v>0</v>
      </c>
      <c r="CM5">
        <v>5</v>
      </c>
      <c r="CN5" s="1">
        <v>9.2610193945243005E-4</v>
      </c>
      <c r="CO5" s="1">
        <v>9.1193526771094174E-4</v>
      </c>
      <c r="CP5" s="1">
        <v>9.381346584055835E-4</v>
      </c>
      <c r="CQ5" s="1">
        <v>9.8972495224311052E-4</v>
      </c>
      <c r="CR5" s="1">
        <v>8.48066462482512E-4</v>
      </c>
      <c r="CS5" s="1">
        <v>9.4294109907460202E-4</v>
      </c>
      <c r="CT5" s="1">
        <v>9.1985678876342603E-4</v>
      </c>
      <c r="CW5">
        <v>0</v>
      </c>
      <c r="CX5">
        <v>5</v>
      </c>
      <c r="CY5" s="1">
        <v>6.8454809836232425E-4</v>
      </c>
      <c r="CZ5" s="1">
        <v>6.401217591649734E-4</v>
      </c>
      <c r="DA5" s="1">
        <v>6.6041563809862659E-4</v>
      </c>
      <c r="DB5" s="1">
        <v>6.81427782431665E-4</v>
      </c>
      <c r="DC5" s="1">
        <v>5.887755520893194E-4</v>
      </c>
      <c r="DD5" s="1">
        <v>5.6876943553166249E-4</v>
      </c>
      <c r="DE5" s="1">
        <v>5.4770788311354337E-4</v>
      </c>
      <c r="DF5" s="1"/>
      <c r="DH5">
        <v>0</v>
      </c>
      <c r="DI5">
        <v>5</v>
      </c>
      <c r="DJ5" s="1">
        <v>1.0758472296933835E-3</v>
      </c>
      <c r="DK5" s="1">
        <v>1.0229290511850537E-3</v>
      </c>
      <c r="DL5" s="1">
        <v>9.6285978704906843E-4</v>
      </c>
      <c r="DM5" s="1">
        <v>6.8693432350893475E-4</v>
      </c>
      <c r="DN5" s="1">
        <v>7.4410368472609448E-4</v>
      </c>
      <c r="DO5" s="1">
        <v>7.8594993207840088E-4</v>
      </c>
      <c r="DP5" s="1">
        <v>6.3011331876619743E-4</v>
      </c>
      <c r="DS5">
        <v>0</v>
      </c>
      <c r="DT5">
        <v>5</v>
      </c>
      <c r="DU5" s="1">
        <v>1.1031512912186498E-3</v>
      </c>
      <c r="DV5" s="1">
        <v>1.0825797082315665E-3</v>
      </c>
      <c r="DW5" s="1">
        <v>7.1015656629344734E-4</v>
      </c>
      <c r="DX5" s="1">
        <v>7.9301608209732591E-4</v>
      </c>
      <c r="DY5" s="1">
        <v>6.9058435623320087E-4</v>
      </c>
      <c r="DZ5" s="1">
        <v>5.9756851432103849E-4</v>
      </c>
      <c r="EA5" s="1">
        <v>6.4215994063588104E-4</v>
      </c>
      <c r="ED5">
        <v>0</v>
      </c>
      <c r="EE5">
        <v>5</v>
      </c>
      <c r="EF5" s="1">
        <v>1.0659825506175843E-3</v>
      </c>
      <c r="EG5" s="1">
        <v>9.7171047424747395E-4</v>
      </c>
      <c r="EH5" s="1">
        <v>8.7495316618262694E-4</v>
      </c>
      <c r="EI5" s="1">
        <v>8.0583467280963392E-4</v>
      </c>
      <c r="EJ5" s="1">
        <v>8.5999935980196542E-4</v>
      </c>
      <c r="EK5" s="1">
        <v>8.1155483227510856E-4</v>
      </c>
      <c r="EL5" s="1">
        <v>7.7888415268683115E-4</v>
      </c>
      <c r="EO5">
        <v>0</v>
      </c>
      <c r="EP5">
        <v>5</v>
      </c>
      <c r="EQ5" s="1">
        <v>7.6211103631340887E-4</v>
      </c>
      <c r="ER5" s="1">
        <v>7.8576365050510115E-4</v>
      </c>
      <c r="ES5" s="1">
        <v>7.8185096911688673E-4</v>
      </c>
      <c r="ET5" s="1">
        <v>7.7064943053730046E-4</v>
      </c>
      <c r="EU5" s="1">
        <v>8.1749343580482688E-4</v>
      </c>
      <c r="EV5" s="1">
        <v>8.5203001374391739E-4</v>
      </c>
      <c r="EW5" s="1">
        <v>7.6956622117333199E-4</v>
      </c>
      <c r="EZ5">
        <v>0</v>
      </c>
      <c r="FA5">
        <v>5</v>
      </c>
      <c r="FB5" s="1">
        <v>7.4137383221306249E-4</v>
      </c>
      <c r="FC5" s="1">
        <v>7.44972039517162E-4</v>
      </c>
      <c r="FD5" s="1">
        <v>7.1889881616629583E-4</v>
      </c>
      <c r="FE5" s="1">
        <v>6.2961797003759188E-4</v>
      </c>
      <c r="FF5" s="1">
        <v>7.1702215184782587E-4</v>
      </c>
      <c r="FG5" s="1">
        <v>7.1127835075200478E-4</v>
      </c>
      <c r="FH5" s="1">
        <v>6.2247121070650485E-4</v>
      </c>
      <c r="FK5">
        <v>0</v>
      </c>
      <c r="FL5">
        <v>5</v>
      </c>
      <c r="FM5" s="1">
        <v>9.1567818583595346E-4</v>
      </c>
      <c r="FN5" s="1">
        <v>9.3742800754613627E-4</v>
      </c>
      <c r="FO5" s="1">
        <v>9.7796028311950196E-4</v>
      </c>
      <c r="FP5" s="1">
        <v>9.0862040432553904E-4</v>
      </c>
      <c r="FQ5" s="1">
        <v>8.4835056263151255E-4</v>
      </c>
      <c r="FR5" s="1">
        <v>7.7543706807764988E-4</v>
      </c>
      <c r="FS5" s="1">
        <v>8.1928408951347854E-4</v>
      </c>
      <c r="FV5">
        <v>0</v>
      </c>
      <c r="FW5">
        <v>5</v>
      </c>
      <c r="FX5" s="1">
        <v>1.9233139922398826E-3</v>
      </c>
      <c r="FY5" s="1">
        <v>1.750474896383857E-3</v>
      </c>
      <c r="FZ5" s="1">
        <v>1.6948105436573311E-3</v>
      </c>
      <c r="GA5" s="1">
        <v>1.5150877066324945E-3</v>
      </c>
      <c r="GB5" s="1">
        <v>1.4041642872216049E-3</v>
      </c>
      <c r="GC5" s="1">
        <v>1.3206705894440117E-3</v>
      </c>
      <c r="GD5" s="1">
        <v>1.2164683215889144E-3</v>
      </c>
      <c r="GG5">
        <v>0</v>
      </c>
      <c r="GH5">
        <v>5</v>
      </c>
      <c r="GI5" s="1">
        <v>4.2080611815503959E-4</v>
      </c>
      <c r="GJ5" s="1">
        <v>4.9384556610542201E-4</v>
      </c>
      <c r="GK5" s="1">
        <v>4.456835078136853E-4</v>
      </c>
      <c r="GL5" s="1">
        <v>4.4439721382268549E-4</v>
      </c>
      <c r="GM5" s="1">
        <v>4.7895529098977577E-4</v>
      </c>
      <c r="GN5" s="1">
        <v>4.6632998303352614E-4</v>
      </c>
      <c r="GO5" s="1">
        <v>4.4288316943300889E-4</v>
      </c>
      <c r="GR5">
        <v>0</v>
      </c>
      <c r="GS5">
        <v>5</v>
      </c>
      <c r="GT5" s="1">
        <v>1.287968977352632E-3</v>
      </c>
      <c r="GU5" s="1">
        <v>1.2260937909352894E-3</v>
      </c>
      <c r="GV5" s="1">
        <v>1.1278789901793713E-3</v>
      </c>
      <c r="GW5" s="1">
        <v>1.1946684447778403E-3</v>
      </c>
      <c r="GX5" s="1">
        <v>1.224565399338666E-3</v>
      </c>
      <c r="GY5" s="1">
        <v>1.1933579937986182E-3</v>
      </c>
      <c r="GZ5" s="1">
        <v>1.0848119546277399E-3</v>
      </c>
      <c r="HA5" s="1"/>
      <c r="HC5">
        <v>0</v>
      </c>
      <c r="HD5">
        <v>5</v>
      </c>
      <c r="HE5" s="1">
        <v>4.1314604046165739E-4</v>
      </c>
      <c r="HF5" s="1">
        <v>4.1443314378112494E-4</v>
      </c>
      <c r="HG5" s="1">
        <v>4.695047941656204E-4</v>
      </c>
      <c r="HH5" s="1">
        <v>4.7036013069548668E-4</v>
      </c>
      <c r="HI5" s="1">
        <v>4.4081498472090436E-4</v>
      </c>
      <c r="HJ5" s="1">
        <v>4.1418546130882606E-4</v>
      </c>
      <c r="HK5" s="1">
        <v>4.291636976096392E-4</v>
      </c>
      <c r="HN5">
        <v>0</v>
      </c>
      <c r="HO5">
        <v>5</v>
      </c>
      <c r="HP5" s="1">
        <v>5.9059465178025775E-4</v>
      </c>
      <c r="HQ5" s="1">
        <v>5.970475147470736E-4</v>
      </c>
      <c r="HR5" s="1">
        <v>5.4770107915536785E-4</v>
      </c>
      <c r="HS5" s="1">
        <v>5.0494648231690705E-4</v>
      </c>
      <c r="HT5" s="1">
        <v>4.8304543604776195E-4</v>
      </c>
      <c r="HU5" s="1">
        <v>5.3679630657550552E-4</v>
      </c>
      <c r="HV5" s="1">
        <v>4.4532126988821598E-4</v>
      </c>
      <c r="HY5">
        <v>0</v>
      </c>
      <c r="HZ5">
        <v>5</v>
      </c>
      <c r="IA5" s="1">
        <v>6.1731116892279204E-4</v>
      </c>
      <c r="IB5" s="1">
        <v>3.6621652552071412E-4</v>
      </c>
      <c r="IC5" s="1">
        <v>6.5125366330185612E-4</v>
      </c>
      <c r="ID5" s="1">
        <v>5.1711169612636326E-4</v>
      </c>
      <c r="IE5" s="1">
        <v>2.8264556246466928E-4</v>
      </c>
      <c r="IF5" s="1">
        <v>7.0218144368504819E-4</v>
      </c>
      <c r="IG5" s="1">
        <v>8.7048151372153752E-4</v>
      </c>
      <c r="IJ5">
        <v>0</v>
      </c>
      <c r="IK5">
        <v>5</v>
      </c>
      <c r="IL5" s="1">
        <v>5.4756705266363831E-4</v>
      </c>
      <c r="IM5" s="1">
        <v>4.9165336471174365E-4</v>
      </c>
      <c r="IN5" s="1">
        <v>5.4037490156280373E-4</v>
      </c>
      <c r="IO5" s="1">
        <v>4.5730842282002408E-4</v>
      </c>
      <c r="IP5" s="1">
        <v>4.7479677002540161E-4</v>
      </c>
      <c r="IQ5" s="1">
        <v>3.8957054157200333E-4</v>
      </c>
      <c r="IR5" s="1">
        <v>4.1702007350862311E-4</v>
      </c>
      <c r="IU5">
        <v>0</v>
      </c>
      <c r="IV5">
        <v>5</v>
      </c>
      <c r="IW5" s="1">
        <v>9.3474700869003934E-4</v>
      </c>
      <c r="IX5" s="1">
        <v>7.9899581827336534E-4</v>
      </c>
      <c r="IY5" s="1">
        <v>8.160608209432361E-4</v>
      </c>
      <c r="IZ5" s="1">
        <v>7.7004124562240778E-4</v>
      </c>
      <c r="JA5" s="1">
        <v>7.2394263268475386E-4</v>
      </c>
      <c r="JB5" s="1">
        <v>8.1792115514227944E-4</v>
      </c>
      <c r="JC5" s="1">
        <v>7.2291692403424245E-4</v>
      </c>
      <c r="JH5" s="1"/>
      <c r="JI5" s="1"/>
      <c r="JJ5" s="1"/>
      <c r="JK5" s="1"/>
      <c r="JL5" s="1"/>
      <c r="JM5" s="1"/>
      <c r="JN5" s="1"/>
      <c r="JS5" s="1"/>
      <c r="JT5" s="1"/>
      <c r="JU5" s="1"/>
      <c r="JV5" s="1"/>
      <c r="JW5" s="1"/>
      <c r="JX5" s="1"/>
      <c r="JY5" s="1"/>
      <c r="KD5" s="1"/>
      <c r="KE5" s="1"/>
      <c r="KF5" s="1"/>
      <c r="KG5" s="1"/>
      <c r="KH5" s="1"/>
      <c r="KI5" s="1"/>
      <c r="KJ5" s="1"/>
      <c r="KO5" s="1"/>
      <c r="KP5" s="1"/>
      <c r="KQ5" s="1"/>
      <c r="KR5" s="1"/>
      <c r="KS5" s="1"/>
      <c r="KT5" s="1"/>
      <c r="KU5" s="1"/>
      <c r="KZ5" s="1"/>
      <c r="LA5" s="1"/>
      <c r="LB5" s="1"/>
      <c r="LC5" s="1"/>
      <c r="LD5" s="1"/>
      <c r="LE5" s="1"/>
      <c r="LF5" s="1"/>
      <c r="LG5" s="1"/>
      <c r="LK5" s="1"/>
      <c r="LL5" s="1"/>
      <c r="LM5" s="1"/>
      <c r="LN5" s="1"/>
      <c r="LO5" s="1"/>
      <c r="LP5" s="1"/>
      <c r="LQ5" s="1"/>
      <c r="LV5" s="1"/>
      <c r="LW5" s="1"/>
      <c r="LX5" s="1"/>
      <c r="LY5" s="1"/>
      <c r="LZ5" s="1"/>
      <c r="MA5" s="1"/>
      <c r="MB5" s="1"/>
      <c r="MG5" s="1"/>
      <c r="MH5" s="1"/>
      <c r="MI5" s="1"/>
      <c r="MJ5" s="1"/>
      <c r="MK5" s="1"/>
      <c r="ML5" s="1"/>
      <c r="MM5" s="1"/>
      <c r="MR5" s="1"/>
      <c r="MS5" s="1"/>
      <c r="MT5" s="1"/>
      <c r="MU5" s="1"/>
      <c r="MV5" s="1"/>
      <c r="MW5" s="1"/>
      <c r="MX5" s="1"/>
    </row>
    <row r="6" spans="1:362" x14ac:dyDescent="0.25">
      <c r="B6">
        <v>5</v>
      </c>
      <c r="C6">
        <v>5</v>
      </c>
      <c r="D6" s="1">
        <v>9.0576928981546875E-5</v>
      </c>
      <c r="E6" s="1">
        <v>9.5064492959191679E-5</v>
      </c>
      <c r="F6" s="1">
        <v>8.8457628795806815E-5</v>
      </c>
      <c r="G6" s="1">
        <v>8.0687336570788189E-5</v>
      </c>
      <c r="H6" s="1">
        <v>6.4507902218021712E-5</v>
      </c>
      <c r="I6" s="1">
        <v>6.9241861823348956E-5</v>
      </c>
      <c r="J6" s="1">
        <v>7.4654608169956555E-5</v>
      </c>
      <c r="K6" s="1"/>
      <c r="M6">
        <v>5</v>
      </c>
      <c r="N6">
        <v>5</v>
      </c>
      <c r="O6" s="1">
        <v>2.0679812425363354E-4</v>
      </c>
      <c r="P6" s="1">
        <v>1.5834537717868843E-4</v>
      </c>
      <c r="Q6" s="1">
        <v>1.3167310719908401E-4</v>
      </c>
      <c r="R6" s="1">
        <v>1.7457351118844495E-4</v>
      </c>
      <c r="S6" s="1">
        <v>1.4506755796174278E-4</v>
      </c>
      <c r="T6" s="1">
        <v>1.0602798549772776E-4</v>
      </c>
      <c r="U6" s="1">
        <v>1.8085327166533251E-4</v>
      </c>
      <c r="X6">
        <v>5</v>
      </c>
      <c r="Y6">
        <v>5</v>
      </c>
      <c r="Z6" s="1">
        <v>8.8710462964251418E-5</v>
      </c>
      <c r="AA6" s="1">
        <v>7.2640411381232081E-5</v>
      </c>
      <c r="AB6" s="1">
        <v>8.9350740431041461E-5</v>
      </c>
      <c r="AC6" s="1">
        <v>8.8865191504487693E-5</v>
      </c>
      <c r="AD6" s="1">
        <v>9.4409885764038231E-5</v>
      </c>
      <c r="AE6" s="1">
        <v>7.0998145173457349E-5</v>
      </c>
      <c r="AF6" s="1">
        <v>8.7978066529372997E-5</v>
      </c>
      <c r="AI6">
        <v>5</v>
      </c>
      <c r="AJ6">
        <v>5</v>
      </c>
      <c r="AK6" s="1">
        <v>7.2519164700087933E-5</v>
      </c>
      <c r="AL6" s="1">
        <v>8.7185268695978959E-5</v>
      </c>
      <c r="AM6" s="1">
        <v>4.5670024935833612E-5</v>
      </c>
      <c r="AN6" s="1">
        <v>6.5079753688627464E-5</v>
      </c>
      <c r="AO6" s="1">
        <v>6.7038464116864004E-5</v>
      </c>
      <c r="AP6" s="1">
        <v>6.849292728986533E-5</v>
      </c>
      <c r="AQ6" s="1">
        <v>6.9916100679184973E-5</v>
      </c>
      <c r="AT6">
        <v>5</v>
      </c>
      <c r="AU6">
        <v>5</v>
      </c>
      <c r="AV6" s="1">
        <v>1.070821453907829E-4</v>
      </c>
      <c r="AW6" s="1">
        <v>1.4361813244203049E-4</v>
      </c>
      <c r="AX6" s="1">
        <v>7.8062996838448631E-5</v>
      </c>
      <c r="AY6" s="1">
        <v>6.5929139361014779E-5</v>
      </c>
      <c r="AZ6" s="1">
        <v>1.6177739430543571E-4</v>
      </c>
      <c r="BA6" s="1">
        <v>9.6182912418588039E-5</v>
      </c>
      <c r="BB6" s="1">
        <v>9.7914422794477622E-5</v>
      </c>
      <c r="BE6">
        <v>5</v>
      </c>
      <c r="BF6">
        <v>5</v>
      </c>
      <c r="BG6" s="1">
        <v>6.0164303242673629E-5</v>
      </c>
      <c r="BH6" s="1">
        <v>1.0742214170619134E-4</v>
      </c>
      <c r="BI6" s="1">
        <v>1.0968520346605243E-4</v>
      </c>
      <c r="BJ6" s="1">
        <v>7.7507220166640522E-5</v>
      </c>
      <c r="BK6" s="1">
        <v>6.2496093994125369E-5</v>
      </c>
      <c r="BL6" s="1">
        <v>6.445841260415894E-5</v>
      </c>
      <c r="BM6" s="1">
        <v>7.2051877351693214E-5</v>
      </c>
      <c r="BP6">
        <v>5</v>
      </c>
      <c r="BQ6">
        <v>5</v>
      </c>
      <c r="BR6" s="1">
        <v>7.8893018249645683E-5</v>
      </c>
      <c r="BS6" s="1">
        <v>6.9433146980687493E-5</v>
      </c>
      <c r="BT6" s="1">
        <v>6.8330931582434557E-5</v>
      </c>
      <c r="BU6" s="1">
        <v>7.0957886082064444E-5</v>
      </c>
      <c r="BV6" s="1">
        <v>5.7278968944615904E-5</v>
      </c>
      <c r="BW6" s="1">
        <v>5.7076449827654868E-5</v>
      </c>
      <c r="BX6" s="1">
        <v>7.2781758015036624E-5</v>
      </c>
      <c r="CA6">
        <v>5</v>
      </c>
      <c r="CB6">
        <v>5</v>
      </c>
      <c r="CC6" s="1">
        <v>9.1726530402075948E-5</v>
      </c>
      <c r="CD6" s="1">
        <v>8.3411720490661102E-5</v>
      </c>
      <c r="CE6" s="1">
        <v>7.5178645050970636E-5</v>
      </c>
      <c r="CF6" s="1">
        <v>7.4459236800005358E-5</v>
      </c>
      <c r="CG6" s="1">
        <v>7.8380641476816698E-5</v>
      </c>
      <c r="CH6" s="1">
        <v>7.3561651218719909E-5</v>
      </c>
      <c r="CI6" s="1">
        <v>7.8467256523974323E-5</v>
      </c>
      <c r="CL6">
        <v>5</v>
      </c>
      <c r="CM6">
        <v>5</v>
      </c>
      <c r="CN6" s="1">
        <v>1.4209793389604114E-4</v>
      </c>
      <c r="CO6" s="1">
        <v>9.9594508074269053E-5</v>
      </c>
      <c r="CP6" s="1">
        <v>1.4359288545116885E-4</v>
      </c>
      <c r="CQ6" s="1">
        <v>9.173116010949804E-5</v>
      </c>
      <c r="CR6" s="1">
        <v>5.4403196929681398E-5</v>
      </c>
      <c r="CS6" s="1">
        <v>8.6437454874563999E-5</v>
      </c>
      <c r="CT6" s="1">
        <v>8.9008963726229366E-5</v>
      </c>
      <c r="CW6">
        <v>5</v>
      </c>
      <c r="CX6">
        <v>5</v>
      </c>
      <c r="CY6" s="1">
        <v>6.8384370403244495E-5</v>
      </c>
      <c r="CZ6" s="1">
        <v>7.5313866158502413E-5</v>
      </c>
      <c r="DA6" s="1">
        <v>7.0812878738256123E-5</v>
      </c>
      <c r="DB6" s="1">
        <v>7.0050551351724173E-5</v>
      </c>
      <c r="DC6" s="1">
        <v>5.8708276715145583E-5</v>
      </c>
      <c r="DD6" s="1">
        <v>5.6698057349514221E-5</v>
      </c>
      <c r="DE6" s="1">
        <v>5.9340505906901337E-5</v>
      </c>
      <c r="DF6" s="1"/>
      <c r="DH6">
        <v>5</v>
      </c>
      <c r="DI6">
        <v>5</v>
      </c>
      <c r="DJ6" s="1">
        <v>1.8053628779384656E-4</v>
      </c>
      <c r="DK6" s="1">
        <v>1.2518898722109337E-4</v>
      </c>
      <c r="DL6" s="1">
        <v>1.0823149733356947E-4</v>
      </c>
      <c r="DM6" s="1">
        <v>1.5030210723554344E-4</v>
      </c>
      <c r="DN6" s="1">
        <v>3.0543366489854512E-5</v>
      </c>
      <c r="DO6" s="1">
        <v>1.1041183614883516E-4</v>
      </c>
      <c r="DP6" s="1">
        <v>6.7992851037376647E-5</v>
      </c>
      <c r="DS6">
        <v>5</v>
      </c>
      <c r="DT6">
        <v>5</v>
      </c>
      <c r="DU6" s="1">
        <v>1.0850145030271905E-4</v>
      </c>
      <c r="DV6" s="1">
        <v>9.963349108636088E-5</v>
      </c>
      <c r="DW6" s="1">
        <v>1.6871230334472142E-4</v>
      </c>
      <c r="DX6" s="1">
        <v>9.7057763234519289E-5</v>
      </c>
      <c r="DY6" s="1">
        <v>1.3822846400530798E-4</v>
      </c>
      <c r="DZ6" s="1">
        <v>1.4531665190434012E-4</v>
      </c>
      <c r="EA6" s="1">
        <v>1.2987811963825527E-4</v>
      </c>
      <c r="ED6">
        <v>5</v>
      </c>
      <c r="EE6">
        <v>5</v>
      </c>
      <c r="EF6" s="1">
        <v>1.2536624129766191E-4</v>
      </c>
      <c r="EG6" s="1">
        <v>7.9934248956243178E-5</v>
      </c>
      <c r="EH6" s="1">
        <v>1.2218191623376349E-4</v>
      </c>
      <c r="EI6" s="1">
        <v>5.9768780204579993E-5</v>
      </c>
      <c r="EJ6" s="1">
        <v>1.2413459674767358E-4</v>
      </c>
      <c r="EK6" s="1">
        <v>9.2072553171899463E-5</v>
      </c>
      <c r="EL6" s="1">
        <v>8.951789156981631E-5</v>
      </c>
      <c r="EO6">
        <v>5</v>
      </c>
      <c r="EP6">
        <v>5</v>
      </c>
      <c r="EQ6" s="1">
        <v>6.8842742737897393E-5</v>
      </c>
      <c r="ER6" s="1">
        <v>7.3115292063335045E-5</v>
      </c>
      <c r="ES6" s="1">
        <v>8.6097419229858591E-5</v>
      </c>
      <c r="ET6" s="1">
        <v>7.4348160583406788E-5</v>
      </c>
      <c r="EU6" s="1">
        <v>5.1229396517709021E-5</v>
      </c>
      <c r="EV6" s="1">
        <v>5.9248011077183698E-5</v>
      </c>
      <c r="EW6" s="1">
        <v>6.6679483945247255E-5</v>
      </c>
      <c r="EZ6">
        <v>5</v>
      </c>
      <c r="FA6">
        <v>5</v>
      </c>
      <c r="FB6" s="1">
        <v>5.6945070290023718E-5</v>
      </c>
      <c r="FC6" s="1">
        <v>7.7839752274988381E-5</v>
      </c>
      <c r="FD6" s="1">
        <v>6.0293411859472939E-5</v>
      </c>
      <c r="FE6" s="1">
        <v>6.6841249644905855E-5</v>
      </c>
      <c r="FF6" s="1">
        <v>7.6138629409497349E-5</v>
      </c>
      <c r="FG6" s="1">
        <v>6.3495497698876131E-5</v>
      </c>
      <c r="FH6" s="1">
        <v>5.136586504786365E-5</v>
      </c>
      <c r="FK6">
        <v>5</v>
      </c>
      <c r="FL6">
        <v>5</v>
      </c>
      <c r="FM6" s="1">
        <v>9.757776948227738E-5</v>
      </c>
      <c r="FN6" s="1">
        <v>9.4872020578425908E-5</v>
      </c>
      <c r="FO6" s="1">
        <v>8.611458299378077E-5</v>
      </c>
      <c r="FP6" s="1">
        <v>8.845833734491078E-5</v>
      </c>
      <c r="FQ6" s="1">
        <v>9.0855244004055862E-5</v>
      </c>
      <c r="FR6" s="1">
        <v>7.8772832537195702E-5</v>
      </c>
      <c r="FS6" s="1">
        <v>8.1899264954097043E-5</v>
      </c>
      <c r="FV6">
        <v>5</v>
      </c>
      <c r="FW6">
        <v>5</v>
      </c>
      <c r="FX6" s="1">
        <v>1.8801440882563954E-4</v>
      </c>
      <c r="FY6" s="1">
        <v>1.7286701828820314E-4</v>
      </c>
      <c r="FZ6" s="1">
        <v>1.5715463341030376E-4</v>
      </c>
      <c r="GA6" s="1">
        <v>1.4987712061237212E-4</v>
      </c>
      <c r="GB6" s="1">
        <v>1.5411663790498709E-4</v>
      </c>
      <c r="GC6" s="1">
        <v>1.4695624636490272E-4</v>
      </c>
      <c r="GD6" s="1">
        <v>1.4635334506250857E-4</v>
      </c>
      <c r="GG6">
        <v>5</v>
      </c>
      <c r="GH6">
        <v>5</v>
      </c>
      <c r="GI6" s="1">
        <v>8.7075145850869294E-5</v>
      </c>
      <c r="GJ6" s="1">
        <v>3.7207571740849263E-5</v>
      </c>
      <c r="GK6" s="1">
        <v>6.3583184972568394E-5</v>
      </c>
      <c r="GL6" s="1">
        <v>7.1707719335986525E-5</v>
      </c>
      <c r="GM6" s="1">
        <v>1.0838443960728705E-4</v>
      </c>
      <c r="GN6" s="1">
        <v>6.3486880889541901E-5</v>
      </c>
      <c r="GO6" s="1">
        <v>5.5085290391289179E-5</v>
      </c>
      <c r="GR6">
        <v>5</v>
      </c>
      <c r="GS6">
        <v>5</v>
      </c>
      <c r="GT6" s="1">
        <v>1.1078035828512006E-4</v>
      </c>
      <c r="GU6" s="1">
        <v>1.1999844707892016E-4</v>
      </c>
      <c r="GV6" s="1">
        <v>1.1688427768954161E-4</v>
      </c>
      <c r="GW6" s="1">
        <v>1.3292524148085535E-4</v>
      </c>
      <c r="GX6" s="1">
        <v>1.0928140645170103E-4</v>
      </c>
      <c r="GY6" s="1">
        <v>1.3790202750455939E-4</v>
      </c>
      <c r="GZ6" s="1">
        <v>1.206917360644149E-4</v>
      </c>
      <c r="HA6" s="1"/>
      <c r="HC6">
        <v>5</v>
      </c>
      <c r="HD6">
        <v>5</v>
      </c>
      <c r="HE6" s="1">
        <v>5.5889247237591768E-5</v>
      </c>
      <c r="HF6" s="1">
        <v>9.4242130782079702E-5</v>
      </c>
      <c r="HG6" s="1">
        <v>7.4458476450078823E-5</v>
      </c>
      <c r="HH6" s="1">
        <v>4.5151968625832085E-5</v>
      </c>
      <c r="HI6" s="1">
        <v>4.206983592763988E-5</v>
      </c>
      <c r="HJ6" s="1">
        <v>3.9178940013777927E-5</v>
      </c>
      <c r="HK6" s="1">
        <v>8.3070277454726704E-5</v>
      </c>
      <c r="HN6">
        <v>5</v>
      </c>
      <c r="HO6">
        <v>5</v>
      </c>
      <c r="HP6" s="1">
        <v>6.8227860059410716E-5</v>
      </c>
      <c r="HQ6" s="1">
        <v>8.1477734511591909E-5</v>
      </c>
      <c r="HR6" s="1">
        <v>6.3243422268008975E-5</v>
      </c>
      <c r="HS6" s="1">
        <v>5.0638701035643109E-5</v>
      </c>
      <c r="HT6" s="1">
        <v>5.1656811515594708E-5</v>
      </c>
      <c r="HU6" s="1">
        <v>5.1275148858166529E-5</v>
      </c>
      <c r="HV6" s="1">
        <v>6.1255249010647126E-5</v>
      </c>
      <c r="HY6">
        <v>5</v>
      </c>
      <c r="HZ6">
        <v>5</v>
      </c>
      <c r="IA6" s="1">
        <v>4.3482041916688411E-5</v>
      </c>
      <c r="IB6" s="1">
        <v>4.2720437457279566E-5</v>
      </c>
      <c r="IC6" s="1">
        <v>8.4724222655257144E-5</v>
      </c>
      <c r="ID6" s="1">
        <v>0</v>
      </c>
      <c r="IE6" s="1">
        <v>0</v>
      </c>
      <c r="IF6" s="1">
        <v>4.3053343092091103E-5</v>
      </c>
      <c r="IG6" s="1">
        <v>0</v>
      </c>
      <c r="IJ6">
        <v>5</v>
      </c>
      <c r="IK6">
        <v>5</v>
      </c>
      <c r="IL6" s="1">
        <v>3.7938665823585206E-5</v>
      </c>
      <c r="IM6" s="1">
        <v>3.1138679221782129E-5</v>
      </c>
      <c r="IN6" s="1">
        <v>6.5053545263327452E-5</v>
      </c>
      <c r="IO6" s="1">
        <v>5.2522306532539114E-5</v>
      </c>
      <c r="IP6" s="1">
        <v>6.8738615166862984E-5</v>
      </c>
      <c r="IQ6" s="1">
        <v>5.0746126643302302E-5</v>
      </c>
      <c r="IR6" s="1">
        <v>4.1858113873388866E-5</v>
      </c>
      <c r="IU6">
        <v>5</v>
      </c>
      <c r="IV6">
        <v>5</v>
      </c>
      <c r="IW6" s="1">
        <v>7.6588784931280095E-5</v>
      </c>
      <c r="IX6" s="1">
        <v>5.8075241314726674E-5</v>
      </c>
      <c r="IY6" s="1">
        <v>6.4215994063588098E-5</v>
      </c>
      <c r="IZ6" s="1">
        <v>7.0342615432231922E-5</v>
      </c>
      <c r="JA6" s="1">
        <v>8.5985721722317242E-5</v>
      </c>
      <c r="JB6" s="1">
        <v>6.661337596589395E-5</v>
      </c>
      <c r="JC6" s="1">
        <v>6.5956309630758387E-5</v>
      </c>
      <c r="JH6" s="1"/>
      <c r="JI6" s="1"/>
      <c r="JJ6" s="1"/>
      <c r="JK6" s="1"/>
      <c r="JL6" s="1"/>
      <c r="JM6" s="1"/>
      <c r="JN6" s="1"/>
      <c r="JS6" s="1"/>
      <c r="JT6" s="1"/>
      <c r="JU6" s="1"/>
      <c r="JV6" s="1"/>
      <c r="JW6" s="1"/>
      <c r="JX6" s="1"/>
      <c r="JY6" s="1"/>
      <c r="KD6" s="1"/>
      <c r="KE6" s="1"/>
      <c r="KF6" s="1"/>
      <c r="KG6" s="1"/>
      <c r="KH6" s="1"/>
      <c r="KI6" s="1"/>
      <c r="KJ6" s="1"/>
      <c r="KO6" s="1"/>
      <c r="KP6" s="1"/>
      <c r="KQ6" s="1"/>
      <c r="KR6" s="1"/>
      <c r="KS6" s="1"/>
      <c r="KT6" s="1"/>
      <c r="KU6" s="1"/>
      <c r="KZ6" s="1"/>
      <c r="LA6" s="1"/>
      <c r="LB6" s="1"/>
      <c r="LC6" s="1"/>
      <c r="LD6" s="1"/>
      <c r="LE6" s="1"/>
      <c r="LF6" s="1"/>
      <c r="LG6" s="1"/>
      <c r="LK6" s="1"/>
      <c r="LL6" s="1"/>
      <c r="LM6" s="1"/>
      <c r="LN6" s="1"/>
      <c r="LO6" s="1"/>
      <c r="LP6" s="1"/>
      <c r="LQ6" s="1"/>
      <c r="LV6" s="1"/>
      <c r="LW6" s="1"/>
      <c r="LX6" s="1"/>
      <c r="LY6" s="1"/>
      <c r="LZ6" s="1"/>
      <c r="MA6" s="1"/>
      <c r="MB6" s="1"/>
      <c r="MG6" s="1"/>
      <c r="MH6" s="1"/>
      <c r="MI6" s="1"/>
      <c r="MJ6" s="1"/>
      <c r="MK6" s="1"/>
      <c r="ML6" s="1"/>
      <c r="MM6" s="1"/>
      <c r="MR6" s="1"/>
      <c r="MS6" s="1"/>
      <c r="MT6" s="1"/>
      <c r="MU6" s="1"/>
      <c r="MV6" s="1"/>
      <c r="MW6" s="1"/>
      <c r="MX6" s="1"/>
    </row>
    <row r="7" spans="1:362" x14ac:dyDescent="0.25">
      <c r="B7">
        <v>10</v>
      </c>
      <c r="C7">
        <v>5</v>
      </c>
      <c r="D7" s="1">
        <v>9.4316150990400897E-5</v>
      </c>
      <c r="E7" s="1">
        <v>6.9303643437589651E-5</v>
      </c>
      <c r="F7" s="1">
        <v>1.0481231449411384E-4</v>
      </c>
      <c r="G7" s="1">
        <v>8.5692473084773225E-5</v>
      </c>
      <c r="H7" s="1">
        <v>8.2216182885331269E-5</v>
      </c>
      <c r="I7" s="1">
        <v>9.5755488360471536E-5</v>
      </c>
      <c r="J7" s="1">
        <v>7.2182382784649011E-5</v>
      </c>
      <c r="K7" s="1"/>
      <c r="M7">
        <v>10</v>
      </c>
      <c r="N7">
        <v>5</v>
      </c>
      <c r="O7" s="1">
        <v>1.8914914410012295E-4</v>
      </c>
      <c r="P7" s="1">
        <v>1.7682740066878649E-4</v>
      </c>
      <c r="Q7" s="1">
        <v>1.7424096280577734E-4</v>
      </c>
      <c r="R7" s="1">
        <v>2.1393512264594961E-4</v>
      </c>
      <c r="S7" s="1">
        <v>1.9733714453151863E-4</v>
      </c>
      <c r="T7" s="1">
        <v>1.8993740831867406E-4</v>
      </c>
      <c r="U7" s="1">
        <v>1.8425007341213862E-4</v>
      </c>
      <c r="X7">
        <v>10</v>
      </c>
      <c r="Y7">
        <v>5</v>
      </c>
      <c r="Z7" s="1">
        <v>1.1512091960296074E-4</v>
      </c>
      <c r="AA7" s="1">
        <v>1.0382814365661957E-4</v>
      </c>
      <c r="AB7" s="1">
        <v>8.2119401609940851E-5</v>
      </c>
      <c r="AC7" s="1">
        <v>7.2414331939675048E-5</v>
      </c>
      <c r="AD7" s="1">
        <v>1.0832006412547796E-4</v>
      </c>
      <c r="AE7" s="1">
        <v>8.304728158564943E-5</v>
      </c>
      <c r="AF7" s="1">
        <v>1.0243114444134725E-4</v>
      </c>
      <c r="AI7">
        <v>10</v>
      </c>
      <c r="AJ7">
        <v>5</v>
      </c>
      <c r="AK7" s="1">
        <v>7.5000300001200009E-5</v>
      </c>
      <c r="AL7" s="1">
        <v>5.707402501043854E-5</v>
      </c>
      <c r="AM7" s="1">
        <v>5.9690445350412756E-5</v>
      </c>
      <c r="AN7" s="1">
        <v>5.6364601843419134E-5</v>
      </c>
      <c r="AO7" s="1">
        <v>7.3691098704805244E-5</v>
      </c>
      <c r="AP7" s="1">
        <v>8.8592530468447768E-5</v>
      </c>
      <c r="AQ7" s="1">
        <v>6.4978409446679307E-5</v>
      </c>
      <c r="AT7">
        <v>10</v>
      </c>
      <c r="AU7">
        <v>5</v>
      </c>
      <c r="AV7" s="1">
        <v>1.751592356687898E-4</v>
      </c>
      <c r="AW7" s="1">
        <v>1.2451361867704279E-4</v>
      </c>
      <c r="AX7" s="1">
        <v>1.6526690605327604E-4</v>
      </c>
      <c r="AY7" s="1">
        <v>1.4419402748338164E-4</v>
      </c>
      <c r="AZ7" s="1">
        <v>9.6535745807590473E-5</v>
      </c>
      <c r="BA7" s="1">
        <v>1.0711081953165795E-4</v>
      </c>
      <c r="BB7" s="1">
        <v>1.4349261013057828E-4</v>
      </c>
      <c r="BE7">
        <v>10</v>
      </c>
      <c r="BF7">
        <v>5</v>
      </c>
      <c r="BG7" s="1">
        <v>1.0566456406763286E-4</v>
      </c>
      <c r="BH7" s="1">
        <v>9.0981634977889566E-5</v>
      </c>
      <c r="BI7" s="1">
        <v>9.9607209306696239E-5</v>
      </c>
      <c r="BJ7" s="1">
        <v>1.0664331739296379E-4</v>
      </c>
      <c r="BK7" s="1">
        <v>8.2969802679371495E-5</v>
      </c>
      <c r="BL7" s="1">
        <v>6.6834535752863952E-5</v>
      </c>
      <c r="BM7" s="1">
        <v>7.7181268285678387E-5</v>
      </c>
      <c r="BP7">
        <v>10</v>
      </c>
      <c r="BQ7">
        <v>5</v>
      </c>
      <c r="BR7" s="1">
        <v>8.4055131500787047E-5</v>
      </c>
      <c r="BS7" s="1">
        <v>7.3760304591685545E-5</v>
      </c>
      <c r="BT7" s="1">
        <v>8.2640626799937889E-5</v>
      </c>
      <c r="BU7" s="1">
        <v>7.8419680072211459E-5</v>
      </c>
      <c r="BV7" s="1">
        <v>8.221163669799755E-5</v>
      </c>
      <c r="BW7" s="1">
        <v>7.3371044472320181E-5</v>
      </c>
      <c r="BX7" s="1">
        <v>8.3512899197567096E-5</v>
      </c>
      <c r="CA7">
        <v>10</v>
      </c>
      <c r="CB7">
        <v>5</v>
      </c>
      <c r="CC7" s="1">
        <v>8.9790937963321236E-5</v>
      </c>
      <c r="CD7" s="1">
        <v>8.1806971638244766E-5</v>
      </c>
      <c r="CE7" s="1">
        <v>7.9215906554036056E-5</v>
      </c>
      <c r="CF7" s="1">
        <v>8.3909604255053639E-5</v>
      </c>
      <c r="CG7" s="1">
        <v>7.6487013241517246E-5</v>
      </c>
      <c r="CH7" s="1">
        <v>8.3514913208368531E-5</v>
      </c>
      <c r="CI7" s="1">
        <v>8.0277352401427948E-5</v>
      </c>
      <c r="CL7">
        <v>10</v>
      </c>
      <c r="CM7">
        <v>5</v>
      </c>
      <c r="CN7" s="1">
        <v>1.5139158165134031E-4</v>
      </c>
      <c r="CO7" s="1">
        <v>9.894230674093936E-5</v>
      </c>
      <c r="CP7" s="1">
        <v>9.9738684646226891E-5</v>
      </c>
      <c r="CQ7" s="1">
        <v>1.0535028971329671E-4</v>
      </c>
      <c r="CR7" s="1">
        <v>1.3967525503205048E-4</v>
      </c>
      <c r="CS7" s="1">
        <v>8.3996659897524076E-5</v>
      </c>
      <c r="CT7" s="1">
        <v>8.4014925004324302E-5</v>
      </c>
      <c r="CW7">
        <v>10</v>
      </c>
      <c r="CX7">
        <v>5</v>
      </c>
      <c r="CY7" s="1">
        <v>8.4493518963034092E-5</v>
      </c>
      <c r="CZ7" s="1">
        <v>9.5298457601470965E-5</v>
      </c>
      <c r="DA7" s="1">
        <v>9.2061562932304299E-5</v>
      </c>
      <c r="DB7" s="1">
        <v>8.6218542013038896E-5</v>
      </c>
      <c r="DC7" s="1">
        <v>7.1783921949763929E-5</v>
      </c>
      <c r="DD7" s="1">
        <v>7.8305221053522671E-5</v>
      </c>
      <c r="DE7" s="1">
        <v>8.0233804120428124E-5</v>
      </c>
      <c r="DF7" s="1"/>
      <c r="DH7">
        <v>10</v>
      </c>
      <c r="DI7">
        <v>5</v>
      </c>
      <c r="DJ7" s="1">
        <v>1.6288059766320635E-4</v>
      </c>
      <c r="DK7" s="1">
        <v>1.6165012447059583E-4</v>
      </c>
      <c r="DL7" s="1">
        <v>1.8951358180669615E-4</v>
      </c>
      <c r="DM7" s="1">
        <v>1.6365440281485572E-4</v>
      </c>
      <c r="DN7" s="1">
        <v>1.6883336147222692E-4</v>
      </c>
      <c r="DO7" s="1">
        <v>1.3658403332650413E-4</v>
      </c>
      <c r="DP7" s="1">
        <v>7.8716139760506143E-5</v>
      </c>
      <c r="DS7">
        <v>10</v>
      </c>
      <c r="DT7">
        <v>5</v>
      </c>
      <c r="DU7" s="1">
        <v>2.705924512019424E-4</v>
      </c>
      <c r="DV7" s="1">
        <v>1.9735543714229328E-4</v>
      </c>
      <c r="DW7" s="1">
        <v>1.6254247389645271E-4</v>
      </c>
      <c r="DX7" s="1">
        <v>1.8692462264591802E-4</v>
      </c>
      <c r="DY7" s="1">
        <v>1.2358266135261222E-4</v>
      </c>
      <c r="DZ7" s="1">
        <v>1.0554726255635469E-4</v>
      </c>
      <c r="EA7" s="1">
        <v>1.618539635828582E-4</v>
      </c>
      <c r="ED7">
        <v>10</v>
      </c>
      <c r="EE7">
        <v>5</v>
      </c>
      <c r="EF7" s="1">
        <v>1.061460653110496E-4</v>
      </c>
      <c r="EG7" s="1">
        <v>1.2871642733023445E-4</v>
      </c>
      <c r="EH7" s="1">
        <v>1.4185155337730047E-4</v>
      </c>
      <c r="EI7" s="1">
        <v>7.7854813066496201E-5</v>
      </c>
      <c r="EJ7" s="1">
        <v>1.2551750665546456E-4</v>
      </c>
      <c r="EK7" s="1">
        <v>7.4456118179970496E-5</v>
      </c>
      <c r="EL7" s="1">
        <v>7.7658633085438803E-5</v>
      </c>
      <c r="EO7">
        <v>10</v>
      </c>
      <c r="EP7">
        <v>5</v>
      </c>
      <c r="EQ7" s="1">
        <v>8.6216379328285216E-5</v>
      </c>
      <c r="ER7" s="1">
        <v>6.6473289823543635E-5</v>
      </c>
      <c r="ES7" s="1">
        <v>9.3848917524143143E-5</v>
      </c>
      <c r="ET7" s="1">
        <v>6.2082302508435435E-5</v>
      </c>
      <c r="EU7" s="1">
        <v>7.0060597188164984E-5</v>
      </c>
      <c r="EV7" s="1">
        <v>8.2878376507022637E-5</v>
      </c>
      <c r="EW7" s="1">
        <v>8.1737187695828681E-5</v>
      </c>
      <c r="EZ7">
        <v>10</v>
      </c>
      <c r="FA7">
        <v>5</v>
      </c>
      <c r="FB7" s="1">
        <v>1.0333756296381744E-4</v>
      </c>
      <c r="FC7" s="1">
        <v>7.6258927656491662E-5</v>
      </c>
      <c r="FD7" s="1">
        <v>8.9739048293777305E-5</v>
      </c>
      <c r="FE7" s="1">
        <v>7.3443878215834969E-5</v>
      </c>
      <c r="FF7" s="1">
        <v>8.9776574456674533E-5</v>
      </c>
      <c r="FG7" s="1">
        <v>9.2417499609002884E-5</v>
      </c>
      <c r="FH7" s="1">
        <v>6.3764515283409659E-5</v>
      </c>
      <c r="FK7">
        <v>10</v>
      </c>
      <c r="FL7">
        <v>5</v>
      </c>
      <c r="FM7" s="1">
        <v>1.3687586699688204E-4</v>
      </c>
      <c r="FN7" s="1">
        <v>1.1347568727224109E-4</v>
      </c>
      <c r="FO7" s="1">
        <v>1.1696199570582387E-4</v>
      </c>
      <c r="FP7" s="1">
        <v>1.415980286950304E-4</v>
      </c>
      <c r="FQ7" s="1">
        <v>1.1078787866178645E-4</v>
      </c>
      <c r="FR7" s="1">
        <v>9.658306143283223E-5</v>
      </c>
      <c r="FS7" s="1">
        <v>1.0845356453158074E-4</v>
      </c>
      <c r="FV7">
        <v>10</v>
      </c>
      <c r="FW7">
        <v>5</v>
      </c>
      <c r="FX7" s="1">
        <v>2.3416428473239383E-4</v>
      </c>
      <c r="FY7" s="1">
        <v>2.3904830204276773E-4</v>
      </c>
      <c r="FZ7" s="1">
        <v>2.1601087857429013E-4</v>
      </c>
      <c r="GA7" s="1">
        <v>2.0207079877732938E-4</v>
      </c>
      <c r="GB7" s="1">
        <v>1.7328019407381737E-4</v>
      </c>
      <c r="GC7" s="1">
        <v>1.7786845827573E-4</v>
      </c>
      <c r="GD7" s="1">
        <v>1.9144741830313139E-4</v>
      </c>
      <c r="GG7">
        <v>10</v>
      </c>
      <c r="GH7">
        <v>5</v>
      </c>
      <c r="GI7" s="1">
        <v>1.3095147156716173E-4</v>
      </c>
      <c r="GJ7" s="1">
        <v>1.0921322790616399E-4</v>
      </c>
      <c r="GK7" s="1">
        <v>8.5978978139844805E-5</v>
      </c>
      <c r="GL7" s="1">
        <v>8.3680257735193822E-5</v>
      </c>
      <c r="GM7" s="1">
        <v>6.9525143271455961E-5</v>
      </c>
      <c r="GN7" s="1">
        <v>5.7275955553858488E-5</v>
      </c>
      <c r="GO7" s="1">
        <v>7.3086058834277359E-5</v>
      </c>
      <c r="GR7">
        <v>10</v>
      </c>
      <c r="GS7">
        <v>5</v>
      </c>
      <c r="GT7" s="1">
        <v>1.7485574401119076E-4</v>
      </c>
      <c r="GU7" s="1">
        <v>1.2193681386726416E-4</v>
      </c>
      <c r="GV7" s="1">
        <v>1.2465201313001205E-4</v>
      </c>
      <c r="GW7" s="1">
        <v>1.5278155591245989E-4</v>
      </c>
      <c r="GX7" s="1">
        <v>1.4615182251322674E-4</v>
      </c>
      <c r="GY7" s="1">
        <v>1.1805488478916471E-4</v>
      </c>
      <c r="GZ7" s="1">
        <v>1.2353653328250688E-4</v>
      </c>
      <c r="HA7" s="1"/>
      <c r="HC7">
        <v>10</v>
      </c>
      <c r="HD7">
        <v>5</v>
      </c>
      <c r="HE7" s="1">
        <v>9.9213476611278181E-5</v>
      </c>
      <c r="HF7" s="1">
        <v>1.0206615928444817E-4</v>
      </c>
      <c r="HG7" s="1">
        <v>7.7247568380890965E-5</v>
      </c>
      <c r="HH7" s="1">
        <v>7.619678648335266E-5</v>
      </c>
      <c r="HI7" s="1">
        <v>1.0800620544744025E-4</v>
      </c>
      <c r="HJ7" s="1">
        <v>7.7713915648020722E-5</v>
      </c>
      <c r="HK7" s="1">
        <v>9.2675740367315499E-5</v>
      </c>
      <c r="HN7">
        <v>10</v>
      </c>
      <c r="HO7">
        <v>5</v>
      </c>
      <c r="HP7" s="1">
        <v>1.0831106939129179E-4</v>
      </c>
      <c r="HQ7" s="1">
        <v>8.1209729663884002E-5</v>
      </c>
      <c r="HR7" s="1">
        <v>9.0570058604155568E-5</v>
      </c>
      <c r="HS7" s="1">
        <v>1.0164474987638965E-4</v>
      </c>
      <c r="HT7" s="1">
        <v>6.3784288251269816E-5</v>
      </c>
      <c r="HU7" s="1">
        <v>9.5235124027329197E-5</v>
      </c>
      <c r="HV7" s="1">
        <v>7.3911373835695016E-5</v>
      </c>
      <c r="HY7">
        <v>10</v>
      </c>
      <c r="HZ7">
        <v>5</v>
      </c>
      <c r="IA7" s="1">
        <v>1.4067995310668231E-4</v>
      </c>
      <c r="IB7" s="1">
        <v>4.6977028233193968E-5</v>
      </c>
      <c r="IC7" s="1">
        <v>1.3816607562289874E-4</v>
      </c>
      <c r="ID7" s="1">
        <v>0</v>
      </c>
      <c r="IE7" s="1">
        <v>0</v>
      </c>
      <c r="IF7" s="1">
        <v>1.6927634363097757E-4</v>
      </c>
      <c r="IG7" s="1">
        <v>1.2325896708985579E-4</v>
      </c>
      <c r="IJ7">
        <v>10</v>
      </c>
      <c r="IK7">
        <v>5</v>
      </c>
      <c r="IL7" s="1">
        <v>7.4772917899336151E-5</v>
      </c>
      <c r="IM7" s="1">
        <v>9.4350979135419678E-5</v>
      </c>
      <c r="IN7" s="1">
        <v>8.3492289808160413E-5</v>
      </c>
      <c r="IO7" s="1">
        <v>9.8199776357928682E-5</v>
      </c>
      <c r="IP7" s="1">
        <v>8.7488517132126414E-5</v>
      </c>
      <c r="IQ7" s="1">
        <v>1.0468979490037534E-4</v>
      </c>
      <c r="IR7" s="1">
        <v>1.0364020996287242E-4</v>
      </c>
      <c r="IU7">
        <v>10</v>
      </c>
      <c r="IV7">
        <v>5</v>
      </c>
      <c r="IW7" s="1">
        <v>8.9568503733265001E-5</v>
      </c>
      <c r="IX7" s="1">
        <v>8.2396180812176661E-5</v>
      </c>
      <c r="IY7" s="1">
        <v>7.1707630680975228E-5</v>
      </c>
      <c r="IZ7" s="1">
        <v>1.0028667312415001E-4</v>
      </c>
      <c r="JA7" s="1">
        <v>6.256587464686376E-5</v>
      </c>
      <c r="JB7" s="1">
        <v>8.7703703703703704E-5</v>
      </c>
      <c r="JC7" s="1">
        <v>7.6839252284221414E-5</v>
      </c>
      <c r="JH7" s="1"/>
      <c r="JI7" s="1"/>
      <c r="JJ7" s="1"/>
      <c r="JK7" s="1"/>
      <c r="JL7" s="1"/>
      <c r="JM7" s="1"/>
      <c r="JN7" s="1"/>
      <c r="JS7" s="1"/>
      <c r="JT7" s="1"/>
      <c r="JU7" s="1"/>
      <c r="JV7" s="1"/>
      <c r="JW7" s="1"/>
      <c r="JX7" s="1"/>
      <c r="JY7" s="1"/>
      <c r="KD7" s="1"/>
      <c r="KE7" s="1"/>
      <c r="KF7" s="1"/>
      <c r="KG7" s="1"/>
      <c r="KH7" s="1"/>
      <c r="KI7" s="1"/>
      <c r="KJ7" s="1"/>
      <c r="KO7" s="1"/>
      <c r="KP7" s="1"/>
      <c r="KQ7" s="1"/>
      <c r="KR7" s="1"/>
      <c r="KS7" s="1"/>
      <c r="KT7" s="1"/>
      <c r="KU7" s="1"/>
      <c r="KZ7" s="1"/>
      <c r="LA7" s="1"/>
      <c r="LB7" s="1"/>
      <c r="LC7" s="1"/>
      <c r="LD7" s="1"/>
      <c r="LE7" s="1"/>
      <c r="LF7" s="1"/>
      <c r="LG7" s="1"/>
      <c r="LK7" s="1"/>
      <c r="LL7" s="1"/>
      <c r="LM7" s="1"/>
      <c r="LN7" s="1"/>
      <c r="LO7" s="1"/>
      <c r="LP7" s="1"/>
      <c r="LQ7" s="1"/>
      <c r="LV7" s="1"/>
      <c r="LW7" s="1"/>
      <c r="LX7" s="1"/>
      <c r="LY7" s="1"/>
      <c r="LZ7" s="1"/>
      <c r="MA7" s="1"/>
      <c r="MB7" s="1"/>
      <c r="MG7" s="1"/>
      <c r="MH7" s="1"/>
      <c r="MI7" s="1"/>
      <c r="MJ7" s="1"/>
      <c r="MK7" s="1"/>
      <c r="ML7" s="1"/>
      <c r="MM7" s="1"/>
      <c r="MR7" s="1"/>
      <c r="MS7" s="1"/>
      <c r="MT7" s="1"/>
      <c r="MU7" s="1"/>
      <c r="MV7" s="1"/>
      <c r="MW7" s="1"/>
      <c r="MX7" s="1"/>
    </row>
    <row r="8" spans="1:362" x14ac:dyDescent="0.25">
      <c r="B8">
        <v>15</v>
      </c>
      <c r="C8">
        <v>5</v>
      </c>
      <c r="D8" s="1">
        <v>2.3234052846330612E-4</v>
      </c>
      <c r="E8" s="1">
        <v>2.3155550164845464E-4</v>
      </c>
      <c r="F8" s="1">
        <v>2.3697131699179131E-4</v>
      </c>
      <c r="G8" s="1">
        <v>2.0471218894458964E-4</v>
      </c>
      <c r="H8" s="1">
        <v>2.280277813846987E-4</v>
      </c>
      <c r="I8" s="1">
        <v>2.0583179614167512E-4</v>
      </c>
      <c r="J8" s="1">
        <v>2.2637467975788838E-4</v>
      </c>
      <c r="K8" s="1"/>
      <c r="M8">
        <v>15</v>
      </c>
      <c r="N8">
        <v>5</v>
      </c>
      <c r="O8" s="1">
        <v>4.9790465125928388E-4</v>
      </c>
      <c r="P8" s="1">
        <v>4.3443400596069009E-4</v>
      </c>
      <c r="Q8" s="1">
        <v>4.522022248349462E-4</v>
      </c>
      <c r="R8" s="1">
        <v>4.6321142886350276E-4</v>
      </c>
      <c r="S8" s="1">
        <v>4.9121050112978411E-4</v>
      </c>
      <c r="T8" s="1">
        <v>3.7702450978825919E-4</v>
      </c>
      <c r="U8" s="1">
        <v>4.5825138907452316E-4</v>
      </c>
      <c r="X8">
        <v>15</v>
      </c>
      <c r="Y8">
        <v>5</v>
      </c>
      <c r="Z8" s="1">
        <v>2.8504609324894243E-4</v>
      </c>
      <c r="AA8" s="1">
        <v>2.816575437278795E-4</v>
      </c>
      <c r="AB8" s="1">
        <v>2.8124611651437955E-4</v>
      </c>
      <c r="AC8" s="1">
        <v>3.1804413673734315E-4</v>
      </c>
      <c r="AD8" s="1">
        <v>3.1879090525919411E-4</v>
      </c>
      <c r="AE8" s="1">
        <v>2.5103027006673223E-4</v>
      </c>
      <c r="AF8" s="1">
        <v>2.5894586604139057E-4</v>
      </c>
      <c r="AI8">
        <v>15</v>
      </c>
      <c r="AJ8">
        <v>5</v>
      </c>
      <c r="AK8" s="1">
        <v>1.7001790855303425E-4</v>
      </c>
      <c r="AL8" s="1">
        <v>1.7095770506376723E-4</v>
      </c>
      <c r="AM8" s="1">
        <v>1.9750966079862603E-4</v>
      </c>
      <c r="AN8" s="1">
        <v>2.2255621712237702E-4</v>
      </c>
      <c r="AO8" s="1">
        <v>2.1195360248537376E-4</v>
      </c>
      <c r="AP8" s="1">
        <v>1.6604424350825269E-4</v>
      </c>
      <c r="AQ8" s="1">
        <v>1.7278440606092554E-4</v>
      </c>
      <c r="AT8">
        <v>15</v>
      </c>
      <c r="AU8">
        <v>5</v>
      </c>
      <c r="AV8" s="1">
        <v>5.3093527567155021E-4</v>
      </c>
      <c r="AW8" s="1">
        <v>5.0051720110781141E-4</v>
      </c>
      <c r="AX8" s="1">
        <v>3.6946226446780641E-4</v>
      </c>
      <c r="AY8" s="1">
        <v>4.4870623036910243E-4</v>
      </c>
      <c r="AZ8" s="1">
        <v>3.5931860127068121E-4</v>
      </c>
      <c r="BA8" s="1">
        <v>3.019851550455362E-4</v>
      </c>
      <c r="BB8" s="1">
        <v>4.9759753689219239E-4</v>
      </c>
      <c r="BE8">
        <v>15</v>
      </c>
      <c r="BF8">
        <v>5</v>
      </c>
      <c r="BG8" s="1">
        <v>2.7527406509115663E-4</v>
      </c>
      <c r="BH8" s="1">
        <v>2.4871667804280545E-4</v>
      </c>
      <c r="BI8" s="1">
        <v>2.6020998946149545E-4</v>
      </c>
      <c r="BJ8" s="1">
        <v>2.3080573358371141E-4</v>
      </c>
      <c r="BK8" s="1">
        <v>2.1606300250669703E-4</v>
      </c>
      <c r="BL8" s="1">
        <v>2.1466059068045589E-4</v>
      </c>
      <c r="BM8" s="1">
        <v>2.0791537479482035E-4</v>
      </c>
      <c r="BP8">
        <v>15</v>
      </c>
      <c r="BQ8">
        <v>5</v>
      </c>
      <c r="BR8" s="1">
        <v>1.755449206913126E-4</v>
      </c>
      <c r="BS8" s="1">
        <v>1.7111770976789301E-4</v>
      </c>
      <c r="BT8" s="1">
        <v>1.7228876857164964E-4</v>
      </c>
      <c r="BU8" s="1">
        <v>1.7050629768986054E-4</v>
      </c>
      <c r="BV8" s="1">
        <v>1.603662868901418E-4</v>
      </c>
      <c r="BW8" s="1">
        <v>1.5541711996659989E-4</v>
      </c>
      <c r="BX8" s="1">
        <v>1.7307062142606091E-4</v>
      </c>
      <c r="CA8">
        <v>15</v>
      </c>
      <c r="CB8">
        <v>5</v>
      </c>
      <c r="CC8" s="1">
        <v>2.5113583017051375E-4</v>
      </c>
      <c r="CD8" s="1">
        <v>2.199912984489755E-4</v>
      </c>
      <c r="CE8" s="1">
        <v>2.1520125094561817E-4</v>
      </c>
      <c r="CF8" s="1">
        <v>2.088068198962725E-4</v>
      </c>
      <c r="CG8" s="1">
        <v>2.2516882248974651E-4</v>
      </c>
      <c r="CH8" s="1">
        <v>2.1422671464642169E-4</v>
      </c>
      <c r="CI8" s="1">
        <v>2.0146816647994106E-4</v>
      </c>
      <c r="CL8">
        <v>15</v>
      </c>
      <c r="CM8">
        <v>5</v>
      </c>
      <c r="CN8" s="1">
        <v>2.9757476565987203E-4</v>
      </c>
      <c r="CO8" s="1">
        <v>2.9705953497451653E-4</v>
      </c>
      <c r="CP8" s="1">
        <v>2.5802892593235194E-4</v>
      </c>
      <c r="CQ8" s="1">
        <v>2.8560325494070223E-4</v>
      </c>
      <c r="CR8" s="1">
        <v>3.5705726122407057E-4</v>
      </c>
      <c r="CS8" s="1">
        <v>3.4747401498670536E-4</v>
      </c>
      <c r="CT8" s="1">
        <v>2.9105392156862745E-4</v>
      </c>
      <c r="CW8">
        <v>15</v>
      </c>
      <c r="CX8">
        <v>5</v>
      </c>
      <c r="CY8" s="1">
        <v>2.325469336277531E-4</v>
      </c>
      <c r="CZ8" s="1">
        <v>1.946870223921309E-4</v>
      </c>
      <c r="DA8" s="1">
        <v>1.9662116225261389E-4</v>
      </c>
      <c r="DB8" s="1">
        <v>2.0910403063546576E-4</v>
      </c>
      <c r="DC8" s="1">
        <v>1.9487235164994244E-4</v>
      </c>
      <c r="DD8" s="1">
        <v>1.7554516526323416E-4</v>
      </c>
      <c r="DE8" s="1">
        <v>1.998590835953494E-4</v>
      </c>
      <c r="DF8" s="1"/>
      <c r="DH8">
        <v>15</v>
      </c>
      <c r="DI8">
        <v>5</v>
      </c>
      <c r="DJ8" s="1">
        <v>4.1005080073809147E-4</v>
      </c>
      <c r="DK8" s="1">
        <v>4.983715997728353E-4</v>
      </c>
      <c r="DL8" s="1">
        <v>5.1282648981922866E-4</v>
      </c>
      <c r="DM8" s="1">
        <v>5.1823018633254255E-4</v>
      </c>
      <c r="DN8" s="1">
        <v>5.7350411011278918E-4</v>
      </c>
      <c r="DO8" s="1">
        <v>4.3564710350528361E-4</v>
      </c>
      <c r="DP8" s="1">
        <v>3.2021200242919449E-4</v>
      </c>
      <c r="DS8">
        <v>15</v>
      </c>
      <c r="DT8">
        <v>5</v>
      </c>
      <c r="DU8" s="1">
        <v>5.8099273465651001E-4</v>
      </c>
      <c r="DV8" s="1">
        <v>3.9471574299071183E-4</v>
      </c>
      <c r="DW8" s="1">
        <v>4.2469503629509117E-4</v>
      </c>
      <c r="DX8" s="1">
        <v>4.7320807237299933E-4</v>
      </c>
      <c r="DY8" s="1">
        <v>4.7508021546715005E-4</v>
      </c>
      <c r="DZ8" s="1">
        <v>4.6591204191680799E-4</v>
      </c>
      <c r="EA8" s="1">
        <v>3.5355678121906376E-4</v>
      </c>
      <c r="ED8">
        <v>15</v>
      </c>
      <c r="EE8">
        <v>5</v>
      </c>
      <c r="EF8" s="1">
        <v>2.9496434570587456E-4</v>
      </c>
      <c r="EG8" s="1">
        <v>2.9493678653504698E-4</v>
      </c>
      <c r="EH8" s="1">
        <v>2.6568289630863023E-4</v>
      </c>
      <c r="EI8" s="1">
        <v>2.7588179997547715E-4</v>
      </c>
      <c r="EJ8" s="1">
        <v>2.5048557244165945E-4</v>
      </c>
      <c r="EK8" s="1">
        <v>2.5017224974572654E-4</v>
      </c>
      <c r="EL8" s="1">
        <v>3.0958482829318297E-4</v>
      </c>
      <c r="EO8">
        <v>15</v>
      </c>
      <c r="EP8">
        <v>5</v>
      </c>
      <c r="EQ8" s="1">
        <v>1.7182937343218185E-4</v>
      </c>
      <c r="ER8" s="1">
        <v>1.6687493312732458E-4</v>
      </c>
      <c r="ES8" s="1">
        <v>2.0475079799691908E-4</v>
      </c>
      <c r="ET8" s="1">
        <v>1.841546822997771E-4</v>
      </c>
      <c r="EU8" s="1">
        <v>1.8060510313977219E-4</v>
      </c>
      <c r="EV8" s="1">
        <v>1.7442558699452322E-4</v>
      </c>
      <c r="EW8" s="1">
        <v>1.5992478688810595E-4</v>
      </c>
      <c r="EZ8">
        <v>15</v>
      </c>
      <c r="FA8">
        <v>5</v>
      </c>
      <c r="FB8" s="1">
        <v>2.777066636581778E-4</v>
      </c>
      <c r="FC8" s="1">
        <v>2.8309756276770007E-4</v>
      </c>
      <c r="FD8" s="1">
        <v>2.6873134574930888E-4</v>
      </c>
      <c r="FE8" s="1">
        <v>2.6203983453416263E-4</v>
      </c>
      <c r="FF8" s="1">
        <v>2.5512296015526057E-4</v>
      </c>
      <c r="FG8" s="1">
        <v>2.6949560927704377E-4</v>
      </c>
      <c r="FH8" s="1">
        <v>2.8489439378378813E-4</v>
      </c>
      <c r="FK8">
        <v>15</v>
      </c>
      <c r="FL8">
        <v>5</v>
      </c>
      <c r="FM8" s="1">
        <v>3.8925613547694248E-4</v>
      </c>
      <c r="FN8" s="1">
        <v>3.4534520003280271E-4</v>
      </c>
      <c r="FO8" s="1">
        <v>3.4746862284852886E-4</v>
      </c>
      <c r="FP8" s="1">
        <v>3.6312566904013244E-4</v>
      </c>
      <c r="FQ8" s="1">
        <v>3.4645765011092722E-4</v>
      </c>
      <c r="FR8" s="1">
        <v>3.1680658957706321E-4</v>
      </c>
      <c r="FS8" s="1">
        <v>3.789785011231596E-4</v>
      </c>
      <c r="FV8">
        <v>15</v>
      </c>
      <c r="FW8">
        <v>5</v>
      </c>
      <c r="FX8" s="1">
        <v>4.661043204356226E-4</v>
      </c>
      <c r="FY8" s="1">
        <v>4.097884052032052E-4</v>
      </c>
      <c r="FZ8" s="1">
        <v>4.520265858599387E-4</v>
      </c>
      <c r="GA8" s="1">
        <v>3.930556373102842E-4</v>
      </c>
      <c r="GB8" s="1">
        <v>4.1970794116370059E-4</v>
      </c>
      <c r="GC8" s="1">
        <v>3.8319966847865831E-4</v>
      </c>
      <c r="GD8" s="1">
        <v>4.0898003301053124E-4</v>
      </c>
      <c r="GG8">
        <v>15</v>
      </c>
      <c r="GH8">
        <v>5</v>
      </c>
      <c r="GI8" s="1">
        <v>2.9476476718847051E-4</v>
      </c>
      <c r="GJ8" s="1">
        <v>4.1202696135398401E-4</v>
      </c>
      <c r="GK8" s="1">
        <v>2.2436376845659094E-4</v>
      </c>
      <c r="GL8" s="1">
        <v>3.0089085184349375E-4</v>
      </c>
      <c r="GM8" s="1">
        <v>2.2615906520919715E-4</v>
      </c>
      <c r="GN8" s="1">
        <v>1.707049045652893E-4</v>
      </c>
      <c r="GO8" s="1">
        <v>2.8739608502666397E-4</v>
      </c>
      <c r="GR8">
        <v>15</v>
      </c>
      <c r="GS8">
        <v>5</v>
      </c>
      <c r="GT8" s="1">
        <v>3.561765813897736E-4</v>
      </c>
      <c r="GU8" s="1">
        <v>3.1821631015949283E-4</v>
      </c>
      <c r="GV8" s="1">
        <v>3.8163266775635994E-4</v>
      </c>
      <c r="GW8" s="1">
        <v>3.5557794379646127E-4</v>
      </c>
      <c r="GX8" s="1">
        <v>3.2480162551883285E-4</v>
      </c>
      <c r="GY8" s="1">
        <v>4.0722965849796959E-4</v>
      </c>
      <c r="GZ8" s="1">
        <v>3.3946920747289966E-4</v>
      </c>
      <c r="HA8" s="1"/>
      <c r="HC8">
        <v>15</v>
      </c>
      <c r="HD8">
        <v>5</v>
      </c>
      <c r="HE8" s="1">
        <v>2.7072691808390577E-4</v>
      </c>
      <c r="HF8" s="1">
        <v>2.689501977282009E-4</v>
      </c>
      <c r="HG8" s="1">
        <v>3.6830685988267753E-4</v>
      </c>
      <c r="HH8" s="1">
        <v>3.7155258313489046E-4</v>
      </c>
      <c r="HI8" s="1">
        <v>3.680356015356201E-4</v>
      </c>
      <c r="HJ8" s="1">
        <v>4.0111773648250084E-4</v>
      </c>
      <c r="HK8" s="1">
        <v>3.5878108318356178E-4</v>
      </c>
      <c r="HN8">
        <v>15</v>
      </c>
      <c r="HO8">
        <v>5</v>
      </c>
      <c r="HP8" s="1">
        <v>2.3898216358518766E-4</v>
      </c>
      <c r="HQ8" s="1">
        <v>1.9331179469904606E-4</v>
      </c>
      <c r="HR8" s="1">
        <v>2.2658096870916821E-4</v>
      </c>
      <c r="HS8" s="1">
        <v>2.4410925816481229E-4</v>
      </c>
      <c r="HT8" s="1">
        <v>2.1089769138518677E-4</v>
      </c>
      <c r="HU8" s="1">
        <v>2.5663155267362616E-4</v>
      </c>
      <c r="HV8" s="1">
        <v>2.1332833832833834E-4</v>
      </c>
      <c r="HY8">
        <v>15</v>
      </c>
      <c r="HZ8">
        <v>5</v>
      </c>
      <c r="IA8" s="1">
        <v>4.0705563093622793E-4</v>
      </c>
      <c r="IB8" s="1">
        <v>3.6164730346729355E-4</v>
      </c>
      <c r="IC8" s="1">
        <v>2.2786309984961035E-4</v>
      </c>
      <c r="ID8" s="1">
        <v>4.1049030786773088E-4</v>
      </c>
      <c r="IE8" s="1">
        <v>1.822738664843928E-4</v>
      </c>
      <c r="IF8" s="1">
        <v>1.7983185721350537E-4</v>
      </c>
      <c r="IG8" s="1">
        <v>2.6902210464959872E-4</v>
      </c>
      <c r="IJ8">
        <v>15</v>
      </c>
      <c r="IK8">
        <v>5</v>
      </c>
      <c r="IL8" s="1">
        <v>2.0825485494130582E-4</v>
      </c>
      <c r="IM8" s="1">
        <v>2.6634827332843499E-4</v>
      </c>
      <c r="IN8" s="1">
        <v>2.2460156298073964E-4</v>
      </c>
      <c r="IO8" s="1">
        <v>2.0499504595305614E-4</v>
      </c>
      <c r="IP8" s="1">
        <v>2.5585103229651261E-4</v>
      </c>
      <c r="IQ8" s="1">
        <v>2.9815894696536965E-4</v>
      </c>
      <c r="IR8" s="1">
        <v>2.6881805445305013E-4</v>
      </c>
      <c r="IU8">
        <v>15</v>
      </c>
      <c r="IV8">
        <v>5</v>
      </c>
      <c r="IW8" s="1">
        <v>2.1651385346798215E-4</v>
      </c>
      <c r="IX8" s="1">
        <v>1.7095536697279076E-4</v>
      </c>
      <c r="IY8" s="1">
        <v>1.8786872100349391E-4</v>
      </c>
      <c r="IZ8" s="1">
        <v>2.2946465201337848E-4</v>
      </c>
      <c r="JA8" s="1">
        <v>1.7147743075130606E-4</v>
      </c>
      <c r="JB8" s="1">
        <v>2.1076063275551765E-4</v>
      </c>
      <c r="JC8" s="1">
        <v>2.1188962693140966E-4</v>
      </c>
      <c r="JH8" s="1"/>
      <c r="JI8" s="1"/>
      <c r="JJ8" s="1"/>
      <c r="JK8" s="1"/>
      <c r="JL8" s="1"/>
      <c r="JM8" s="1"/>
      <c r="JN8" s="1"/>
      <c r="JS8" s="1"/>
      <c r="JT8" s="1"/>
      <c r="JU8" s="1"/>
      <c r="JV8" s="1"/>
      <c r="JW8" s="1"/>
      <c r="JX8" s="1"/>
      <c r="JY8" s="1"/>
      <c r="KD8" s="1"/>
      <c r="KE8" s="1"/>
      <c r="KF8" s="1"/>
      <c r="KG8" s="1"/>
      <c r="KH8" s="1"/>
      <c r="KI8" s="1"/>
      <c r="KJ8" s="1"/>
      <c r="KO8" s="1"/>
      <c r="KP8" s="1"/>
      <c r="KQ8" s="1"/>
      <c r="KR8" s="1"/>
      <c r="KS8" s="1"/>
      <c r="KT8" s="1"/>
      <c r="KU8" s="1"/>
      <c r="KZ8" s="1"/>
      <c r="LA8" s="1"/>
      <c r="LB8" s="1"/>
      <c r="LC8" s="1"/>
      <c r="LD8" s="1"/>
      <c r="LE8" s="1"/>
      <c r="LF8" s="1"/>
      <c r="LG8" s="1"/>
      <c r="LK8" s="1"/>
      <c r="LL8" s="1"/>
      <c r="LM8" s="1"/>
      <c r="LN8" s="1"/>
      <c r="LO8" s="1"/>
      <c r="LP8" s="1"/>
      <c r="LQ8" s="1"/>
      <c r="LV8" s="1"/>
      <c r="LW8" s="1"/>
      <c r="LX8" s="1"/>
      <c r="LY8" s="1"/>
      <c r="LZ8" s="1"/>
      <c r="MA8" s="1"/>
      <c r="MB8" s="1"/>
      <c r="MG8" s="1"/>
      <c r="MH8" s="1"/>
      <c r="MI8" s="1"/>
      <c r="MJ8" s="1"/>
      <c r="MK8" s="1"/>
      <c r="ML8" s="1"/>
      <c r="MM8" s="1"/>
      <c r="MR8" s="1"/>
      <c r="MS8" s="1"/>
      <c r="MT8" s="1"/>
      <c r="MU8" s="1"/>
      <c r="MV8" s="1"/>
      <c r="MW8" s="1"/>
      <c r="MX8" s="1"/>
    </row>
    <row r="9" spans="1:362" x14ac:dyDescent="0.25">
      <c r="B9">
        <v>20</v>
      </c>
      <c r="C9">
        <v>5</v>
      </c>
      <c r="D9" s="1">
        <v>4.3705288339889126E-4</v>
      </c>
      <c r="E9" s="1">
        <v>3.7901802505569537E-4</v>
      </c>
      <c r="F9" s="1">
        <v>3.8318113750477142E-4</v>
      </c>
      <c r="G9" s="1">
        <v>3.7121619334127241E-4</v>
      </c>
      <c r="H9" s="1">
        <v>3.3715240482157775E-4</v>
      </c>
      <c r="I9" s="1">
        <v>3.3317616541006696E-4</v>
      </c>
      <c r="J9" s="1">
        <v>3.279856339324142E-4</v>
      </c>
      <c r="K9" s="1"/>
      <c r="M9">
        <v>20</v>
      </c>
      <c r="N9">
        <v>5</v>
      </c>
      <c r="O9" s="1">
        <v>6.0499802449624654E-4</v>
      </c>
      <c r="P9" s="1">
        <v>5.7075951021366147E-4</v>
      </c>
      <c r="Q9" s="1">
        <v>5.4570493077261528E-4</v>
      </c>
      <c r="R9" s="1">
        <v>5.3813369085910733E-4</v>
      </c>
      <c r="S9" s="1">
        <v>6.1414682333367997E-4</v>
      </c>
      <c r="T9" s="1">
        <v>6.4978981288705596E-4</v>
      </c>
      <c r="U9" s="1">
        <v>7.8976310370372786E-4</v>
      </c>
      <c r="X9">
        <v>20</v>
      </c>
      <c r="Y9">
        <v>5</v>
      </c>
      <c r="Z9" s="1">
        <v>4.7436733660369013E-4</v>
      </c>
      <c r="AA9" s="1">
        <v>4.4875550783882737E-4</v>
      </c>
      <c r="AB9" s="1">
        <v>4.6776148137713316E-4</v>
      </c>
      <c r="AC9" s="1">
        <v>4.7220286444350513E-4</v>
      </c>
      <c r="AD9" s="1">
        <v>4.8793515080810493E-4</v>
      </c>
      <c r="AE9" s="1">
        <v>4.2233226784146806E-4</v>
      </c>
      <c r="AF9" s="1">
        <v>4.2685861354648365E-4</v>
      </c>
      <c r="AI9">
        <v>20</v>
      </c>
      <c r="AJ9">
        <v>5</v>
      </c>
      <c r="AK9" s="1">
        <v>3.1561638022490983E-4</v>
      </c>
      <c r="AL9" s="1">
        <v>3.5423491722021258E-4</v>
      </c>
      <c r="AM9" s="1">
        <v>3.0409739293982963E-4</v>
      </c>
      <c r="AN9" s="1">
        <v>2.0175089127925388E-4</v>
      </c>
      <c r="AO9" s="1">
        <v>2.8278361911617266E-4</v>
      </c>
      <c r="AP9" s="1">
        <v>3.1946288338819193E-4</v>
      </c>
      <c r="AQ9" s="1">
        <v>3.1124968076955817E-4</v>
      </c>
      <c r="AT9">
        <v>20</v>
      </c>
      <c r="AU9">
        <v>5</v>
      </c>
      <c r="AV9" s="1">
        <v>4.3478800978894149E-4</v>
      </c>
      <c r="AW9" s="1">
        <v>8.0548805863953066E-4</v>
      </c>
      <c r="AX9" s="1">
        <v>5.5406384520308573E-4</v>
      </c>
      <c r="AY9" s="1">
        <v>3.3036505338398929E-4</v>
      </c>
      <c r="AZ9" s="1">
        <v>4.4827799418784394E-4</v>
      </c>
      <c r="BA9" s="1">
        <v>4.5994512378867903E-4</v>
      </c>
      <c r="BB9" s="1">
        <v>5.7583415976198858E-4</v>
      </c>
      <c r="BE9">
        <v>20</v>
      </c>
      <c r="BF9">
        <v>5</v>
      </c>
      <c r="BG9" s="1">
        <v>3.9121317814631027E-4</v>
      </c>
      <c r="BH9" s="1">
        <v>4.0492721164613662E-4</v>
      </c>
      <c r="BI9" s="1">
        <v>4.0253926117726416E-4</v>
      </c>
      <c r="BJ9" s="1">
        <v>3.9822152076780034E-4</v>
      </c>
      <c r="BK9" s="1">
        <v>3.8564460586397063E-4</v>
      </c>
      <c r="BL9" s="1">
        <v>3.6632916730699815E-4</v>
      </c>
      <c r="BM9" s="1">
        <v>3.8184885889352635E-4</v>
      </c>
      <c r="BP9">
        <v>20</v>
      </c>
      <c r="BQ9">
        <v>5</v>
      </c>
      <c r="BR9" s="1">
        <v>2.3800284568619841E-4</v>
      </c>
      <c r="BS9" s="1">
        <v>2.3239182489407536E-4</v>
      </c>
      <c r="BT9" s="1">
        <v>2.5033713689504993E-4</v>
      </c>
      <c r="BU9" s="1">
        <v>2.47625448821126E-4</v>
      </c>
      <c r="BV9" s="1">
        <v>2.3379576825289448E-4</v>
      </c>
      <c r="BW9" s="1">
        <v>2.487049275460901E-4</v>
      </c>
      <c r="BX9" s="1">
        <v>2.8001335705506191E-4</v>
      </c>
      <c r="CA9">
        <v>20</v>
      </c>
      <c r="CB9">
        <v>5</v>
      </c>
      <c r="CC9" s="1">
        <v>4.1928305984386202E-4</v>
      </c>
      <c r="CD9" s="1">
        <v>4.0679570719584626E-4</v>
      </c>
      <c r="CE9" s="1">
        <v>4.0376086589782422E-4</v>
      </c>
      <c r="CF9" s="1">
        <v>4.0469847147881486E-4</v>
      </c>
      <c r="CG9" s="1">
        <v>3.8498540897296136E-4</v>
      </c>
      <c r="CH9" s="1">
        <v>3.9310614289978207E-4</v>
      </c>
      <c r="CI9" s="1">
        <v>4.0484821146229068E-4</v>
      </c>
      <c r="CL9">
        <v>20</v>
      </c>
      <c r="CM9">
        <v>5</v>
      </c>
      <c r="CN9" s="1">
        <v>4.663611663084472E-4</v>
      </c>
      <c r="CO9" s="1">
        <v>3.9802056576366607E-4</v>
      </c>
      <c r="CP9" s="1">
        <v>4.426865696341837E-4</v>
      </c>
      <c r="CQ9" s="1">
        <v>4.1323338595171779E-4</v>
      </c>
      <c r="CR9" s="1">
        <v>3.7826041774914268E-4</v>
      </c>
      <c r="CS9" s="1">
        <v>4.5304673932194007E-4</v>
      </c>
      <c r="CT9" s="1">
        <v>3.9913991785442979E-4</v>
      </c>
      <c r="CW9">
        <v>20</v>
      </c>
      <c r="CX9">
        <v>5</v>
      </c>
      <c r="CY9" s="1">
        <v>3.0688041460646964E-4</v>
      </c>
      <c r="CZ9" s="1">
        <v>2.944482668557635E-4</v>
      </c>
      <c r="DA9" s="1">
        <v>2.933595960019278E-4</v>
      </c>
      <c r="DB9" s="1">
        <v>2.819334878052047E-4</v>
      </c>
      <c r="DC9" s="1">
        <v>2.7782400676229708E-4</v>
      </c>
      <c r="DD9" s="1">
        <v>2.5576070541238368E-4</v>
      </c>
      <c r="DE9" s="1">
        <v>2.6172168232262778E-4</v>
      </c>
      <c r="DF9" s="1"/>
      <c r="DH9">
        <v>20</v>
      </c>
      <c r="DI9">
        <v>5</v>
      </c>
      <c r="DJ9" s="1">
        <v>6.9877834269053756E-4</v>
      </c>
      <c r="DK9" s="1">
        <v>8.1177425616771966E-4</v>
      </c>
      <c r="DL9" s="1">
        <v>8.1943225051214514E-4</v>
      </c>
      <c r="DM9" s="1">
        <v>7.2051532977018785E-4</v>
      </c>
      <c r="DN9" s="1">
        <v>7.8091803805827031E-4</v>
      </c>
      <c r="DO9" s="1">
        <v>7.738463736368398E-4</v>
      </c>
      <c r="DP9" s="1">
        <v>8.18350302067538E-4</v>
      </c>
      <c r="DS9">
        <v>20</v>
      </c>
      <c r="DT9">
        <v>5</v>
      </c>
      <c r="DU9" s="1">
        <v>7.9645889548045779E-4</v>
      </c>
      <c r="DV9" s="1">
        <v>6.5351802024884737E-4</v>
      </c>
      <c r="DW9" s="1">
        <v>6.0255483248975654E-4</v>
      </c>
      <c r="DX9" s="1">
        <v>6.7552081448509632E-4</v>
      </c>
      <c r="DY9" s="1">
        <v>7.2330894809306573E-4</v>
      </c>
      <c r="DZ9" s="1">
        <v>6.3487950246177767E-4</v>
      </c>
      <c r="EA9" s="1">
        <v>6.7967956078182948E-4</v>
      </c>
      <c r="ED9">
        <v>20</v>
      </c>
      <c r="EE9">
        <v>5</v>
      </c>
      <c r="EF9" s="1">
        <v>4.2079259405034469E-4</v>
      </c>
      <c r="EG9" s="1">
        <v>3.8052678567072727E-4</v>
      </c>
      <c r="EH9" s="1">
        <v>3.5195923976804211E-4</v>
      </c>
      <c r="EI9" s="1">
        <v>4.3201620233565238E-4</v>
      </c>
      <c r="EJ9" s="1">
        <v>3.7201652536565308E-4</v>
      </c>
      <c r="EK9" s="1">
        <v>4.3981062272009934E-4</v>
      </c>
      <c r="EL9" s="1">
        <v>4.9373360201627027E-4</v>
      </c>
      <c r="EO9">
        <v>20</v>
      </c>
      <c r="EP9">
        <v>5</v>
      </c>
      <c r="EQ9" s="1">
        <v>2.4882323447754606E-4</v>
      </c>
      <c r="ER9" s="1">
        <v>2.8613081713332568E-4</v>
      </c>
      <c r="ES9" s="1">
        <v>2.7761026332646498E-4</v>
      </c>
      <c r="ET9" s="1">
        <v>2.7040151349995933E-4</v>
      </c>
      <c r="EU9" s="1">
        <v>2.9631687385698084E-4</v>
      </c>
      <c r="EV9" s="1">
        <v>2.841259472768218E-4</v>
      </c>
      <c r="EW9" s="1">
        <v>3.1061340730266566E-4</v>
      </c>
      <c r="EZ9">
        <v>20</v>
      </c>
      <c r="FA9">
        <v>5</v>
      </c>
      <c r="FB9" s="1">
        <v>4.1156834857289588E-4</v>
      </c>
      <c r="FC9" s="1">
        <v>3.2688366713184725E-4</v>
      </c>
      <c r="FD9" s="1">
        <v>3.0017703211713414E-4</v>
      </c>
      <c r="FE9" s="1">
        <v>3.1288247582062634E-4</v>
      </c>
      <c r="FF9" s="1">
        <v>3.2782993539489378E-4</v>
      </c>
      <c r="FG9" s="1">
        <v>3.0515479846263783E-4</v>
      </c>
      <c r="FH9" s="1">
        <v>3.6705720764189424E-4</v>
      </c>
      <c r="FK9">
        <v>20</v>
      </c>
      <c r="FL9">
        <v>5</v>
      </c>
      <c r="FM9" s="1">
        <v>5.8863574095720304E-4</v>
      </c>
      <c r="FN9" s="1">
        <v>5.4783532086931537E-4</v>
      </c>
      <c r="FO9" s="1">
        <v>5.4194458976847043E-4</v>
      </c>
      <c r="FP9" s="1">
        <v>5.6412990480877458E-4</v>
      </c>
      <c r="FQ9" s="1">
        <v>5.4217116724220829E-4</v>
      </c>
      <c r="FR9" s="1">
        <v>6.038088001541471E-4</v>
      </c>
      <c r="FS9" s="1">
        <v>5.8689432786297421E-4</v>
      </c>
      <c r="FV9">
        <v>20</v>
      </c>
      <c r="FW9">
        <v>5</v>
      </c>
      <c r="FX9" s="1">
        <v>5.9448238834849954E-4</v>
      </c>
      <c r="FY9" s="1">
        <v>5.2975520123288487E-4</v>
      </c>
      <c r="FZ9" s="1">
        <v>5.507759067518253E-4</v>
      </c>
      <c r="GA9" s="1">
        <v>4.8012683918769941E-4</v>
      </c>
      <c r="GB9" s="1">
        <v>5.3439359121350651E-4</v>
      </c>
      <c r="GC9" s="1">
        <v>5.1102802469702628E-4</v>
      </c>
      <c r="GD9" s="1">
        <v>6.0583451466089677E-4</v>
      </c>
      <c r="GG9">
        <v>20</v>
      </c>
      <c r="GH9">
        <v>5</v>
      </c>
      <c r="GI9" s="1">
        <v>4.4560797638277725E-4</v>
      </c>
      <c r="GJ9" s="1">
        <v>4.7846889952153111E-4</v>
      </c>
      <c r="GK9" s="1">
        <v>4.2065308837627906E-4</v>
      </c>
      <c r="GL9" s="1">
        <v>3.2649669051081889E-4</v>
      </c>
      <c r="GM9" s="1">
        <v>3.237198351971748E-4</v>
      </c>
      <c r="GN9" s="1">
        <v>3.2011174810115534E-4</v>
      </c>
      <c r="GO9" s="1">
        <v>2.6047193656061278E-4</v>
      </c>
      <c r="GR9">
        <v>20</v>
      </c>
      <c r="GS9">
        <v>5</v>
      </c>
      <c r="GT9" s="1">
        <v>5.5004152541219078E-4</v>
      </c>
      <c r="GU9" s="1">
        <v>4.9147771920049152E-4</v>
      </c>
      <c r="GV9" s="1">
        <v>4.5679390781177686E-4</v>
      </c>
      <c r="GW9" s="1">
        <v>5.129302477799246E-4</v>
      </c>
      <c r="GX9" s="1">
        <v>5.095339088198996E-4</v>
      </c>
      <c r="GY9" s="1">
        <v>4.2772477792529529E-4</v>
      </c>
      <c r="GZ9" s="1">
        <v>4.7518055113955984E-4</v>
      </c>
      <c r="HA9" s="1"/>
      <c r="HC9">
        <v>20</v>
      </c>
      <c r="HD9">
        <v>5</v>
      </c>
      <c r="HE9" s="1">
        <v>4.9695105909040415E-4</v>
      </c>
      <c r="HF9" s="1">
        <v>4.9231168341115985E-4</v>
      </c>
      <c r="HG9" s="1">
        <v>5.4620343839541544E-4</v>
      </c>
      <c r="HH9" s="1">
        <v>5.064805096536406E-4</v>
      </c>
      <c r="HI9" s="1">
        <v>6.3363048418108719E-4</v>
      </c>
      <c r="HJ9" s="1">
        <v>5.9246234997324362E-4</v>
      </c>
      <c r="HK9" s="1">
        <v>5.3175967056839923E-4</v>
      </c>
      <c r="HN9">
        <v>20</v>
      </c>
      <c r="HO9">
        <v>5</v>
      </c>
      <c r="HP9" s="1">
        <v>4.3185029983813057E-4</v>
      </c>
      <c r="HQ9" s="1">
        <v>3.3970702934581264E-4</v>
      </c>
      <c r="HR9" s="1">
        <v>3.6396070474039292E-4</v>
      </c>
      <c r="HS9" s="1">
        <v>4.1658629414882665E-4</v>
      </c>
      <c r="HT9" s="1">
        <v>3.7985719377569682E-4</v>
      </c>
      <c r="HU9" s="1">
        <v>3.675350817340169E-4</v>
      </c>
      <c r="HV9" s="1">
        <v>3.537752129554209E-4</v>
      </c>
      <c r="HY9">
        <v>20</v>
      </c>
      <c r="HZ9">
        <v>5</v>
      </c>
      <c r="IA9" s="1">
        <v>2.3962618315427931E-4</v>
      </c>
      <c r="IB9" s="1">
        <v>3.6164911998714139E-4</v>
      </c>
      <c r="IC9" s="1">
        <v>3.9704597792424365E-4</v>
      </c>
      <c r="ID9" s="1">
        <v>3.1102989774892109E-4</v>
      </c>
      <c r="IE9" s="1">
        <v>2.7013468143402927E-4</v>
      </c>
      <c r="IF9" s="1">
        <v>3.4924330616996509E-4</v>
      </c>
      <c r="IG9" s="1">
        <v>3.1414434932851645E-4</v>
      </c>
      <c r="IJ9">
        <v>20</v>
      </c>
      <c r="IK9">
        <v>5</v>
      </c>
      <c r="IL9" s="1">
        <v>3.7769616957976945E-4</v>
      </c>
      <c r="IM9" s="1">
        <v>3.5365846529762846E-4</v>
      </c>
      <c r="IN9" s="1">
        <v>3.9906554578767383E-4</v>
      </c>
      <c r="IO9" s="1">
        <v>3.6802289920261706E-4</v>
      </c>
      <c r="IP9" s="1">
        <v>4.5130717900776892E-4</v>
      </c>
      <c r="IQ9" s="1">
        <v>3.3741260280081798E-4</v>
      </c>
      <c r="IR9" s="1">
        <v>3.3685852828281934E-4</v>
      </c>
      <c r="IU9">
        <v>20</v>
      </c>
      <c r="IV9">
        <v>5</v>
      </c>
      <c r="IW9" s="1">
        <v>3.2108333517287329E-4</v>
      </c>
      <c r="IX9" s="1">
        <v>2.7013514821146341E-4</v>
      </c>
      <c r="IY9" s="1">
        <v>2.784868879090276E-4</v>
      </c>
      <c r="IZ9" s="1">
        <v>2.9874628869122524E-4</v>
      </c>
      <c r="JA9" s="1">
        <v>3.1234163141619005E-4</v>
      </c>
      <c r="JB9" s="1">
        <v>3.3784981532962254E-4</v>
      </c>
      <c r="JC9" s="1">
        <v>2.6768106637444817E-4</v>
      </c>
      <c r="JH9" s="1"/>
      <c r="JI9" s="1"/>
      <c r="JJ9" s="1"/>
      <c r="JK9" s="1"/>
      <c r="JL9" s="1"/>
      <c r="JM9" s="1"/>
      <c r="JN9" s="1"/>
      <c r="JS9" s="1"/>
      <c r="JT9" s="1"/>
      <c r="JU9" s="1"/>
      <c r="JV9" s="1"/>
      <c r="JW9" s="1"/>
      <c r="JX9" s="1"/>
      <c r="JY9" s="1"/>
      <c r="KD9" s="1"/>
      <c r="KE9" s="1"/>
      <c r="KF9" s="1"/>
      <c r="KG9" s="1"/>
      <c r="KH9" s="1"/>
      <c r="KI9" s="1"/>
      <c r="KJ9" s="1"/>
      <c r="KO9" s="1"/>
      <c r="KP9" s="1"/>
      <c r="KQ9" s="1"/>
      <c r="KR9" s="1"/>
      <c r="KS9" s="1"/>
      <c r="KT9" s="1"/>
      <c r="KU9" s="1"/>
      <c r="KZ9" s="1"/>
      <c r="LA9" s="1"/>
      <c r="LB9" s="1"/>
      <c r="LC9" s="1"/>
      <c r="LD9" s="1"/>
      <c r="LE9" s="1"/>
      <c r="LF9" s="1"/>
      <c r="LG9" s="1"/>
      <c r="LK9" s="1"/>
      <c r="LL9" s="1"/>
      <c r="LM9" s="1"/>
      <c r="LN9" s="1"/>
      <c r="LO9" s="1"/>
      <c r="LP9" s="1"/>
      <c r="LQ9" s="1"/>
      <c r="LV9" s="1"/>
      <c r="LW9" s="1"/>
      <c r="LX9" s="1"/>
      <c r="LY9" s="1"/>
      <c r="LZ9" s="1"/>
      <c r="MA9" s="1"/>
      <c r="MB9" s="1"/>
      <c r="MG9" s="1"/>
      <c r="MH9" s="1"/>
      <c r="MI9" s="1"/>
      <c r="MJ9" s="1"/>
      <c r="MK9" s="1"/>
      <c r="ML9" s="1"/>
      <c r="MM9" s="1"/>
      <c r="MR9" s="1"/>
      <c r="MS9" s="1"/>
      <c r="MT9" s="1"/>
      <c r="MU9" s="1"/>
      <c r="MV9" s="1"/>
      <c r="MW9" s="1"/>
      <c r="MX9" s="1"/>
    </row>
    <row r="10" spans="1:362" x14ac:dyDescent="0.25">
      <c r="B10">
        <v>25</v>
      </c>
      <c r="C10">
        <v>5</v>
      </c>
      <c r="D10" s="1">
        <v>4.3989375518446212E-4</v>
      </c>
      <c r="E10" s="1">
        <v>4.8385707900675348E-4</v>
      </c>
      <c r="F10" s="1">
        <v>4.3602486154179475E-4</v>
      </c>
      <c r="G10" s="1">
        <v>4.0003275435975292E-4</v>
      </c>
      <c r="H10" s="1">
        <v>4.0720811951558308E-4</v>
      </c>
      <c r="I10" s="1">
        <v>3.8552676119908225E-4</v>
      </c>
      <c r="J10" s="1">
        <v>4.2356946878686718E-4</v>
      </c>
      <c r="K10" s="1"/>
      <c r="M10">
        <v>25</v>
      </c>
      <c r="N10">
        <v>5</v>
      </c>
      <c r="O10" s="1">
        <v>7.418504339105793E-4</v>
      </c>
      <c r="P10" s="1">
        <v>7.0002991225737838E-4</v>
      </c>
      <c r="Q10" s="1">
        <v>6.7880641772801776E-4</v>
      </c>
      <c r="R10" s="1">
        <v>6.8278242823485019E-4</v>
      </c>
      <c r="S10" s="1">
        <v>6.6488094103292472E-4</v>
      </c>
      <c r="T10" s="1">
        <v>6.0673708571633376E-4</v>
      </c>
      <c r="U10" s="1">
        <v>9.4954512397601434E-4</v>
      </c>
      <c r="X10">
        <v>25</v>
      </c>
      <c r="Y10">
        <v>5</v>
      </c>
      <c r="Z10" s="1">
        <v>5.3376263919797863E-4</v>
      </c>
      <c r="AA10" s="1">
        <v>4.9847559208467129E-4</v>
      </c>
      <c r="AB10" s="1">
        <v>4.9008668408224705E-4</v>
      </c>
      <c r="AC10" s="1">
        <v>4.9736999014115277E-4</v>
      </c>
      <c r="AD10" s="1">
        <v>5.0973351849166709E-4</v>
      </c>
      <c r="AE10" s="1">
        <v>4.9548084652058927E-4</v>
      </c>
      <c r="AF10" s="1">
        <v>4.7831863751660828E-4</v>
      </c>
      <c r="AI10">
        <v>25</v>
      </c>
      <c r="AJ10">
        <v>5</v>
      </c>
      <c r="AK10" s="1">
        <v>3.4357514479238245E-4</v>
      </c>
      <c r="AL10" s="1">
        <v>3.8675849418342851E-4</v>
      </c>
      <c r="AM10" s="1">
        <v>3.4213895652964181E-4</v>
      </c>
      <c r="AN10" s="1">
        <v>3.3611098901951253E-4</v>
      </c>
      <c r="AO10" s="1">
        <v>3.3680350680824234E-4</v>
      </c>
      <c r="AP10" s="1">
        <v>3.991916369352062E-4</v>
      </c>
      <c r="AQ10" s="1">
        <v>3.1278237297560299E-4</v>
      </c>
      <c r="AT10">
        <v>25</v>
      </c>
      <c r="AU10">
        <v>5</v>
      </c>
      <c r="AV10" s="1">
        <v>8.8840430472267654E-4</v>
      </c>
      <c r="AW10" s="1">
        <v>8.7754690336897315E-4</v>
      </c>
      <c r="AX10" s="1">
        <v>7.3517229953611659E-4</v>
      </c>
      <c r="AY10" s="1">
        <v>6.210980585331377E-4</v>
      </c>
      <c r="AZ10" s="1">
        <v>6.8078926168404575E-4</v>
      </c>
      <c r="BA10" s="1">
        <v>4.7746137459905489E-4</v>
      </c>
      <c r="BB10" s="1">
        <v>7.6625315418863034E-4</v>
      </c>
      <c r="BE10">
        <v>25</v>
      </c>
      <c r="BF10">
        <v>5</v>
      </c>
      <c r="BG10" s="1">
        <v>4.6308265779991558E-4</v>
      </c>
      <c r="BH10" s="1">
        <v>4.447027313843899E-4</v>
      </c>
      <c r="BI10" s="1">
        <v>4.3670282543316314E-4</v>
      </c>
      <c r="BJ10" s="1">
        <v>3.7001570853725595E-4</v>
      </c>
      <c r="BK10" s="1">
        <v>4.4817671168352749E-4</v>
      </c>
      <c r="BL10" s="1">
        <v>4.2148063668369118E-4</v>
      </c>
      <c r="BM10" s="1">
        <v>4.8039607580936878E-4</v>
      </c>
      <c r="BP10">
        <v>25</v>
      </c>
      <c r="BQ10">
        <v>5</v>
      </c>
      <c r="BR10" s="1">
        <v>2.9617397759379476E-4</v>
      </c>
      <c r="BS10" s="1">
        <v>2.7923309177330953E-4</v>
      </c>
      <c r="BT10" s="1">
        <v>3.0213183588166914E-4</v>
      </c>
      <c r="BU10" s="1">
        <v>3.0688472597701586E-4</v>
      </c>
      <c r="BV10" s="1">
        <v>2.9067925484729438E-4</v>
      </c>
      <c r="BW10" s="1">
        <v>3.1473724744398776E-4</v>
      </c>
      <c r="BX10" s="1">
        <v>3.0886383923281696E-4</v>
      </c>
      <c r="CA10">
        <v>25</v>
      </c>
      <c r="CB10">
        <v>5</v>
      </c>
      <c r="CC10" s="1">
        <v>4.8178356679594021E-4</v>
      </c>
      <c r="CD10" s="1">
        <v>4.6917027464681271E-4</v>
      </c>
      <c r="CE10" s="1">
        <v>4.5419021158716976E-4</v>
      </c>
      <c r="CF10" s="1">
        <v>4.4777870879149161E-4</v>
      </c>
      <c r="CG10" s="1">
        <v>4.7297005003677054E-4</v>
      </c>
      <c r="CH10" s="1">
        <v>4.5171155455744406E-4</v>
      </c>
      <c r="CI10" s="1">
        <v>4.6311619884126769E-4</v>
      </c>
      <c r="CL10">
        <v>25</v>
      </c>
      <c r="CM10">
        <v>5</v>
      </c>
      <c r="CN10" s="1">
        <v>4.5724222969301055E-4</v>
      </c>
      <c r="CO10" s="1">
        <v>4.460714944933243E-4</v>
      </c>
      <c r="CP10" s="1">
        <v>4.6454681096487949E-4</v>
      </c>
      <c r="CQ10" s="1">
        <v>4.4224052151622983E-4</v>
      </c>
      <c r="CR10" s="1">
        <v>4.6781085404719043E-4</v>
      </c>
      <c r="CS10" s="1">
        <v>4.1097556372847097E-4</v>
      </c>
      <c r="CT10" s="1">
        <v>5.1228647731662669E-4</v>
      </c>
      <c r="CW10">
        <v>25</v>
      </c>
      <c r="CX10">
        <v>5</v>
      </c>
      <c r="CY10" s="1">
        <v>3.3024485340510168E-4</v>
      </c>
      <c r="CZ10" s="1">
        <v>3.1680284895619135E-4</v>
      </c>
      <c r="DA10" s="1">
        <v>3.0525274742858408E-4</v>
      </c>
      <c r="DB10" s="1">
        <v>3.3272554236417963E-4</v>
      </c>
      <c r="DC10" s="1">
        <v>3.1962473851389925E-4</v>
      </c>
      <c r="DD10" s="1">
        <v>2.9886584407705434E-4</v>
      </c>
      <c r="DE10" s="1">
        <v>3.3655341069793298E-4</v>
      </c>
      <c r="DF10" s="1"/>
      <c r="DH10">
        <v>25</v>
      </c>
      <c r="DI10">
        <v>5</v>
      </c>
      <c r="DJ10" s="1">
        <v>1.180922915429345E-3</v>
      </c>
      <c r="DK10" s="1">
        <v>1.2660008440005626E-3</v>
      </c>
      <c r="DL10" s="1">
        <v>1.028033976158361E-3</v>
      </c>
      <c r="DM10" s="1">
        <v>9.1106488300408462E-4</v>
      </c>
      <c r="DN10" s="1">
        <v>1.025914437120331E-3</v>
      </c>
      <c r="DO10" s="1">
        <v>8.0487424921676216E-4</v>
      </c>
      <c r="DP10" s="1">
        <v>9.4222289224739006E-4</v>
      </c>
      <c r="DS10">
        <v>25</v>
      </c>
      <c r="DT10">
        <v>5</v>
      </c>
      <c r="DU10" s="1">
        <v>1.3310330352160624E-3</v>
      </c>
      <c r="DV10" s="1">
        <v>1.1230620798088752E-3</v>
      </c>
      <c r="DW10" s="1">
        <v>1.0342277679813426E-3</v>
      </c>
      <c r="DX10" s="1">
        <v>1.0119580593717383E-3</v>
      </c>
      <c r="DY10" s="1">
        <v>8.9498329897236739E-4</v>
      </c>
      <c r="DZ10" s="1">
        <v>7.4443293630243397E-4</v>
      </c>
      <c r="EA10" s="1">
        <v>8.2086979363333386E-4</v>
      </c>
      <c r="ED10">
        <v>25</v>
      </c>
      <c r="EE10">
        <v>5</v>
      </c>
      <c r="EF10" s="1">
        <v>5.6412246348692898E-4</v>
      </c>
      <c r="EG10" s="1">
        <v>4.7547645012203357E-4</v>
      </c>
      <c r="EH10" s="1">
        <v>4.914891799865606E-4</v>
      </c>
      <c r="EI10" s="1">
        <v>4.8438381742406926E-4</v>
      </c>
      <c r="EJ10" s="1">
        <v>4.8303498507993914E-4</v>
      </c>
      <c r="EK10" s="1">
        <v>5.3575023260753446E-4</v>
      </c>
      <c r="EL10" s="1">
        <v>6.3853057548171263E-4</v>
      </c>
      <c r="EO10">
        <v>25</v>
      </c>
      <c r="EP10">
        <v>5</v>
      </c>
      <c r="EQ10" s="1">
        <v>3.6167260253894165E-4</v>
      </c>
      <c r="ER10" s="1">
        <v>3.3426641593573123E-4</v>
      </c>
      <c r="ES10" s="1">
        <v>3.3116622801666288E-4</v>
      </c>
      <c r="ET10" s="1">
        <v>3.3901155080155889E-4</v>
      </c>
      <c r="EU10" s="1">
        <v>3.2624304393673737E-4</v>
      </c>
      <c r="EV10" s="1">
        <v>3.0817452687308214E-4</v>
      </c>
      <c r="EW10" s="1">
        <v>3.3629259044152306E-4</v>
      </c>
      <c r="EZ10">
        <v>25</v>
      </c>
      <c r="FA10">
        <v>5</v>
      </c>
      <c r="FB10" s="1">
        <v>3.8068372199913337E-4</v>
      </c>
      <c r="FC10" s="1">
        <v>3.6407746343488371E-4</v>
      </c>
      <c r="FD10" s="1">
        <v>3.7426650448451471E-4</v>
      </c>
      <c r="FE10" s="1">
        <v>3.7759222027537736E-4</v>
      </c>
      <c r="FF10" s="1">
        <v>3.7766602397185393E-4</v>
      </c>
      <c r="FG10" s="1">
        <v>3.2091679109813402E-4</v>
      </c>
      <c r="FH10" s="1">
        <v>3.7114039183020912E-4</v>
      </c>
      <c r="FK10">
        <v>25</v>
      </c>
      <c r="FL10">
        <v>5</v>
      </c>
      <c r="FM10" s="1">
        <v>6.6909288184633471E-4</v>
      </c>
      <c r="FN10" s="1">
        <v>6.5579994340994477E-4</v>
      </c>
      <c r="FO10" s="1">
        <v>6.6868822548737928E-4</v>
      </c>
      <c r="FP10" s="1">
        <v>6.7216912090337132E-4</v>
      </c>
      <c r="FQ10" s="1">
        <v>6.7589253540421661E-4</v>
      </c>
      <c r="FR10" s="1">
        <v>6.9576714408121454E-4</v>
      </c>
      <c r="FS10" s="1">
        <v>7.4014062671907662E-4</v>
      </c>
      <c r="FV10">
        <v>25</v>
      </c>
      <c r="FW10">
        <v>5</v>
      </c>
      <c r="FX10" s="1">
        <v>7.7979866110846675E-4</v>
      </c>
      <c r="FY10" s="1">
        <v>6.9403717445825318E-4</v>
      </c>
      <c r="FZ10" s="1">
        <v>7.1229593108691714E-4</v>
      </c>
      <c r="GA10" s="1">
        <v>6.7364866821975514E-4</v>
      </c>
      <c r="GB10" s="1">
        <v>6.2636518332271642E-4</v>
      </c>
      <c r="GC10" s="1">
        <v>7.0918018580900112E-4</v>
      </c>
      <c r="GD10" s="1">
        <v>6.5693307519105147E-4</v>
      </c>
      <c r="GG10">
        <v>25</v>
      </c>
      <c r="GH10">
        <v>5</v>
      </c>
      <c r="GI10" s="1">
        <v>3.9159575269222079E-4</v>
      </c>
      <c r="GJ10" s="1">
        <v>4.2911088225197391E-4</v>
      </c>
      <c r="GK10" s="1">
        <v>4.4409275886570637E-4</v>
      </c>
      <c r="GL10" s="1">
        <v>3.816793893129771E-4</v>
      </c>
      <c r="GM10" s="1">
        <v>4.4471573072898501E-4</v>
      </c>
      <c r="GN10" s="1">
        <v>4.2151111735572026E-4</v>
      </c>
      <c r="GO10" s="1">
        <v>3.9821246847484627E-4</v>
      </c>
      <c r="GR10">
        <v>25</v>
      </c>
      <c r="GS10">
        <v>5</v>
      </c>
      <c r="GT10" s="1">
        <v>5.9924693826058262E-4</v>
      </c>
      <c r="GU10" s="1">
        <v>5.251203194316811E-4</v>
      </c>
      <c r="GV10" s="1">
        <v>5.7696135366723186E-4</v>
      </c>
      <c r="GW10" s="1">
        <v>5.5030536804885892E-4</v>
      </c>
      <c r="GX10" s="1">
        <v>5.5995898891912145E-4</v>
      </c>
      <c r="GY10" s="1">
        <v>5.3284760830263572E-4</v>
      </c>
      <c r="GZ10" s="1">
        <v>6.7318553677989112E-4</v>
      </c>
      <c r="HA10" s="1"/>
      <c r="HC10">
        <v>25</v>
      </c>
      <c r="HD10">
        <v>5</v>
      </c>
      <c r="HE10" s="1">
        <v>5.3597985658121418E-4</v>
      </c>
      <c r="HF10" s="1">
        <v>5.9849121823617342E-4</v>
      </c>
      <c r="HG10" s="1">
        <v>5.9222801353499754E-4</v>
      </c>
      <c r="HH10" s="1">
        <v>5.5598673534184716E-4</v>
      </c>
      <c r="HI10" s="1">
        <v>6.1712392073761811E-4</v>
      </c>
      <c r="HJ10" s="1">
        <v>6.4663958277689528E-4</v>
      </c>
      <c r="HK10" s="1">
        <v>5.099294597580668E-4</v>
      </c>
      <c r="HN10">
        <v>25</v>
      </c>
      <c r="HO10">
        <v>5</v>
      </c>
      <c r="HP10" s="1">
        <v>5.3373592271503841E-4</v>
      </c>
      <c r="HQ10" s="1">
        <v>4.4254725510797712E-4</v>
      </c>
      <c r="HR10" s="1">
        <v>4.9038411548897197E-4</v>
      </c>
      <c r="HS10" s="1">
        <v>4.3187834382148302E-4</v>
      </c>
      <c r="HT10" s="1">
        <v>3.7770361597254636E-4</v>
      </c>
      <c r="HU10" s="1">
        <v>3.7853388419026193E-4</v>
      </c>
      <c r="HV10" s="1">
        <v>3.4134019914762475E-4</v>
      </c>
      <c r="HY10">
        <v>25</v>
      </c>
      <c r="HZ10">
        <v>5</v>
      </c>
      <c r="IA10" s="1">
        <v>4.3040371868812945E-4</v>
      </c>
      <c r="IB10" s="1">
        <v>5.334427574887156E-4</v>
      </c>
      <c r="IC10" s="1">
        <v>4.6690790241624841E-4</v>
      </c>
      <c r="ID10" s="1">
        <v>4.6543267337367084E-4</v>
      </c>
      <c r="IE10" s="1">
        <v>5.410706435358966E-4</v>
      </c>
      <c r="IF10" s="1">
        <v>4.2529525305067559E-4</v>
      </c>
      <c r="IG10" s="1">
        <v>6.9488104298335597E-4</v>
      </c>
      <c r="IJ10">
        <v>25</v>
      </c>
      <c r="IK10">
        <v>5</v>
      </c>
      <c r="IL10" s="1">
        <v>4.8664416408962177E-4</v>
      </c>
      <c r="IM10" s="1">
        <v>4.3113097261489227E-4</v>
      </c>
      <c r="IN10" s="1">
        <v>4.2398447564535332E-4</v>
      </c>
      <c r="IO10" s="1">
        <v>4.1983448832671734E-4</v>
      </c>
      <c r="IP10" s="1">
        <v>4.2296625968511915E-4</v>
      </c>
      <c r="IQ10" s="1">
        <v>4.6370810114228559E-4</v>
      </c>
      <c r="IR10" s="1">
        <v>3.7886427936743291E-4</v>
      </c>
      <c r="IU10">
        <v>25</v>
      </c>
      <c r="IV10">
        <v>5</v>
      </c>
      <c r="IW10" s="1">
        <v>3.2641573759076173E-4</v>
      </c>
      <c r="IX10" s="1">
        <v>3.6390426463688957E-4</v>
      </c>
      <c r="IY10" s="1">
        <v>3.2361264270174347E-4</v>
      </c>
      <c r="IZ10" s="1">
        <v>2.9154162673244684E-4</v>
      </c>
      <c r="JA10" s="1">
        <v>2.8456598417672603E-4</v>
      </c>
      <c r="JB10" s="1">
        <v>3.0573635629419258E-4</v>
      </c>
      <c r="JC10" s="1">
        <v>3.6253042666080902E-4</v>
      </c>
      <c r="JH10" s="1"/>
      <c r="JI10" s="1"/>
      <c r="JJ10" s="1"/>
      <c r="JK10" s="1"/>
      <c r="JL10" s="1"/>
      <c r="JM10" s="1"/>
      <c r="JN10" s="1"/>
      <c r="JS10" s="1"/>
      <c r="JT10" s="1"/>
      <c r="JU10" s="1"/>
      <c r="JV10" s="1"/>
      <c r="JW10" s="1"/>
      <c r="JX10" s="1"/>
      <c r="JY10" s="1"/>
      <c r="KD10" s="1"/>
      <c r="KE10" s="1"/>
      <c r="KF10" s="1"/>
      <c r="KG10" s="1"/>
      <c r="KH10" s="1"/>
      <c r="KI10" s="1"/>
      <c r="KJ10" s="1"/>
      <c r="KO10" s="1"/>
      <c r="KP10" s="1"/>
      <c r="KQ10" s="1"/>
      <c r="KR10" s="1"/>
      <c r="KS10" s="1"/>
      <c r="KT10" s="1"/>
      <c r="KU10" s="1"/>
      <c r="KZ10" s="1"/>
      <c r="LA10" s="1"/>
      <c r="LB10" s="1"/>
      <c r="LC10" s="1"/>
      <c r="LD10" s="1"/>
      <c r="LE10" s="1"/>
      <c r="LF10" s="1"/>
      <c r="LG10" s="1"/>
      <c r="LK10" s="1"/>
      <c r="LL10" s="1"/>
      <c r="LM10" s="1"/>
      <c r="LN10" s="1"/>
      <c r="LO10" s="1"/>
      <c r="LP10" s="1"/>
      <c r="LQ10" s="1"/>
      <c r="LV10" s="1"/>
      <c r="LW10" s="1"/>
      <c r="LX10" s="1"/>
      <c r="LY10" s="1"/>
      <c r="LZ10" s="1"/>
      <c r="MA10" s="1"/>
      <c r="MB10" s="1"/>
      <c r="MG10" s="1"/>
      <c r="MH10" s="1"/>
      <c r="MI10" s="1"/>
      <c r="MJ10" s="1"/>
      <c r="MK10" s="1"/>
      <c r="ML10" s="1"/>
      <c r="MM10" s="1"/>
      <c r="MR10" s="1"/>
      <c r="MS10" s="1"/>
      <c r="MT10" s="1"/>
      <c r="MU10" s="1"/>
      <c r="MV10" s="1"/>
      <c r="MW10" s="1"/>
      <c r="MX10" s="1"/>
    </row>
    <row r="11" spans="1:362" x14ac:dyDescent="0.25">
      <c r="B11">
        <v>30</v>
      </c>
      <c r="C11">
        <v>5</v>
      </c>
      <c r="D11" s="1">
        <v>6.0785302495468361E-4</v>
      </c>
      <c r="E11" s="1">
        <v>6.2179004314182019E-4</v>
      </c>
      <c r="F11" s="1">
        <v>5.7322660596238154E-4</v>
      </c>
      <c r="G11" s="1">
        <v>5.7099796993750592E-4</v>
      </c>
      <c r="H11" s="1">
        <v>5.4833193083417026E-4</v>
      </c>
      <c r="I11" s="1">
        <v>5.6585827858687929E-4</v>
      </c>
      <c r="J11" s="1">
        <v>5.5014115463836112E-4</v>
      </c>
      <c r="K11" s="1"/>
      <c r="M11">
        <v>30</v>
      </c>
      <c r="N11">
        <v>5</v>
      </c>
      <c r="O11" s="1">
        <v>1.0608927883867057E-3</v>
      </c>
      <c r="P11" s="1">
        <v>9.7738177399957844E-4</v>
      </c>
      <c r="Q11" s="1">
        <v>9.2555123216601812E-4</v>
      </c>
      <c r="R11" s="1">
        <v>1.0150760681747598E-3</v>
      </c>
      <c r="S11" s="1">
        <v>9.1761104136340319E-4</v>
      </c>
      <c r="T11" s="1">
        <v>9.423824435619958E-4</v>
      </c>
      <c r="U11" s="1">
        <v>1.2424688487789059E-3</v>
      </c>
      <c r="X11">
        <v>30</v>
      </c>
      <c r="Y11">
        <v>5</v>
      </c>
      <c r="Z11" s="1">
        <v>6.1682078285505251E-4</v>
      </c>
      <c r="AA11" s="1">
        <v>6.0839145644569017E-4</v>
      </c>
      <c r="AB11" s="1">
        <v>6.8318074717246683E-4</v>
      </c>
      <c r="AC11" s="1">
        <v>6.570547108476144E-4</v>
      </c>
      <c r="AD11" s="1">
        <v>6.3017880806573716E-4</v>
      </c>
      <c r="AE11" s="1">
        <v>6.8132059873124808E-4</v>
      </c>
      <c r="AF11" s="1">
        <v>7.3998756487062044E-4</v>
      </c>
      <c r="AI11">
        <v>30</v>
      </c>
      <c r="AJ11">
        <v>5</v>
      </c>
      <c r="AK11" s="1">
        <v>4.2204777580822148E-4</v>
      </c>
      <c r="AL11" s="1">
        <v>4.6724923259728685E-4</v>
      </c>
      <c r="AM11" s="1">
        <v>4.1446576270776233E-4</v>
      </c>
      <c r="AN11" s="1">
        <v>5.1531583826190479E-4</v>
      </c>
      <c r="AO11" s="1">
        <v>4.3069537203466239E-4</v>
      </c>
      <c r="AP11" s="1">
        <v>4.0463685934822772E-4</v>
      </c>
      <c r="AQ11" s="1">
        <v>3.7452471998849286E-4</v>
      </c>
      <c r="AT11">
        <v>30</v>
      </c>
      <c r="AU11">
        <v>5</v>
      </c>
      <c r="AV11" s="1">
        <v>1.557632398753894E-3</v>
      </c>
      <c r="AW11" s="1">
        <v>1.3894339382497375E-3</v>
      </c>
      <c r="AX11" s="1">
        <v>1.1335845412656261E-3</v>
      </c>
      <c r="AY11" s="1">
        <v>9.5357230743991464E-4</v>
      </c>
      <c r="AZ11" s="1">
        <v>9.2393596722035868E-4</v>
      </c>
      <c r="BA11" s="1">
        <v>8.6900706068236808E-4</v>
      </c>
      <c r="BB11" s="1">
        <v>8.3593949764953481E-4</v>
      </c>
      <c r="BE11">
        <v>30</v>
      </c>
      <c r="BF11">
        <v>5</v>
      </c>
      <c r="BG11" s="1">
        <v>6.0008116397118009E-4</v>
      </c>
      <c r="BH11" s="1">
        <v>5.8179599859917077E-4</v>
      </c>
      <c r="BI11" s="1">
        <v>5.167135233012485E-4</v>
      </c>
      <c r="BJ11" s="1">
        <v>5.608427491721645E-4</v>
      </c>
      <c r="BK11" s="1">
        <v>5.4615681096905927E-4</v>
      </c>
      <c r="BL11" s="1">
        <v>5.5328466663760528E-4</v>
      </c>
      <c r="BM11" s="1">
        <v>6.092004627875785E-4</v>
      </c>
      <c r="BP11">
        <v>30</v>
      </c>
      <c r="BQ11">
        <v>5</v>
      </c>
      <c r="BR11" s="1">
        <v>3.575072235420189E-4</v>
      </c>
      <c r="BS11" s="1">
        <v>3.751125256942404E-4</v>
      </c>
      <c r="BT11" s="1">
        <v>3.656582422338984E-4</v>
      </c>
      <c r="BU11" s="1">
        <v>3.8550352542974007E-4</v>
      </c>
      <c r="BV11" s="1">
        <v>3.6799637928683658E-4</v>
      </c>
      <c r="BW11" s="1">
        <v>4.2868635168478054E-4</v>
      </c>
      <c r="BX11" s="1">
        <v>4.3232887589028971E-4</v>
      </c>
      <c r="CA11">
        <v>30</v>
      </c>
      <c r="CB11">
        <v>5</v>
      </c>
      <c r="CC11" s="1">
        <v>6.1356351612413087E-4</v>
      </c>
      <c r="CD11" s="1">
        <v>5.8448688415821089E-4</v>
      </c>
      <c r="CE11" s="1">
        <v>5.7276759783083883E-4</v>
      </c>
      <c r="CF11" s="1">
        <v>5.9120115323638297E-4</v>
      </c>
      <c r="CG11" s="1">
        <v>5.9550124540630825E-4</v>
      </c>
      <c r="CH11" s="1">
        <v>5.9684912683546421E-4</v>
      </c>
      <c r="CI11" s="1">
        <v>5.9627902219092338E-4</v>
      </c>
      <c r="CL11">
        <v>30</v>
      </c>
      <c r="CM11">
        <v>5</v>
      </c>
      <c r="CN11" s="1">
        <v>6.417251769033843E-4</v>
      </c>
      <c r="CO11" s="1">
        <v>5.9381800526052896E-4</v>
      </c>
      <c r="CP11" s="1">
        <v>5.2478532326416473E-4</v>
      </c>
      <c r="CQ11" s="1">
        <v>5.8868458801393465E-4</v>
      </c>
      <c r="CR11" s="1">
        <v>5.4192888519122078E-4</v>
      </c>
      <c r="CS11" s="1">
        <v>5.9920106524633822E-4</v>
      </c>
      <c r="CT11" s="1">
        <v>6.4667044556392063E-4</v>
      </c>
      <c r="CW11">
        <v>30</v>
      </c>
      <c r="CX11">
        <v>5</v>
      </c>
      <c r="CY11" s="1">
        <v>4.1667877942188242E-4</v>
      </c>
      <c r="CZ11" s="1">
        <v>3.9261443905318016E-4</v>
      </c>
      <c r="DA11" s="1">
        <v>3.837781675559886E-4</v>
      </c>
      <c r="DB11" s="1">
        <v>3.9149250552552347E-4</v>
      </c>
      <c r="DC11" s="1">
        <v>3.7554585152838429E-4</v>
      </c>
      <c r="DD11" s="1">
        <v>3.8386066954440308E-4</v>
      </c>
      <c r="DE11" s="1">
        <v>4.1752605120784985E-4</v>
      </c>
      <c r="DF11" s="1"/>
      <c r="DH11">
        <v>30</v>
      </c>
      <c r="DI11">
        <v>5</v>
      </c>
      <c r="DJ11" s="1">
        <v>1.8474764649163483E-3</v>
      </c>
      <c r="DK11" s="1">
        <v>1.6103646273572531E-3</v>
      </c>
      <c r="DL11" s="1">
        <v>1.8682150971976773E-3</v>
      </c>
      <c r="DM11" s="1">
        <v>1.7381228273464658E-3</v>
      </c>
      <c r="DN11" s="1">
        <v>1.4458663328945382E-3</v>
      </c>
      <c r="DO11" s="1">
        <v>1.3425838570619911E-3</v>
      </c>
      <c r="DP11" s="1">
        <v>1.5252062328139321E-3</v>
      </c>
      <c r="DS11">
        <v>30</v>
      </c>
      <c r="DT11">
        <v>5</v>
      </c>
      <c r="DU11" s="1">
        <v>1.9792823832589929E-3</v>
      </c>
      <c r="DV11" s="1">
        <v>1.8279900494731253E-3</v>
      </c>
      <c r="DW11" s="1">
        <v>1.6296065584711732E-3</v>
      </c>
      <c r="DX11" s="1">
        <v>1.6119304786446625E-3</v>
      </c>
      <c r="DY11" s="1">
        <v>1.4414238003546446E-3</v>
      </c>
      <c r="DZ11" s="1">
        <v>1.4030707510429669E-3</v>
      </c>
      <c r="EA11" s="1">
        <v>1.5600059920759959E-3</v>
      </c>
      <c r="ED11">
        <v>30</v>
      </c>
      <c r="EE11">
        <v>5</v>
      </c>
      <c r="EF11" s="1">
        <v>6.841891658645585E-4</v>
      </c>
      <c r="EG11" s="1">
        <v>6.435078541574289E-4</v>
      </c>
      <c r="EH11" s="1">
        <v>7.7337873110178612E-4</v>
      </c>
      <c r="EI11" s="1">
        <v>7.3663793174481016E-4</v>
      </c>
      <c r="EJ11" s="1">
        <v>6.7024457387975162E-4</v>
      </c>
      <c r="EK11" s="1">
        <v>7.2749679804624367E-4</v>
      </c>
      <c r="EL11" s="1">
        <v>9.1142170533913089E-4</v>
      </c>
      <c r="EO11">
        <v>30</v>
      </c>
      <c r="EP11">
        <v>5</v>
      </c>
      <c r="EQ11" s="1">
        <v>4.1767836001504826E-4</v>
      </c>
      <c r="ER11" s="1">
        <v>4.6002274556908648E-4</v>
      </c>
      <c r="ES11" s="1">
        <v>4.0983527141171298E-4</v>
      </c>
      <c r="ET11" s="1">
        <v>4.3313522462715701E-4</v>
      </c>
      <c r="EU11" s="1">
        <v>4.1229225206285413E-4</v>
      </c>
      <c r="EV11" s="1">
        <v>4.4460454240665347E-4</v>
      </c>
      <c r="EW11" s="1">
        <v>4.5273411458079038E-4</v>
      </c>
      <c r="EZ11">
        <v>30</v>
      </c>
      <c r="FA11">
        <v>5</v>
      </c>
      <c r="FB11" s="1">
        <v>4.5774407323905171E-4</v>
      </c>
      <c r="FC11" s="1">
        <v>4.7963480672897447E-4</v>
      </c>
      <c r="FD11" s="1">
        <v>4.3762506556024362E-4</v>
      </c>
      <c r="FE11" s="1">
        <v>4.8930133447336647E-4</v>
      </c>
      <c r="FF11" s="1">
        <v>4.924017600461565E-4</v>
      </c>
      <c r="FG11" s="1">
        <v>5.1182631478470378E-4</v>
      </c>
      <c r="FH11" s="1">
        <v>5.1181827517241267E-4</v>
      </c>
      <c r="FK11">
        <v>30</v>
      </c>
      <c r="FL11">
        <v>5</v>
      </c>
      <c r="FM11" s="1">
        <v>8.9164570464267737E-4</v>
      </c>
      <c r="FN11" s="1">
        <v>9.0544207820696446E-4</v>
      </c>
      <c r="FO11" s="1">
        <v>9.082031437113319E-4</v>
      </c>
      <c r="FP11" s="1">
        <v>9.2921140163619597E-4</v>
      </c>
      <c r="FQ11" s="1">
        <v>9.491525423728814E-4</v>
      </c>
      <c r="FR11" s="1">
        <v>9.7237019328252807E-4</v>
      </c>
      <c r="FS11" s="1">
        <v>1.0893062550282227E-3</v>
      </c>
      <c r="FV11">
        <v>30</v>
      </c>
      <c r="FW11">
        <v>5</v>
      </c>
      <c r="FX11" s="1">
        <v>9.5635476888837904E-4</v>
      </c>
      <c r="FY11" s="1">
        <v>8.5706801550841216E-4</v>
      </c>
      <c r="FZ11" s="1">
        <v>9.3642886274971119E-4</v>
      </c>
      <c r="GA11" s="1">
        <v>8.7972013190479553E-4</v>
      </c>
      <c r="GB11" s="1">
        <v>8.7721694800865107E-4</v>
      </c>
      <c r="GC11" s="1">
        <v>1.0110537499808513E-3</v>
      </c>
      <c r="GD11" s="1">
        <v>1.0769118933190245E-3</v>
      </c>
      <c r="GG11">
        <v>30</v>
      </c>
      <c r="GH11">
        <v>5</v>
      </c>
      <c r="GI11" s="1">
        <v>5.9621104531203941E-4</v>
      </c>
      <c r="GJ11" s="1">
        <v>5.7809435325694228E-4</v>
      </c>
      <c r="GK11" s="1">
        <v>5.18454862467419E-4</v>
      </c>
      <c r="GL11" s="1">
        <v>4.2783385543566541E-4</v>
      </c>
      <c r="GM11" s="1">
        <v>5.5187637969094923E-4</v>
      </c>
      <c r="GN11" s="1">
        <v>4.770117051333798E-4</v>
      </c>
      <c r="GO11" s="1">
        <v>5.6868349770281793E-4</v>
      </c>
      <c r="GR11">
        <v>30</v>
      </c>
      <c r="GS11">
        <v>5</v>
      </c>
      <c r="GT11" s="1">
        <v>7.927125118736034E-4</v>
      </c>
      <c r="GU11" s="1">
        <v>7.4871550642475755E-4</v>
      </c>
      <c r="GV11" s="1">
        <v>7.3968087393295253E-4</v>
      </c>
      <c r="GW11" s="1">
        <v>7.5968777770222585E-4</v>
      </c>
      <c r="GX11" s="1">
        <v>7.8088544791398828E-4</v>
      </c>
      <c r="GY11" s="1">
        <v>8.0462843668716727E-4</v>
      </c>
      <c r="GZ11" s="1">
        <v>9.8014888337468993E-4</v>
      </c>
      <c r="HA11" s="1"/>
      <c r="HC11">
        <v>30</v>
      </c>
      <c r="HD11">
        <v>5</v>
      </c>
      <c r="HE11" s="1">
        <v>6.8938931362148869E-4</v>
      </c>
      <c r="HF11" s="1">
        <v>6.5278540450281841E-4</v>
      </c>
      <c r="HG11" s="1">
        <v>7.1796568909281112E-4</v>
      </c>
      <c r="HH11" s="1">
        <v>6.5858761344313578E-4</v>
      </c>
      <c r="HI11" s="1">
        <v>6.7637758421899797E-4</v>
      </c>
      <c r="HJ11" s="1">
        <v>6.7851115267071117E-4</v>
      </c>
      <c r="HK11" s="1">
        <v>6.6184691903218261E-4</v>
      </c>
      <c r="HN11">
        <v>30</v>
      </c>
      <c r="HO11">
        <v>5</v>
      </c>
      <c r="HP11" s="1">
        <v>5.3497172526740383E-4</v>
      </c>
      <c r="HQ11" s="1">
        <v>5.1851887747931982E-4</v>
      </c>
      <c r="HR11" s="1">
        <v>4.7100952000698717E-4</v>
      </c>
      <c r="HS11" s="1">
        <v>5.0113737050806577E-4</v>
      </c>
      <c r="HT11" s="1">
        <v>4.0426521536903327E-4</v>
      </c>
      <c r="HU11" s="1">
        <v>4.4280484040168128E-4</v>
      </c>
      <c r="HV11" s="1">
        <v>4.1624490336496163E-4</v>
      </c>
      <c r="HY11">
        <v>30</v>
      </c>
      <c r="HZ11">
        <v>5</v>
      </c>
      <c r="IA11" s="1">
        <v>5.5629252428430825E-4</v>
      </c>
      <c r="IB11" s="1">
        <v>7.3564412133800684E-4</v>
      </c>
      <c r="IC11" s="1">
        <v>9.4254744869542864E-4</v>
      </c>
      <c r="ID11" s="1">
        <v>8.9576547231270357E-4</v>
      </c>
      <c r="IE11" s="1">
        <v>6.1564508061102779E-4</v>
      </c>
      <c r="IF11" s="1">
        <v>5.4768511756973857E-4</v>
      </c>
      <c r="IG11" s="1">
        <v>6.6146776215011841E-4</v>
      </c>
      <c r="IJ11">
        <v>30</v>
      </c>
      <c r="IK11">
        <v>5</v>
      </c>
      <c r="IL11" s="1">
        <v>5.3975419536215488E-4</v>
      </c>
      <c r="IM11" s="1">
        <v>5.6348663792980163E-4</v>
      </c>
      <c r="IN11" s="1">
        <v>4.6775979689080626E-4</v>
      </c>
      <c r="IO11" s="1">
        <v>5.1061550094728936E-4</v>
      </c>
      <c r="IP11" s="1">
        <v>4.79488837499863E-4</v>
      </c>
      <c r="IQ11" s="1">
        <v>4.7565094702637994E-4</v>
      </c>
      <c r="IR11" s="1">
        <v>4.0437459792298504E-4</v>
      </c>
      <c r="IU11">
        <v>30</v>
      </c>
      <c r="IV11">
        <v>5</v>
      </c>
      <c r="IW11" s="1">
        <v>3.8801747108754771E-4</v>
      </c>
      <c r="IX11" s="1">
        <v>3.5297072379362072E-4</v>
      </c>
      <c r="IY11" s="1">
        <v>3.7913101828552256E-4</v>
      </c>
      <c r="IZ11" s="1">
        <v>3.2893912956361297E-4</v>
      </c>
      <c r="JA11" s="1">
        <v>3.2976636053356199E-4</v>
      </c>
      <c r="JB11" s="1">
        <v>3.3328922152460212E-4</v>
      </c>
      <c r="JC11" s="1">
        <v>3.8681040971280938E-4</v>
      </c>
      <c r="JH11" s="1"/>
      <c r="JI11" s="1"/>
      <c r="JJ11" s="1"/>
      <c r="JK11" s="1"/>
      <c r="JL11" s="1"/>
      <c r="JM11" s="1"/>
      <c r="JN11" s="1"/>
      <c r="JS11" s="1"/>
      <c r="JT11" s="1"/>
      <c r="JU11" s="1"/>
      <c r="JV11" s="1"/>
      <c r="JW11" s="1"/>
      <c r="JX11" s="1"/>
      <c r="JY11" s="1"/>
      <c r="KD11" s="1"/>
      <c r="KE11" s="1"/>
      <c r="KF11" s="1"/>
      <c r="KG11" s="1"/>
      <c r="KH11" s="1"/>
      <c r="KI11" s="1"/>
      <c r="KJ11" s="1"/>
      <c r="KO11" s="1"/>
      <c r="KP11" s="1"/>
      <c r="KQ11" s="1"/>
      <c r="KR11" s="1"/>
      <c r="KS11" s="1"/>
      <c r="KT11" s="1"/>
      <c r="KU11" s="1"/>
      <c r="KZ11" s="1"/>
      <c r="LA11" s="1"/>
      <c r="LB11" s="1"/>
      <c r="LC11" s="1"/>
      <c r="LD11" s="1"/>
      <c r="LE11" s="1"/>
      <c r="LF11" s="1"/>
      <c r="LG11" s="1"/>
      <c r="LK11" s="1"/>
      <c r="LL11" s="1"/>
      <c r="LM11" s="1"/>
      <c r="LN11" s="1"/>
      <c r="LO11" s="1"/>
      <c r="LP11" s="1"/>
      <c r="LQ11" s="1"/>
      <c r="LV11" s="1"/>
      <c r="LW11" s="1"/>
      <c r="LX11" s="1"/>
      <c r="LY11" s="1"/>
      <c r="LZ11" s="1"/>
      <c r="MA11" s="1"/>
      <c r="MB11" s="1"/>
      <c r="MG11" s="1"/>
      <c r="MH11" s="1"/>
      <c r="MI11" s="1"/>
      <c r="MJ11" s="1"/>
      <c r="MK11" s="1"/>
      <c r="ML11" s="1"/>
      <c r="MM11" s="1"/>
      <c r="MR11" s="1"/>
      <c r="MS11" s="1"/>
      <c r="MT11" s="1"/>
      <c r="MU11" s="1"/>
      <c r="MV11" s="1"/>
      <c r="MW11" s="1"/>
      <c r="MX11" s="1"/>
    </row>
    <row r="12" spans="1:362" x14ac:dyDescent="0.25">
      <c r="B12">
        <v>35</v>
      </c>
      <c r="C12">
        <v>5</v>
      </c>
      <c r="D12" s="1">
        <v>8.4564910099937853E-4</v>
      </c>
      <c r="E12" s="1">
        <v>8.0364462969541198E-4</v>
      </c>
      <c r="F12" s="1">
        <v>8.3557850420735199E-4</v>
      </c>
      <c r="G12" s="1">
        <v>8.1466178224569774E-4</v>
      </c>
      <c r="H12" s="1">
        <v>7.6085684185883175E-4</v>
      </c>
      <c r="I12" s="1">
        <v>8.019907458513936E-4</v>
      </c>
      <c r="J12" s="1">
        <v>8.1331699564982421E-4</v>
      </c>
      <c r="K12" s="1"/>
      <c r="M12">
        <v>35</v>
      </c>
      <c r="N12">
        <v>5</v>
      </c>
      <c r="O12" s="1">
        <v>1.460314881550186E-3</v>
      </c>
      <c r="P12" s="1">
        <v>1.515739277705765E-3</v>
      </c>
      <c r="Q12" s="1">
        <v>1.411739048312631E-3</v>
      </c>
      <c r="R12" s="1">
        <v>1.5150484135021435E-3</v>
      </c>
      <c r="S12" s="1">
        <v>1.5921356662883643E-3</v>
      </c>
      <c r="T12" s="1">
        <v>1.6710561408187759E-3</v>
      </c>
      <c r="U12" s="1">
        <v>1.9998662576379425E-3</v>
      </c>
      <c r="X12">
        <v>35</v>
      </c>
      <c r="Y12">
        <v>5</v>
      </c>
      <c r="Z12" s="1">
        <v>9.1471059603371024E-4</v>
      </c>
      <c r="AA12" s="1">
        <v>8.7110179123836551E-4</v>
      </c>
      <c r="AB12" s="1">
        <v>8.0005750045069517E-4</v>
      </c>
      <c r="AC12" s="1">
        <v>9.2737140368305917E-4</v>
      </c>
      <c r="AD12" s="1">
        <v>8.8694050001588364E-4</v>
      </c>
      <c r="AE12" s="1">
        <v>9.6592651619008176E-4</v>
      </c>
      <c r="AF12" s="1">
        <v>1.0911842402198297E-3</v>
      </c>
      <c r="AI12">
        <v>35</v>
      </c>
      <c r="AJ12">
        <v>5</v>
      </c>
      <c r="AK12" s="1">
        <v>6.2140359187995485E-4</v>
      </c>
      <c r="AL12" s="1">
        <v>6.7917528715131625E-4</v>
      </c>
      <c r="AM12" s="1">
        <v>6.3478567247971158E-4</v>
      </c>
      <c r="AN12" s="1">
        <v>6.6960071738720033E-4</v>
      </c>
      <c r="AO12" s="1">
        <v>6.4286079059861152E-4</v>
      </c>
      <c r="AP12" s="1">
        <v>7.0936668473065381E-4</v>
      </c>
      <c r="AQ12" s="1">
        <v>6.1850267510024008E-4</v>
      </c>
      <c r="AT12">
        <v>35</v>
      </c>
      <c r="AU12">
        <v>5</v>
      </c>
      <c r="AV12" s="1">
        <v>1.6484924091379944E-3</v>
      </c>
      <c r="AW12" s="1">
        <v>1.8012809108699519E-3</v>
      </c>
      <c r="AX12" s="1">
        <v>1.4102962732643362E-3</v>
      </c>
      <c r="AY12" s="1">
        <v>1.4319230726866181E-3</v>
      </c>
      <c r="AZ12" s="1">
        <v>1.1081822583248158E-3</v>
      </c>
      <c r="BA12" s="1">
        <v>1.4828525455635366E-3</v>
      </c>
      <c r="BB12" s="1">
        <v>1.7148406024668911E-3</v>
      </c>
      <c r="BE12">
        <v>35</v>
      </c>
      <c r="BF12">
        <v>5</v>
      </c>
      <c r="BG12" s="1">
        <v>8.0696173380088803E-4</v>
      </c>
      <c r="BH12" s="1">
        <v>7.6374335747521544E-4</v>
      </c>
      <c r="BI12" s="1">
        <v>7.1359236694449528E-4</v>
      </c>
      <c r="BJ12" s="1">
        <v>7.9788350900768484E-4</v>
      </c>
      <c r="BK12" s="1">
        <v>7.1263557696072668E-4</v>
      </c>
      <c r="BL12" s="1">
        <v>7.4919075183734959E-4</v>
      </c>
      <c r="BM12" s="1">
        <v>8.4008280816251892E-4</v>
      </c>
      <c r="BP12">
        <v>35</v>
      </c>
      <c r="BQ12">
        <v>5</v>
      </c>
      <c r="BR12" s="1">
        <v>5.4762418954531491E-4</v>
      </c>
      <c r="BS12" s="1">
        <v>5.2091181651433356E-4</v>
      </c>
      <c r="BT12" s="1">
        <v>5.4365398965631703E-4</v>
      </c>
      <c r="BU12" s="1">
        <v>5.2743264682304986E-4</v>
      </c>
      <c r="BV12" s="1">
        <v>5.2118420267692543E-4</v>
      </c>
      <c r="BW12" s="1">
        <v>5.7292095856142401E-4</v>
      </c>
      <c r="BX12" s="1">
        <v>5.8659283418193765E-4</v>
      </c>
      <c r="CA12">
        <v>35</v>
      </c>
      <c r="CB12">
        <v>5</v>
      </c>
      <c r="CC12" s="1">
        <v>8.7869495298044593E-4</v>
      </c>
      <c r="CD12" s="1">
        <v>8.2832647886076766E-4</v>
      </c>
      <c r="CE12" s="1">
        <v>8.2447914426234212E-4</v>
      </c>
      <c r="CF12" s="1">
        <v>8.4327175287302102E-4</v>
      </c>
      <c r="CG12" s="1">
        <v>8.3381114801501848E-4</v>
      </c>
      <c r="CH12" s="1">
        <v>8.2146105236902448E-4</v>
      </c>
      <c r="CI12" s="1">
        <v>8.4129535318768259E-4</v>
      </c>
      <c r="CL12">
        <v>35</v>
      </c>
      <c r="CM12">
        <v>5</v>
      </c>
      <c r="CN12" s="1">
        <v>1.0812384338677145E-3</v>
      </c>
      <c r="CO12" s="1">
        <v>8.4640072410445617E-4</v>
      </c>
      <c r="CP12" s="1">
        <v>8.9524582825853871E-4</v>
      </c>
      <c r="CQ12" s="1">
        <v>8.7541661393072609E-4</v>
      </c>
      <c r="CR12" s="1">
        <v>9.8925295446245279E-4</v>
      </c>
      <c r="CS12" s="1">
        <v>8.9363595905651979E-4</v>
      </c>
      <c r="CT12" s="1">
        <v>9.6249166381283684E-4</v>
      </c>
      <c r="CW12">
        <v>35</v>
      </c>
      <c r="CX12">
        <v>5</v>
      </c>
      <c r="CY12" s="1">
        <v>5.7571944949090319E-4</v>
      </c>
      <c r="CZ12" s="1">
        <v>5.5263241734408047E-4</v>
      </c>
      <c r="DA12" s="1">
        <v>5.3959525013712491E-4</v>
      </c>
      <c r="DB12" s="1">
        <v>5.5436340907797613E-4</v>
      </c>
      <c r="DC12" s="1">
        <v>5.3054491258321742E-4</v>
      </c>
      <c r="DD12" s="1">
        <v>5.6239993886105194E-4</v>
      </c>
      <c r="DE12" s="1">
        <v>5.8939175230502989E-4</v>
      </c>
      <c r="DF12" s="1"/>
      <c r="DH12">
        <v>35</v>
      </c>
      <c r="DI12">
        <v>5</v>
      </c>
      <c r="DJ12" s="1">
        <v>2.772464318074454E-3</v>
      </c>
      <c r="DK12" s="1">
        <v>2.4677536346147783E-3</v>
      </c>
      <c r="DL12" s="1">
        <v>2.5195162528794473E-3</v>
      </c>
      <c r="DM12" s="1">
        <v>2.2797264328280604E-3</v>
      </c>
      <c r="DN12" s="1">
        <v>1.8917038623590017E-3</v>
      </c>
      <c r="DO12" s="1">
        <v>2.0708856487624541E-3</v>
      </c>
      <c r="DP12" s="1">
        <v>2.7799601136157611E-3</v>
      </c>
      <c r="DS12">
        <v>35</v>
      </c>
      <c r="DT12">
        <v>5</v>
      </c>
      <c r="DU12" s="1">
        <v>2.9241724145628251E-3</v>
      </c>
      <c r="DV12" s="1">
        <v>2.6223725843914076E-3</v>
      </c>
      <c r="DW12" s="1">
        <v>2.4039608685277975E-3</v>
      </c>
      <c r="DX12" s="1">
        <v>2.5027402265253929E-3</v>
      </c>
      <c r="DY12" s="1">
        <v>2.2025638563472247E-3</v>
      </c>
      <c r="DZ12" s="1">
        <v>2.3574883726345079E-3</v>
      </c>
      <c r="EA12" s="1">
        <v>2.3409782942704696E-3</v>
      </c>
      <c r="ED12">
        <v>35</v>
      </c>
      <c r="EE12">
        <v>5</v>
      </c>
      <c r="EF12" s="1">
        <v>1.097418670014832E-3</v>
      </c>
      <c r="EG12" s="1">
        <v>1.0236894825337698E-3</v>
      </c>
      <c r="EH12" s="1">
        <v>1.0607318652592437E-3</v>
      </c>
      <c r="EI12" s="1">
        <v>1.0283314380594255E-3</v>
      </c>
      <c r="EJ12" s="1">
        <v>1.0252017770164136E-3</v>
      </c>
      <c r="EK12" s="1">
        <v>1.1441858182308984E-3</v>
      </c>
      <c r="EL12" s="1">
        <v>1.3814335333122828E-3</v>
      </c>
      <c r="EO12">
        <v>35</v>
      </c>
      <c r="EP12">
        <v>5</v>
      </c>
      <c r="EQ12" s="1">
        <v>6.1776447105788424E-4</v>
      </c>
      <c r="ER12" s="1">
        <v>5.6963799752925712E-4</v>
      </c>
      <c r="ES12" s="1">
        <v>5.9910409384523664E-4</v>
      </c>
      <c r="ET12" s="1">
        <v>5.7931099052426665E-4</v>
      </c>
      <c r="EU12" s="1">
        <v>5.9246014469214862E-4</v>
      </c>
      <c r="EV12" s="1">
        <v>6.5976432071048017E-4</v>
      </c>
      <c r="EW12" s="1">
        <v>6.2613486945087976E-4</v>
      </c>
      <c r="EZ12">
        <v>35</v>
      </c>
      <c r="FA12">
        <v>5</v>
      </c>
      <c r="FB12" s="1">
        <v>7.1850009439478285E-4</v>
      </c>
      <c r="FC12" s="1">
        <v>6.2857502042868818E-4</v>
      </c>
      <c r="FD12" s="1">
        <v>6.4644064539236322E-4</v>
      </c>
      <c r="FE12" s="1">
        <v>6.4596737864737832E-4</v>
      </c>
      <c r="FF12" s="1">
        <v>6.1504305301371095E-4</v>
      </c>
      <c r="FG12" s="1">
        <v>6.3902579697986577E-4</v>
      </c>
      <c r="FH12" s="1">
        <v>7.1174261302374973E-4</v>
      </c>
      <c r="FK12">
        <v>35</v>
      </c>
      <c r="FL12">
        <v>5</v>
      </c>
      <c r="FM12" s="1">
        <v>1.3647417054683108E-3</v>
      </c>
      <c r="FN12" s="1">
        <v>1.3162439067841032E-3</v>
      </c>
      <c r="FO12" s="1">
        <v>1.3330702882293594E-3</v>
      </c>
      <c r="FP12" s="1">
        <v>1.3571969163702119E-3</v>
      </c>
      <c r="FQ12" s="1">
        <v>1.3538003131705844E-3</v>
      </c>
      <c r="FR12" s="1">
        <v>1.5029536639194279E-3</v>
      </c>
      <c r="FS12" s="1">
        <v>1.625234344452167E-3</v>
      </c>
      <c r="FV12">
        <v>35</v>
      </c>
      <c r="FW12">
        <v>5</v>
      </c>
      <c r="FX12" s="1">
        <v>1.4469862878689942E-3</v>
      </c>
      <c r="FY12" s="1">
        <v>1.4093320000233913E-3</v>
      </c>
      <c r="FZ12" s="1">
        <v>1.3570484496304961E-3</v>
      </c>
      <c r="GA12" s="1">
        <v>1.3968545778576334E-3</v>
      </c>
      <c r="GB12" s="1">
        <v>1.3424019390413154E-3</v>
      </c>
      <c r="GC12" s="1">
        <v>1.4682990163756126E-3</v>
      </c>
      <c r="GD12" s="1">
        <v>1.6272876474777815E-3</v>
      </c>
      <c r="GG12">
        <v>35</v>
      </c>
      <c r="GH12">
        <v>5</v>
      </c>
      <c r="GI12" s="1">
        <v>7.9631528989061815E-4</v>
      </c>
      <c r="GJ12" s="1">
        <v>7.4918256563283705E-4</v>
      </c>
      <c r="GK12" s="1">
        <v>6.1220975836846097E-4</v>
      </c>
      <c r="GL12" s="1">
        <v>7.8479302692097391E-4</v>
      </c>
      <c r="GM12" s="1">
        <v>7.7828582546940364E-4</v>
      </c>
      <c r="GN12" s="1">
        <v>6.6869021942217303E-4</v>
      </c>
      <c r="GO12" s="1">
        <v>6.3968442235163984E-4</v>
      </c>
      <c r="GR12">
        <v>35</v>
      </c>
      <c r="GS12">
        <v>5</v>
      </c>
      <c r="GT12" s="1">
        <v>1.125589192602027E-3</v>
      </c>
      <c r="GU12" s="1">
        <v>1.1140892975339306E-3</v>
      </c>
      <c r="GV12" s="1">
        <v>1.0699622976171829E-3</v>
      </c>
      <c r="GW12" s="1">
        <v>1.1085831548893648E-3</v>
      </c>
      <c r="GX12" s="1">
        <v>1.1790401890078219E-3</v>
      </c>
      <c r="GY12" s="1">
        <v>1.1923843329870833E-3</v>
      </c>
      <c r="GZ12" s="1">
        <v>1.3758233046492227E-3</v>
      </c>
      <c r="HA12" s="1"/>
      <c r="HC12">
        <v>35</v>
      </c>
      <c r="HD12">
        <v>5</v>
      </c>
      <c r="HE12" s="1">
        <v>8.564900168104312E-4</v>
      </c>
      <c r="HF12" s="1">
        <v>8.9353876049691168E-4</v>
      </c>
      <c r="HG12" s="1">
        <v>8.3091943543640585E-4</v>
      </c>
      <c r="HH12" s="1">
        <v>8.4451266483688927E-4</v>
      </c>
      <c r="HI12" s="1">
        <v>9.332370112803618E-4</v>
      </c>
      <c r="HJ12" s="1">
        <v>8.6755991152551951E-4</v>
      </c>
      <c r="HK12" s="1">
        <v>7.9187448789366885E-4</v>
      </c>
      <c r="HN12">
        <v>35</v>
      </c>
      <c r="HO12">
        <v>5</v>
      </c>
      <c r="HP12" s="1">
        <v>5.8904508511370553E-4</v>
      </c>
      <c r="HQ12" s="1">
        <v>5.7840511362702732E-4</v>
      </c>
      <c r="HR12" s="1">
        <v>5.7830903733414115E-4</v>
      </c>
      <c r="HS12" s="1">
        <v>5.6511295095615518E-4</v>
      </c>
      <c r="HT12" s="1">
        <v>5.3740007717315063E-4</v>
      </c>
      <c r="HU12" s="1">
        <v>5.1183680244943882E-4</v>
      </c>
      <c r="HV12" s="1">
        <v>5.3132542923504315E-4</v>
      </c>
      <c r="HY12">
        <v>35</v>
      </c>
      <c r="HZ12">
        <v>5</v>
      </c>
      <c r="IA12" s="1">
        <v>7.3458518892612827E-4</v>
      </c>
      <c r="IB12" s="1">
        <v>8.470420400338817E-4</v>
      </c>
      <c r="IC12" s="1">
        <v>9.9232030373630161E-4</v>
      </c>
      <c r="ID12" s="1">
        <v>1.0164667615368977E-3</v>
      </c>
      <c r="IE12" s="1">
        <v>6.6248392502240758E-4</v>
      </c>
      <c r="IF12" s="1">
        <v>1.0739078740459478E-3</v>
      </c>
      <c r="IG12" s="1">
        <v>5.7546228803805727E-4</v>
      </c>
      <c r="IJ12">
        <v>35</v>
      </c>
      <c r="IK12">
        <v>5</v>
      </c>
      <c r="IL12" s="1">
        <v>6.1967648210830303E-4</v>
      </c>
      <c r="IM12" s="1">
        <v>6.6425824495979489E-4</v>
      </c>
      <c r="IN12" s="1">
        <v>5.8816371232710014E-4</v>
      </c>
      <c r="IO12" s="1">
        <v>6.7715640027086251E-4</v>
      </c>
      <c r="IP12" s="1">
        <v>6.1010735051660481E-4</v>
      </c>
      <c r="IQ12" s="1">
        <v>6.45481767946498E-4</v>
      </c>
      <c r="IR12" s="1">
        <v>6.2519362860707418E-4</v>
      </c>
      <c r="IU12">
        <v>35</v>
      </c>
      <c r="IV12">
        <v>5</v>
      </c>
      <c r="IW12" s="1">
        <v>5.2053924336533037E-4</v>
      </c>
      <c r="IX12" s="1">
        <v>5.0240845289273317E-4</v>
      </c>
      <c r="IY12" s="1">
        <v>5.2850989008010655E-4</v>
      </c>
      <c r="IZ12" s="1">
        <v>4.9773025018019833E-4</v>
      </c>
      <c r="JA12" s="1">
        <v>4.4849237562961432E-4</v>
      </c>
      <c r="JB12" s="1">
        <v>5.2179972289517816E-4</v>
      </c>
      <c r="JC12" s="1">
        <v>4.3033474583755506E-4</v>
      </c>
      <c r="JH12" s="1"/>
      <c r="JI12" s="1"/>
      <c r="JJ12" s="1"/>
      <c r="JK12" s="1"/>
      <c r="JL12" s="1"/>
      <c r="JM12" s="1"/>
      <c r="JN12" s="1"/>
      <c r="JS12" s="1"/>
      <c r="JT12" s="1"/>
      <c r="JU12" s="1"/>
      <c r="JV12" s="1"/>
      <c r="JW12" s="1"/>
      <c r="JX12" s="1"/>
      <c r="JY12" s="1"/>
      <c r="KD12" s="1"/>
      <c r="KE12" s="1"/>
      <c r="KF12" s="1"/>
      <c r="KG12" s="1"/>
      <c r="KH12" s="1"/>
      <c r="KI12" s="1"/>
      <c r="KJ12" s="1"/>
      <c r="KO12" s="1"/>
      <c r="KP12" s="1"/>
      <c r="KQ12" s="1"/>
      <c r="KR12" s="1"/>
      <c r="KS12" s="1"/>
      <c r="KT12" s="1"/>
      <c r="KU12" s="1"/>
      <c r="KZ12" s="1"/>
      <c r="LA12" s="1"/>
      <c r="LB12" s="1"/>
      <c r="LC12" s="1"/>
      <c r="LD12" s="1"/>
      <c r="LE12" s="1"/>
      <c r="LF12" s="1"/>
      <c r="LG12" s="1"/>
      <c r="LK12" s="1"/>
      <c r="LL12" s="1"/>
      <c r="LM12" s="1"/>
      <c r="LN12" s="1"/>
      <c r="LO12" s="1"/>
      <c r="LP12" s="1"/>
      <c r="LQ12" s="1"/>
      <c r="LV12" s="1"/>
      <c r="LW12" s="1"/>
      <c r="LX12" s="1"/>
      <c r="LY12" s="1"/>
      <c r="LZ12" s="1"/>
      <c r="MA12" s="1"/>
      <c r="MB12" s="1"/>
      <c r="MG12" s="1"/>
      <c r="MH12" s="1"/>
      <c r="MI12" s="1"/>
      <c r="MJ12" s="1"/>
      <c r="MK12" s="1"/>
      <c r="ML12" s="1"/>
      <c r="MM12" s="1"/>
      <c r="MR12" s="1"/>
      <c r="MS12" s="1"/>
      <c r="MT12" s="1"/>
      <c r="MU12" s="1"/>
      <c r="MV12" s="1"/>
      <c r="MW12" s="1"/>
      <c r="MX12" s="1"/>
    </row>
    <row r="13" spans="1:362" x14ac:dyDescent="0.25">
      <c r="B13">
        <v>40</v>
      </c>
      <c r="C13">
        <v>5</v>
      </c>
      <c r="D13" s="1">
        <v>1.2742516222203344E-3</v>
      </c>
      <c r="E13" s="1">
        <v>1.2581550169597697E-3</v>
      </c>
      <c r="F13" s="1">
        <v>1.2072723918507757E-3</v>
      </c>
      <c r="G13" s="1">
        <v>1.1748451682780849E-3</v>
      </c>
      <c r="H13" s="1">
        <v>1.1621960857235833E-3</v>
      </c>
      <c r="I13" s="1">
        <v>1.2076509834503075E-3</v>
      </c>
      <c r="J13" s="1">
        <v>1.2413270091735796E-3</v>
      </c>
      <c r="K13" s="1"/>
      <c r="M13">
        <v>40</v>
      </c>
      <c r="N13">
        <v>5</v>
      </c>
      <c r="O13" s="1">
        <v>2.53853739749296E-3</v>
      </c>
      <c r="P13" s="1">
        <v>2.4412680441551092E-3</v>
      </c>
      <c r="Q13" s="1">
        <v>2.5626712208889945E-3</v>
      </c>
      <c r="R13" s="1">
        <v>2.4193974461510994E-3</v>
      </c>
      <c r="S13" s="1">
        <v>2.3842850267635075E-3</v>
      </c>
      <c r="T13" s="1">
        <v>2.7531871848238765E-3</v>
      </c>
      <c r="U13" s="1">
        <v>3.2572479031825669E-3</v>
      </c>
      <c r="X13">
        <v>40</v>
      </c>
      <c r="Y13">
        <v>5</v>
      </c>
      <c r="Z13" s="1">
        <v>1.4700815161989152E-3</v>
      </c>
      <c r="AA13" s="1">
        <v>1.3667203592522088E-3</v>
      </c>
      <c r="AB13" s="1">
        <v>1.3528913815241191E-3</v>
      </c>
      <c r="AC13" s="1">
        <v>1.3563005938628469E-3</v>
      </c>
      <c r="AD13" s="1">
        <v>1.3356048572492302E-3</v>
      </c>
      <c r="AE13" s="1">
        <v>1.453252274632193E-3</v>
      </c>
      <c r="AF13" s="1">
        <v>1.5772605815826562E-3</v>
      </c>
      <c r="AI13">
        <v>40</v>
      </c>
      <c r="AJ13">
        <v>5</v>
      </c>
      <c r="AK13" s="1">
        <v>1.1165183109002987E-3</v>
      </c>
      <c r="AL13" s="1">
        <v>1.0444195974791625E-3</v>
      </c>
      <c r="AM13" s="1">
        <v>9.4876904950357205E-4</v>
      </c>
      <c r="AN13" s="1">
        <v>1.0469127969227109E-3</v>
      </c>
      <c r="AO13" s="1">
        <v>8.6427871646558316E-4</v>
      </c>
      <c r="AP13" s="1">
        <v>9.8034100489072088E-4</v>
      </c>
      <c r="AQ13" s="1">
        <v>9.2985133683794023E-4</v>
      </c>
      <c r="AT13">
        <v>40</v>
      </c>
      <c r="AU13">
        <v>5</v>
      </c>
      <c r="AV13" s="1">
        <v>2.329829473983571E-3</v>
      </c>
      <c r="AW13" s="1">
        <v>2.0974720520085216E-3</v>
      </c>
      <c r="AX13" s="1">
        <v>2.178817908334808E-3</v>
      </c>
      <c r="AY13" s="1">
        <v>1.9784252177373006E-3</v>
      </c>
      <c r="AZ13" s="1">
        <v>2.0176183283536014E-3</v>
      </c>
      <c r="BA13" s="1">
        <v>2.108476735375188E-3</v>
      </c>
      <c r="BB13" s="1">
        <v>2.5253629525975162E-3</v>
      </c>
      <c r="BE13">
        <v>40</v>
      </c>
      <c r="BF13">
        <v>5</v>
      </c>
      <c r="BG13" s="1">
        <v>1.2018512169201128E-3</v>
      </c>
      <c r="BH13" s="1">
        <v>1.2002815475234932E-3</v>
      </c>
      <c r="BI13" s="1">
        <v>1.1262000721065392E-3</v>
      </c>
      <c r="BJ13" s="1">
        <v>1.1190867853048203E-3</v>
      </c>
      <c r="BK13" s="1">
        <v>1.163071906016809E-3</v>
      </c>
      <c r="BL13" s="1">
        <v>1.2003165834988977E-3</v>
      </c>
      <c r="BM13" s="1">
        <v>1.3750119184427238E-3</v>
      </c>
      <c r="BP13">
        <v>40</v>
      </c>
      <c r="BQ13">
        <v>5</v>
      </c>
      <c r="BR13" s="1">
        <v>9.4532489662356792E-4</v>
      </c>
      <c r="BS13" s="1">
        <v>8.8692078480132183E-4</v>
      </c>
      <c r="BT13" s="1">
        <v>8.6112204379023964E-4</v>
      </c>
      <c r="BU13" s="1">
        <v>8.5233294047816228E-4</v>
      </c>
      <c r="BV13" s="1">
        <v>7.8201447027930913E-4</v>
      </c>
      <c r="BW13" s="1">
        <v>8.9456633128436004E-4</v>
      </c>
      <c r="BX13" s="1">
        <v>8.6852346377659954E-4</v>
      </c>
      <c r="CA13">
        <v>40</v>
      </c>
      <c r="CB13">
        <v>5</v>
      </c>
      <c r="CC13" s="1">
        <v>1.3312494350746053E-3</v>
      </c>
      <c r="CD13" s="1">
        <v>1.249684607146662E-3</v>
      </c>
      <c r="CE13" s="1">
        <v>1.228953279435361E-3</v>
      </c>
      <c r="CF13" s="1">
        <v>1.240594099347193E-3</v>
      </c>
      <c r="CG13" s="1">
        <v>1.1922663019582026E-3</v>
      </c>
      <c r="CH13" s="1">
        <v>1.2716841991585286E-3</v>
      </c>
      <c r="CI13" s="1">
        <v>1.2792595774405145E-3</v>
      </c>
      <c r="CL13">
        <v>40</v>
      </c>
      <c r="CM13">
        <v>5</v>
      </c>
      <c r="CN13" s="1">
        <v>1.4856209244827436E-3</v>
      </c>
      <c r="CO13" s="1">
        <v>1.42326442811794E-3</v>
      </c>
      <c r="CP13" s="1">
        <v>1.3641478779720874E-3</v>
      </c>
      <c r="CQ13" s="1">
        <v>1.4921896609453931E-3</v>
      </c>
      <c r="CR13" s="1">
        <v>1.5360425298584154E-3</v>
      </c>
      <c r="CS13" s="1">
        <v>1.3278157610651313E-3</v>
      </c>
      <c r="CT13" s="1">
        <v>1.5075699255837824E-3</v>
      </c>
      <c r="CW13">
        <v>40</v>
      </c>
      <c r="CX13">
        <v>5</v>
      </c>
      <c r="CY13" s="1">
        <v>9.2657268483593532E-4</v>
      </c>
      <c r="CZ13" s="1">
        <v>8.8002739443488831E-4</v>
      </c>
      <c r="DA13" s="1">
        <v>8.8458059054292841E-4</v>
      </c>
      <c r="DB13" s="1">
        <v>8.7373594489147382E-4</v>
      </c>
      <c r="DC13" s="1">
        <v>8.6801763299482551E-4</v>
      </c>
      <c r="DD13" s="1">
        <v>8.92425582643815E-4</v>
      </c>
      <c r="DE13" s="1">
        <v>9.2002883821412618E-4</v>
      </c>
      <c r="DF13" s="1"/>
      <c r="DH13">
        <v>40</v>
      </c>
      <c r="DI13">
        <v>5</v>
      </c>
      <c r="DJ13" s="1">
        <v>3.6217391620546459E-3</v>
      </c>
      <c r="DK13" s="1">
        <v>3.7539918429961134E-3</v>
      </c>
      <c r="DL13" s="1">
        <v>3.262556299912948E-3</v>
      </c>
      <c r="DM13" s="1">
        <v>3.777009105151313E-3</v>
      </c>
      <c r="DN13" s="1">
        <v>3.5614790426744332E-3</v>
      </c>
      <c r="DO13" s="1">
        <v>3.586193557745775E-3</v>
      </c>
      <c r="DP13" s="1">
        <v>4.2313001854257029E-3</v>
      </c>
      <c r="DS13">
        <v>40</v>
      </c>
      <c r="DT13">
        <v>5</v>
      </c>
      <c r="DU13" s="1">
        <v>3.7739784188023577E-3</v>
      </c>
      <c r="DV13" s="1">
        <v>3.7818286738868336E-3</v>
      </c>
      <c r="DW13" s="1">
        <v>3.4992140226964407E-3</v>
      </c>
      <c r="DX13" s="1">
        <v>3.255824307928628E-3</v>
      </c>
      <c r="DY13" s="1">
        <v>2.9925498569027395E-3</v>
      </c>
      <c r="DZ13" s="1">
        <v>3.5236324403737115E-3</v>
      </c>
      <c r="EA13" s="1">
        <v>3.7791150524171912E-3</v>
      </c>
      <c r="ED13">
        <v>40</v>
      </c>
      <c r="EE13">
        <v>5</v>
      </c>
      <c r="EF13" s="1">
        <v>1.9314770947819544E-3</v>
      </c>
      <c r="EG13" s="1">
        <v>1.7701154373565263E-3</v>
      </c>
      <c r="EH13" s="1">
        <v>1.6391881929628419E-3</v>
      </c>
      <c r="EI13" s="1">
        <v>1.7984372364410425E-3</v>
      </c>
      <c r="EJ13" s="1">
        <v>1.6953704244264114E-3</v>
      </c>
      <c r="EK13" s="1">
        <v>1.7734961385284279E-3</v>
      </c>
      <c r="EL13" s="1">
        <v>2.2083954079397073E-3</v>
      </c>
      <c r="EO13">
        <v>40</v>
      </c>
      <c r="EP13">
        <v>5</v>
      </c>
      <c r="EQ13" s="1">
        <v>9.0239823802920301E-4</v>
      </c>
      <c r="ER13" s="1">
        <v>8.8037129168147348E-4</v>
      </c>
      <c r="ES13" s="1">
        <v>8.8557380712928817E-4</v>
      </c>
      <c r="ET13" s="1">
        <v>8.7738560278606049E-4</v>
      </c>
      <c r="EU13" s="1">
        <v>8.9429562273012748E-4</v>
      </c>
      <c r="EV13" s="1">
        <v>9.5987506947108048E-4</v>
      </c>
      <c r="EW13" s="1">
        <v>9.337312092641617E-4</v>
      </c>
      <c r="EZ13">
        <v>40</v>
      </c>
      <c r="FA13">
        <v>5</v>
      </c>
      <c r="FB13" s="1">
        <v>1.1127098006954847E-3</v>
      </c>
      <c r="FC13" s="1">
        <v>9.5986140537756496E-4</v>
      </c>
      <c r="FD13" s="1">
        <v>9.6947109775014073E-4</v>
      </c>
      <c r="FE13" s="1">
        <v>1.0608445092543804E-3</v>
      </c>
      <c r="FF13" s="1">
        <v>9.4237067991868081E-4</v>
      </c>
      <c r="FG13" s="1">
        <v>1.070085270205389E-3</v>
      </c>
      <c r="FH13" s="1">
        <v>1.0085181261873287E-3</v>
      </c>
      <c r="FK13">
        <v>40</v>
      </c>
      <c r="FL13">
        <v>5</v>
      </c>
      <c r="FM13" s="1">
        <v>2.1711283186267904E-3</v>
      </c>
      <c r="FN13" s="1">
        <v>2.0923008479304846E-3</v>
      </c>
      <c r="FO13" s="1">
        <v>2.0820193137909286E-3</v>
      </c>
      <c r="FP13" s="1">
        <v>2.1603859281130264E-3</v>
      </c>
      <c r="FQ13" s="1">
        <v>2.0272635311932453E-3</v>
      </c>
      <c r="FR13" s="1">
        <v>2.2302320494505938E-3</v>
      </c>
      <c r="FS13" s="1">
        <v>2.484374661179936E-3</v>
      </c>
      <c r="FV13">
        <v>40</v>
      </c>
      <c r="FW13">
        <v>5</v>
      </c>
      <c r="FX13" s="1">
        <v>2.5668098501491952E-3</v>
      </c>
      <c r="FY13" s="1">
        <v>2.4932948977867881E-3</v>
      </c>
      <c r="FZ13" s="1">
        <v>2.3744596687747354E-3</v>
      </c>
      <c r="GA13" s="1">
        <v>2.4837348195440876E-3</v>
      </c>
      <c r="GB13" s="1">
        <v>2.3975758058947319E-3</v>
      </c>
      <c r="GC13" s="1">
        <v>2.5504559452501257E-3</v>
      </c>
      <c r="GD13" s="1">
        <v>2.8607766380919345E-3</v>
      </c>
      <c r="GG13">
        <v>40</v>
      </c>
      <c r="GH13">
        <v>5</v>
      </c>
      <c r="GI13" s="1">
        <v>1.2595993661370932E-3</v>
      </c>
      <c r="GJ13" s="1">
        <v>9.3936123436063473E-4</v>
      </c>
      <c r="GK13" s="1">
        <v>9.829297860489499E-4</v>
      </c>
      <c r="GL13" s="1">
        <v>1.1500750472700338E-3</v>
      </c>
      <c r="GM13" s="1">
        <v>1.0282152482405384E-3</v>
      </c>
      <c r="GN13" s="1">
        <v>1.2334007425448125E-3</v>
      </c>
      <c r="GO13" s="1">
        <v>1.254526802378039E-3</v>
      </c>
      <c r="GR13">
        <v>40</v>
      </c>
      <c r="GS13">
        <v>5</v>
      </c>
      <c r="GT13" s="1">
        <v>1.9820105872605585E-3</v>
      </c>
      <c r="GU13" s="1">
        <v>1.9240731147783616E-3</v>
      </c>
      <c r="GV13" s="1">
        <v>1.8183450298185568E-3</v>
      </c>
      <c r="GW13" s="1">
        <v>1.841740433493205E-3</v>
      </c>
      <c r="GX13" s="1">
        <v>1.7082910680465593E-3</v>
      </c>
      <c r="GY13" s="1">
        <v>1.7658104828525306E-3</v>
      </c>
      <c r="GZ13" s="1">
        <v>2.2316117832626913E-3</v>
      </c>
      <c r="HA13" s="1"/>
      <c r="HC13">
        <v>40</v>
      </c>
      <c r="HD13">
        <v>5</v>
      </c>
      <c r="HE13" s="1">
        <v>1.1916905799243039E-3</v>
      </c>
      <c r="HF13" s="1">
        <v>1.2205902245823097E-3</v>
      </c>
      <c r="HG13" s="1">
        <v>1.3302704267335087E-3</v>
      </c>
      <c r="HH13" s="1">
        <v>1.1748303857409845E-3</v>
      </c>
      <c r="HI13" s="1">
        <v>1.2413652096446774E-3</v>
      </c>
      <c r="HJ13" s="1">
        <v>1.3392019626235659E-3</v>
      </c>
      <c r="HK13" s="1">
        <v>1.1734967621244595E-3</v>
      </c>
      <c r="HN13">
        <v>40</v>
      </c>
      <c r="HO13">
        <v>5</v>
      </c>
      <c r="HP13" s="1">
        <v>8.2293259336054902E-4</v>
      </c>
      <c r="HQ13" s="1">
        <v>8.1448713386425824E-4</v>
      </c>
      <c r="HR13" s="1">
        <v>8.0732800671795698E-4</v>
      </c>
      <c r="HS13" s="1">
        <v>7.745353956442124E-4</v>
      </c>
      <c r="HT13" s="1">
        <v>7.3289338760309261E-4</v>
      </c>
      <c r="HU13" s="1">
        <v>7.1760898389419312E-4</v>
      </c>
      <c r="HV13" s="1">
        <v>6.8744235180966042E-4</v>
      </c>
      <c r="HY13">
        <v>40</v>
      </c>
      <c r="HZ13">
        <v>5</v>
      </c>
      <c r="IA13" s="1">
        <v>1.2722646310432571E-3</v>
      </c>
      <c r="IB13" s="1">
        <v>7.3661433635652132E-4</v>
      </c>
      <c r="IC13" s="1">
        <v>6.7273624254384E-4</v>
      </c>
      <c r="ID13" s="1">
        <v>9.2829988506763327E-4</v>
      </c>
      <c r="IE13" s="1">
        <v>1.3453109404157446E-3</v>
      </c>
      <c r="IF13" s="1">
        <v>1.416017658573154E-3</v>
      </c>
      <c r="IG13" s="1">
        <v>1.2187195320116997E-3</v>
      </c>
      <c r="IJ13">
        <v>40</v>
      </c>
      <c r="IK13">
        <v>5</v>
      </c>
      <c r="IL13" s="1">
        <v>9.578210907923428E-4</v>
      </c>
      <c r="IM13" s="1">
        <v>8.9757384707720757E-4</v>
      </c>
      <c r="IN13" s="1">
        <v>8.1264978926200377E-4</v>
      </c>
      <c r="IO13" s="1">
        <v>8.8037607860178219E-4</v>
      </c>
      <c r="IP13" s="1">
        <v>8.5091559088663687E-4</v>
      </c>
      <c r="IQ13" s="1">
        <v>9.1219084068313596E-4</v>
      </c>
      <c r="IR13" s="1">
        <v>8.4821544097139355E-4</v>
      </c>
      <c r="IU13">
        <v>40</v>
      </c>
      <c r="IV13">
        <v>5</v>
      </c>
      <c r="IW13" s="1">
        <v>7.6452087794432551E-4</v>
      </c>
      <c r="IX13" s="1">
        <v>7.4385724718596604E-4</v>
      </c>
      <c r="IY13" s="1">
        <v>7.2231826506684012E-4</v>
      </c>
      <c r="IZ13" s="1">
        <v>7.6266251668324252E-4</v>
      </c>
      <c r="JA13" s="1">
        <v>7.245843061548555E-4</v>
      </c>
      <c r="JB13" s="1">
        <v>6.8179190554886794E-4</v>
      </c>
      <c r="JC13" s="1">
        <v>6.6208819615154978E-4</v>
      </c>
      <c r="JH13" s="1"/>
      <c r="JI13" s="1"/>
      <c r="JJ13" s="1"/>
      <c r="JK13" s="1"/>
      <c r="JL13" s="1"/>
      <c r="JM13" s="1"/>
      <c r="JN13" s="1"/>
      <c r="JS13" s="1"/>
      <c r="JT13" s="1"/>
      <c r="JU13" s="1"/>
      <c r="JV13" s="1"/>
      <c r="JW13" s="1"/>
      <c r="JX13" s="1"/>
      <c r="JY13" s="1"/>
      <c r="KD13" s="1"/>
      <c r="KE13" s="1"/>
      <c r="KF13" s="1"/>
      <c r="KG13" s="1"/>
      <c r="KH13" s="1"/>
      <c r="KI13" s="1"/>
      <c r="KJ13" s="1"/>
      <c r="KO13" s="1"/>
      <c r="KP13" s="1"/>
      <c r="KQ13" s="1"/>
      <c r="KR13" s="1"/>
      <c r="KS13" s="1"/>
      <c r="KT13" s="1"/>
      <c r="KU13" s="1"/>
      <c r="KZ13" s="1"/>
      <c r="LA13" s="1"/>
      <c r="LB13" s="1"/>
      <c r="LC13" s="1"/>
      <c r="LD13" s="1"/>
      <c r="LE13" s="1"/>
      <c r="LF13" s="1"/>
      <c r="LG13" s="1"/>
      <c r="LK13" s="1"/>
      <c r="LL13" s="1"/>
      <c r="LM13" s="1"/>
      <c r="LN13" s="1"/>
      <c r="LO13" s="1"/>
      <c r="LP13" s="1"/>
      <c r="LQ13" s="1"/>
      <c r="LV13" s="1"/>
      <c r="LW13" s="1"/>
      <c r="LX13" s="1"/>
      <c r="LY13" s="1"/>
      <c r="LZ13" s="1"/>
      <c r="MA13" s="1"/>
      <c r="MB13" s="1"/>
      <c r="MG13" s="1"/>
      <c r="MH13" s="1"/>
      <c r="MI13" s="1"/>
      <c r="MJ13" s="1"/>
      <c r="MK13" s="1"/>
      <c r="ML13" s="1"/>
      <c r="MM13" s="1"/>
      <c r="MR13" s="1"/>
      <c r="MS13" s="1"/>
      <c r="MT13" s="1"/>
      <c r="MU13" s="1"/>
      <c r="MV13" s="1"/>
      <c r="MW13" s="1"/>
      <c r="MX13" s="1"/>
    </row>
    <row r="14" spans="1:362" x14ac:dyDescent="0.25">
      <c r="B14">
        <v>45</v>
      </c>
      <c r="C14">
        <v>5</v>
      </c>
      <c r="D14" s="1">
        <v>2.1172135612109407E-3</v>
      </c>
      <c r="E14" s="1">
        <v>1.9740317513276058E-3</v>
      </c>
      <c r="F14" s="1">
        <v>1.9554766696884586E-3</v>
      </c>
      <c r="G14" s="1">
        <v>1.9178697481886785E-3</v>
      </c>
      <c r="H14" s="1">
        <v>1.841734316963505E-3</v>
      </c>
      <c r="I14" s="1">
        <v>1.9640871222221501E-3</v>
      </c>
      <c r="J14" s="1">
        <v>1.9077290202837067E-3</v>
      </c>
      <c r="K14" s="1"/>
      <c r="M14">
        <v>45</v>
      </c>
      <c r="N14">
        <v>5</v>
      </c>
      <c r="O14" s="1">
        <v>4.5348296443418201E-3</v>
      </c>
      <c r="P14" s="1">
        <v>4.4395270860811391E-3</v>
      </c>
      <c r="Q14" s="1">
        <v>4.315589946801042E-3</v>
      </c>
      <c r="R14" s="1">
        <v>4.229157466208203E-3</v>
      </c>
      <c r="S14" s="1">
        <v>4.3409309271070879E-3</v>
      </c>
      <c r="T14" s="1">
        <v>4.7903114372273995E-3</v>
      </c>
      <c r="U14" s="1">
        <v>5.7145345721767681E-3</v>
      </c>
      <c r="X14">
        <v>45</v>
      </c>
      <c r="Y14">
        <v>5</v>
      </c>
      <c r="Z14" s="1">
        <v>2.5090641205275247E-3</v>
      </c>
      <c r="AA14" s="1">
        <v>2.432437086700955E-3</v>
      </c>
      <c r="AB14" s="1">
        <v>2.315561527176642E-3</v>
      </c>
      <c r="AC14" s="1">
        <v>2.3439081328349549E-3</v>
      </c>
      <c r="AD14" s="1">
        <v>2.3150177565165464E-3</v>
      </c>
      <c r="AE14" s="1">
        <v>2.4080221333098212E-3</v>
      </c>
      <c r="AF14" s="1">
        <v>2.7113505086189902E-3</v>
      </c>
      <c r="AI14">
        <v>45</v>
      </c>
      <c r="AJ14">
        <v>5</v>
      </c>
      <c r="AK14" s="1">
        <v>1.9535594433322694E-3</v>
      </c>
      <c r="AL14" s="1">
        <v>1.8580959718956791E-3</v>
      </c>
      <c r="AM14" s="1">
        <v>1.8002188700516199E-3</v>
      </c>
      <c r="AN14" s="1">
        <v>1.6543548910861721E-3</v>
      </c>
      <c r="AO14" s="1">
        <v>1.6099137875785409E-3</v>
      </c>
      <c r="AP14" s="1">
        <v>1.5744254112771729E-3</v>
      </c>
      <c r="AQ14" s="1">
        <v>1.6151735172302052E-3</v>
      </c>
      <c r="AT14">
        <v>45</v>
      </c>
      <c r="AU14">
        <v>5</v>
      </c>
      <c r="AV14" s="1">
        <v>3.4784879855636812E-3</v>
      </c>
      <c r="AW14" s="1">
        <v>3.3661797936030938E-3</v>
      </c>
      <c r="AX14" s="1">
        <v>3.0840664155409635E-3</v>
      </c>
      <c r="AY14" s="1">
        <v>3.2142936312651018E-3</v>
      </c>
      <c r="AZ14" s="1">
        <v>3.1418656332446605E-3</v>
      </c>
      <c r="BA14" s="1">
        <v>3.1504131510672159E-3</v>
      </c>
      <c r="BB14" s="1">
        <v>3.6706067425550043E-3</v>
      </c>
      <c r="BE14">
        <v>45</v>
      </c>
      <c r="BF14">
        <v>5</v>
      </c>
      <c r="BG14" s="1">
        <v>2.1032642808463467E-3</v>
      </c>
      <c r="BH14" s="1">
        <v>2.0033810086271505E-3</v>
      </c>
      <c r="BI14" s="1">
        <v>1.8692970086401984E-3</v>
      </c>
      <c r="BJ14" s="1">
        <v>1.8460280405293743E-3</v>
      </c>
      <c r="BK14" s="1">
        <v>1.8174983530859633E-3</v>
      </c>
      <c r="BL14" s="1">
        <v>1.9694491544498295E-3</v>
      </c>
      <c r="BM14" s="1">
        <v>2.2475226171152253E-3</v>
      </c>
      <c r="BP14">
        <v>45</v>
      </c>
      <c r="BQ14">
        <v>5</v>
      </c>
      <c r="BR14" s="1">
        <v>1.7266286066028576E-3</v>
      </c>
      <c r="BS14" s="1">
        <v>1.6184140996214813E-3</v>
      </c>
      <c r="BT14" s="1">
        <v>1.589059745761127E-3</v>
      </c>
      <c r="BU14" s="1">
        <v>1.5242093976546337E-3</v>
      </c>
      <c r="BV14" s="1">
        <v>1.4920753172758608E-3</v>
      </c>
      <c r="BW14" s="1">
        <v>1.5508057099557601E-3</v>
      </c>
      <c r="BX14" s="1">
        <v>1.4697156930488983E-3</v>
      </c>
      <c r="CA14">
        <v>45</v>
      </c>
      <c r="CB14">
        <v>5</v>
      </c>
      <c r="CC14" s="1">
        <v>2.2437368998902084E-3</v>
      </c>
      <c r="CD14" s="1">
        <v>2.1166270864665959E-3</v>
      </c>
      <c r="CE14" s="1">
        <v>2.064369898863409E-3</v>
      </c>
      <c r="CF14" s="1">
        <v>2.0581164396367229E-3</v>
      </c>
      <c r="CG14" s="1">
        <v>1.9815852857647648E-3</v>
      </c>
      <c r="CH14" s="1">
        <v>2.025464306137557E-3</v>
      </c>
      <c r="CI14" s="1">
        <v>1.944210888748132E-3</v>
      </c>
      <c r="CL14">
        <v>45</v>
      </c>
      <c r="CM14">
        <v>5</v>
      </c>
      <c r="CN14" s="1">
        <v>2.7874683630891308E-3</v>
      </c>
      <c r="CO14" s="1">
        <v>2.4575783619458906E-3</v>
      </c>
      <c r="CP14" s="1">
        <v>2.4970199798051229E-3</v>
      </c>
      <c r="CQ14" s="1">
        <v>2.4476708068757974E-3</v>
      </c>
      <c r="CR14" s="1">
        <v>2.3953128338537548E-3</v>
      </c>
      <c r="CS14" s="1">
        <v>2.5889264385214271E-3</v>
      </c>
      <c r="CT14" s="1">
        <v>3.151962458604969E-3</v>
      </c>
      <c r="CW14">
        <v>45</v>
      </c>
      <c r="CX14">
        <v>5</v>
      </c>
      <c r="CY14" s="1">
        <v>1.5985994756078821E-3</v>
      </c>
      <c r="CZ14" s="1">
        <v>1.4546752276351795E-3</v>
      </c>
      <c r="DA14" s="1">
        <v>1.4819339942558989E-3</v>
      </c>
      <c r="DB14" s="1">
        <v>1.4381016400932876E-3</v>
      </c>
      <c r="DC14" s="1">
        <v>1.4074411528687976E-3</v>
      </c>
      <c r="DD14" s="1">
        <v>1.5078640732752041E-3</v>
      </c>
      <c r="DE14" s="1">
        <v>1.4932335656401565E-3</v>
      </c>
      <c r="DF14" s="1"/>
      <c r="DH14">
        <v>45</v>
      </c>
      <c r="DI14">
        <v>5</v>
      </c>
      <c r="DJ14" s="1">
        <v>5.3081247111097856E-3</v>
      </c>
      <c r="DK14" s="1">
        <v>5.0626484072818509E-3</v>
      </c>
      <c r="DL14" s="1">
        <v>5.1216772744290531E-3</v>
      </c>
      <c r="DM14" s="1">
        <v>4.9621644345684947E-3</v>
      </c>
      <c r="DN14" s="1">
        <v>4.5237933404324417E-3</v>
      </c>
      <c r="DO14" s="1">
        <v>5.1627674252877048E-3</v>
      </c>
      <c r="DP14" s="1">
        <v>6.3474054596886088E-3</v>
      </c>
      <c r="DS14">
        <v>45</v>
      </c>
      <c r="DT14">
        <v>5</v>
      </c>
      <c r="DU14" s="1">
        <v>5.5400071761750984E-3</v>
      </c>
      <c r="DV14" s="1">
        <v>5.5852402524489879E-3</v>
      </c>
      <c r="DW14" s="1">
        <v>4.8951767104999343E-3</v>
      </c>
      <c r="DX14" s="1">
        <v>4.5413260672116261E-3</v>
      </c>
      <c r="DY14" s="1">
        <v>4.5823870804945748E-3</v>
      </c>
      <c r="DZ14" s="1">
        <v>5.6069985163963781E-3</v>
      </c>
      <c r="EA14" s="1">
        <v>5.8060447492820624E-3</v>
      </c>
      <c r="ED14">
        <v>45</v>
      </c>
      <c r="EE14">
        <v>5</v>
      </c>
      <c r="EF14" s="1">
        <v>3.9053121137298027E-3</v>
      </c>
      <c r="EG14" s="1">
        <v>3.5968744797019157E-3</v>
      </c>
      <c r="EH14" s="1">
        <v>3.6267002795288385E-3</v>
      </c>
      <c r="EI14" s="1">
        <v>3.3793073606367225E-3</v>
      </c>
      <c r="EJ14" s="1">
        <v>3.2387550175693083E-3</v>
      </c>
      <c r="EK14" s="1">
        <v>3.4153269632128877E-3</v>
      </c>
      <c r="EL14" s="1">
        <v>3.9983111459281828E-3</v>
      </c>
      <c r="EO14">
        <v>45</v>
      </c>
      <c r="EP14">
        <v>5</v>
      </c>
      <c r="EQ14" s="1">
        <v>1.5591986107968089E-3</v>
      </c>
      <c r="ER14" s="1">
        <v>1.5426533949254864E-3</v>
      </c>
      <c r="ES14" s="1">
        <v>1.5094445540316437E-3</v>
      </c>
      <c r="ET14" s="1">
        <v>1.4391290195716819E-3</v>
      </c>
      <c r="EU14" s="1">
        <v>1.3465844581170962E-3</v>
      </c>
      <c r="EV14" s="1">
        <v>1.5125608312508221E-3</v>
      </c>
      <c r="EW14" s="1">
        <v>1.4842297280354309E-3</v>
      </c>
      <c r="EZ14">
        <v>45</v>
      </c>
      <c r="FA14">
        <v>5</v>
      </c>
      <c r="FB14" s="1">
        <v>1.7474484566325989E-3</v>
      </c>
      <c r="FC14" s="1">
        <v>1.6476827042072551E-3</v>
      </c>
      <c r="FD14" s="1">
        <v>1.5452019068697893E-3</v>
      </c>
      <c r="FE14" s="1">
        <v>1.5928343452280963E-3</v>
      </c>
      <c r="FF14" s="1">
        <v>1.6340886454183268E-3</v>
      </c>
      <c r="FG14" s="1">
        <v>1.518186915317301E-3</v>
      </c>
      <c r="FH14" s="1">
        <v>1.6374926633423593E-3</v>
      </c>
      <c r="FK14">
        <v>45</v>
      </c>
      <c r="FL14">
        <v>5</v>
      </c>
      <c r="FM14" s="1">
        <v>3.6541054511706095E-3</v>
      </c>
      <c r="FN14" s="1">
        <v>3.5438550980240245E-3</v>
      </c>
      <c r="FO14" s="1">
        <v>3.4979255441562745E-3</v>
      </c>
      <c r="FP14" s="1">
        <v>3.466048733707042E-3</v>
      </c>
      <c r="FQ14" s="1">
        <v>3.3458113927005784E-3</v>
      </c>
      <c r="FR14" s="1">
        <v>3.623955354372516E-3</v>
      </c>
      <c r="FS14" s="1">
        <v>4.0154903721983807E-3</v>
      </c>
      <c r="FV14">
        <v>45</v>
      </c>
      <c r="FW14">
        <v>5</v>
      </c>
      <c r="FX14" s="1">
        <v>4.4243883789550735E-3</v>
      </c>
      <c r="FY14" s="1">
        <v>4.3876307222221207E-3</v>
      </c>
      <c r="FZ14" s="1">
        <v>4.3225997499524394E-3</v>
      </c>
      <c r="GA14" s="1">
        <v>4.193522757743989E-3</v>
      </c>
      <c r="GB14" s="1">
        <v>4.190947341307618E-3</v>
      </c>
      <c r="GC14" s="1">
        <v>4.5475875199905069E-3</v>
      </c>
      <c r="GD14" s="1">
        <v>5.0862001716202509E-3</v>
      </c>
      <c r="GG14">
        <v>45</v>
      </c>
      <c r="GH14">
        <v>5</v>
      </c>
      <c r="GI14" s="1">
        <v>2.0676654947721328E-3</v>
      </c>
      <c r="GJ14" s="1">
        <v>1.8810330285301167E-3</v>
      </c>
      <c r="GK14" s="1">
        <v>1.7930310405715882E-3</v>
      </c>
      <c r="GL14" s="1">
        <v>1.578423635178259E-3</v>
      </c>
      <c r="GM14" s="1">
        <v>1.692680008701327E-3</v>
      </c>
      <c r="GN14" s="1">
        <v>1.9668917739618435E-3</v>
      </c>
      <c r="GO14" s="1">
        <v>1.8590524069491902E-3</v>
      </c>
      <c r="GR14">
        <v>45</v>
      </c>
      <c r="GS14">
        <v>5</v>
      </c>
      <c r="GT14" s="1">
        <v>3.530684472614599E-3</v>
      </c>
      <c r="GU14" s="1">
        <v>3.1361651448987694E-3</v>
      </c>
      <c r="GV14" s="1">
        <v>3.0884667266187051E-3</v>
      </c>
      <c r="GW14" s="1">
        <v>3.1559187822252097E-3</v>
      </c>
      <c r="GX14" s="1">
        <v>3.0363364858138377E-3</v>
      </c>
      <c r="GY14" s="1">
        <v>3.1439045136231682E-3</v>
      </c>
      <c r="GZ14" s="1">
        <v>3.8675380295835273E-3</v>
      </c>
      <c r="HA14" s="1"/>
      <c r="HC14">
        <v>45</v>
      </c>
      <c r="HD14">
        <v>5</v>
      </c>
      <c r="HE14" s="1">
        <v>2.0872933927423417E-3</v>
      </c>
      <c r="HF14" s="1">
        <v>1.9836229803435806E-3</v>
      </c>
      <c r="HG14" s="1">
        <v>1.7362235078777462E-3</v>
      </c>
      <c r="HH14" s="1">
        <v>1.8969834303682038E-3</v>
      </c>
      <c r="HI14" s="1">
        <v>1.7111458973692716E-3</v>
      </c>
      <c r="HJ14" s="1">
        <v>2.0071698269253403E-3</v>
      </c>
      <c r="HK14" s="1">
        <v>1.7899273333543048E-3</v>
      </c>
      <c r="HN14">
        <v>45</v>
      </c>
      <c r="HO14">
        <v>5</v>
      </c>
      <c r="HP14" s="1">
        <v>1.329866536264208E-3</v>
      </c>
      <c r="HQ14" s="1">
        <v>1.3224178508294548E-3</v>
      </c>
      <c r="HR14" s="1">
        <v>1.2549488536262256E-3</v>
      </c>
      <c r="HS14" s="1">
        <v>1.1436368260194891E-3</v>
      </c>
      <c r="HT14" s="1">
        <v>1.0921424980139412E-3</v>
      </c>
      <c r="HU14" s="1">
        <v>1.1257817512427071E-3</v>
      </c>
      <c r="HV14" s="1">
        <v>1.1225564912690884E-3</v>
      </c>
      <c r="HY14">
        <v>45</v>
      </c>
      <c r="HZ14">
        <v>5</v>
      </c>
      <c r="IA14" s="1">
        <v>1.2870626370483365E-3</v>
      </c>
      <c r="IB14" s="1">
        <v>1.3614041911800456E-3</v>
      </c>
      <c r="IC14" s="1">
        <v>1.3140604467805519E-3</v>
      </c>
      <c r="ID14" s="1">
        <v>1.3887602999722247E-3</v>
      </c>
      <c r="IE14" s="1">
        <v>1.3301409949454642E-3</v>
      </c>
      <c r="IF14" s="1">
        <v>1.3498802525582407E-3</v>
      </c>
      <c r="IG14" s="1">
        <v>1.5735975843150598E-3</v>
      </c>
      <c r="IJ14">
        <v>45</v>
      </c>
      <c r="IK14">
        <v>5</v>
      </c>
      <c r="IL14" s="1">
        <v>1.4706236890956869E-3</v>
      </c>
      <c r="IM14" s="1">
        <v>1.4406119677111545E-3</v>
      </c>
      <c r="IN14" s="1">
        <v>1.3598436839881707E-3</v>
      </c>
      <c r="IO14" s="1">
        <v>1.347609765836385E-3</v>
      </c>
      <c r="IP14" s="1">
        <v>1.278975128690266E-3</v>
      </c>
      <c r="IQ14" s="1">
        <v>1.4063613258610973E-3</v>
      </c>
      <c r="IR14" s="1">
        <v>1.3071473526231705E-3</v>
      </c>
      <c r="IU14">
        <v>45</v>
      </c>
      <c r="IV14">
        <v>5</v>
      </c>
      <c r="IW14" s="1">
        <v>1.3593112822836431E-3</v>
      </c>
      <c r="IX14" s="1">
        <v>1.2181980756444451E-3</v>
      </c>
      <c r="IY14" s="1">
        <v>1.2331718576221655E-3</v>
      </c>
      <c r="IZ14" s="1">
        <v>1.2531644770484662E-3</v>
      </c>
      <c r="JA14" s="1">
        <v>1.0956273191449597E-3</v>
      </c>
      <c r="JB14" s="1">
        <v>1.2029454134838053E-3</v>
      </c>
      <c r="JC14" s="1">
        <v>1.078325654347613E-3</v>
      </c>
      <c r="JH14" s="1"/>
      <c r="JI14" s="1"/>
      <c r="JJ14" s="1"/>
      <c r="JK14" s="1"/>
      <c r="JL14" s="1"/>
      <c r="JM14" s="1"/>
      <c r="JN14" s="1"/>
      <c r="JS14" s="1"/>
      <c r="JT14" s="1"/>
      <c r="JU14" s="1"/>
      <c r="JV14" s="1"/>
      <c r="JW14" s="1"/>
      <c r="JX14" s="1"/>
      <c r="JY14" s="1"/>
      <c r="KD14" s="1"/>
      <c r="KE14" s="1"/>
      <c r="KF14" s="1"/>
      <c r="KG14" s="1"/>
      <c r="KH14" s="1"/>
      <c r="KI14" s="1"/>
      <c r="KJ14" s="1"/>
      <c r="KO14" s="1"/>
      <c r="KP14" s="1"/>
      <c r="KQ14" s="1"/>
      <c r="KR14" s="1"/>
      <c r="KS14" s="1"/>
      <c r="KT14" s="1"/>
      <c r="KU14" s="1"/>
      <c r="KZ14" s="1"/>
      <c r="LA14" s="1"/>
      <c r="LB14" s="1"/>
      <c r="LC14" s="1"/>
      <c r="LD14" s="1"/>
      <c r="LE14" s="1"/>
      <c r="LF14" s="1"/>
      <c r="LG14" s="1"/>
      <c r="LK14" s="1"/>
      <c r="LL14" s="1"/>
      <c r="LM14" s="1"/>
      <c r="LN14" s="1"/>
      <c r="LO14" s="1"/>
      <c r="LP14" s="1"/>
      <c r="LQ14" s="1"/>
      <c r="LV14" s="1"/>
      <c r="LW14" s="1"/>
      <c r="LX14" s="1"/>
      <c r="LY14" s="1"/>
      <c r="LZ14" s="1"/>
      <c r="MA14" s="1"/>
      <c r="MB14" s="1"/>
      <c r="MG14" s="1"/>
      <c r="MH14" s="1"/>
      <c r="MI14" s="1"/>
      <c r="MJ14" s="1"/>
      <c r="MK14" s="1"/>
      <c r="ML14" s="1"/>
      <c r="MM14" s="1"/>
      <c r="MR14" s="1"/>
      <c r="MS14" s="1"/>
      <c r="MT14" s="1"/>
      <c r="MU14" s="1"/>
      <c r="MV14" s="1"/>
      <c r="MW14" s="1"/>
      <c r="MX14" s="1"/>
    </row>
    <row r="15" spans="1:362" x14ac:dyDescent="0.25">
      <c r="B15">
        <v>50</v>
      </c>
      <c r="C15">
        <v>5</v>
      </c>
      <c r="D15" s="1">
        <v>3.3566831070634905E-3</v>
      </c>
      <c r="E15" s="1">
        <v>3.2248425084005685E-3</v>
      </c>
      <c r="F15" s="1">
        <v>2.9997896600809076E-3</v>
      </c>
      <c r="G15" s="1">
        <v>2.9781699404366011E-3</v>
      </c>
      <c r="H15" s="1">
        <v>2.9666383951756632E-3</v>
      </c>
      <c r="I15" s="1">
        <v>3.1243683040226402E-3</v>
      </c>
      <c r="J15" s="1">
        <v>2.9734814777147797E-3</v>
      </c>
      <c r="K15" s="1"/>
      <c r="M15">
        <v>50</v>
      </c>
      <c r="N15">
        <v>5</v>
      </c>
      <c r="O15" s="1">
        <v>7.2356316826139959E-3</v>
      </c>
      <c r="P15" s="1">
        <v>7.0460041903001392E-3</v>
      </c>
      <c r="Q15" s="1">
        <v>7.1937400647755379E-3</v>
      </c>
      <c r="R15" s="1">
        <v>7.0723986300333845E-3</v>
      </c>
      <c r="S15" s="1">
        <v>6.7529112337492087E-3</v>
      </c>
      <c r="T15" s="1">
        <v>7.9340256057383544E-3</v>
      </c>
      <c r="U15" s="1">
        <v>9.5541206975443584E-3</v>
      </c>
      <c r="X15">
        <v>50</v>
      </c>
      <c r="Y15">
        <v>5</v>
      </c>
      <c r="Z15" s="1">
        <v>4.1431357610392568E-3</v>
      </c>
      <c r="AA15" s="1">
        <v>3.8332296930788747E-3</v>
      </c>
      <c r="AB15" s="1">
        <v>3.9462151881792E-3</v>
      </c>
      <c r="AC15" s="1">
        <v>3.9710484853592585E-3</v>
      </c>
      <c r="AD15" s="1">
        <v>3.8368881753031575E-3</v>
      </c>
      <c r="AE15" s="1">
        <v>4.1822346831119324E-3</v>
      </c>
      <c r="AF15" s="1">
        <v>4.7128926626758289E-3</v>
      </c>
      <c r="AI15">
        <v>50</v>
      </c>
      <c r="AJ15">
        <v>5</v>
      </c>
      <c r="AK15" s="1">
        <v>3.5358405657344907E-3</v>
      </c>
      <c r="AL15" s="1">
        <v>3.1988249616781757E-3</v>
      </c>
      <c r="AM15" s="1">
        <v>3.0822921955789488E-3</v>
      </c>
      <c r="AN15" s="1">
        <v>2.9858050732804562E-3</v>
      </c>
      <c r="AO15" s="1">
        <v>2.8827347242389749E-3</v>
      </c>
      <c r="AP15" s="1">
        <v>2.7214947099580972E-3</v>
      </c>
      <c r="AQ15" s="1">
        <v>2.6067731285759101E-3</v>
      </c>
      <c r="AT15">
        <v>50</v>
      </c>
      <c r="AU15">
        <v>5</v>
      </c>
      <c r="AV15" s="1">
        <v>5.4062506981212158E-3</v>
      </c>
      <c r="AW15" s="1">
        <v>5.3419538253433292E-3</v>
      </c>
      <c r="AX15" s="1">
        <v>5.0426320886180591E-3</v>
      </c>
      <c r="AY15" s="1">
        <v>5.1120676143282572E-3</v>
      </c>
      <c r="AZ15" s="1">
        <v>5.1982431863305456E-3</v>
      </c>
      <c r="BA15" s="1">
        <v>5.6554472456540154E-3</v>
      </c>
      <c r="BB15" s="1">
        <v>5.8454236178495855E-3</v>
      </c>
      <c r="BE15">
        <v>50</v>
      </c>
      <c r="BF15">
        <v>5</v>
      </c>
      <c r="BG15" s="1">
        <v>3.4142840343699184E-3</v>
      </c>
      <c r="BH15" s="1">
        <v>3.4729964391651295E-3</v>
      </c>
      <c r="BI15" s="1">
        <v>3.4442386187761125E-3</v>
      </c>
      <c r="BJ15" s="1">
        <v>3.3057656634686077E-3</v>
      </c>
      <c r="BK15" s="1">
        <v>3.368673509697561E-3</v>
      </c>
      <c r="BL15" s="1">
        <v>3.3478687575283178E-3</v>
      </c>
      <c r="BM15" s="1">
        <v>3.7271498331580034E-3</v>
      </c>
      <c r="BP15">
        <v>50</v>
      </c>
      <c r="BQ15">
        <v>5</v>
      </c>
      <c r="BR15" s="1">
        <v>3.0261091382277139E-3</v>
      </c>
      <c r="BS15" s="1">
        <v>2.9109579146273106E-3</v>
      </c>
      <c r="BT15" s="1">
        <v>2.8153279343566748E-3</v>
      </c>
      <c r="BU15" s="1">
        <v>2.7398945856041673E-3</v>
      </c>
      <c r="BV15" s="1">
        <v>2.674661347379884E-3</v>
      </c>
      <c r="BW15" s="1">
        <v>2.8282560533024409E-3</v>
      </c>
      <c r="BX15" s="1">
        <v>2.6460924332619654E-3</v>
      </c>
      <c r="CA15">
        <v>50</v>
      </c>
      <c r="CB15">
        <v>5</v>
      </c>
      <c r="CC15" s="1">
        <v>3.5248826307898709E-3</v>
      </c>
      <c r="CD15" s="1">
        <v>3.3013762194430566E-3</v>
      </c>
      <c r="CE15" s="1">
        <v>3.3201008058464723E-3</v>
      </c>
      <c r="CF15" s="1">
        <v>3.2501971483905423E-3</v>
      </c>
      <c r="CG15" s="1">
        <v>3.2035485460818135E-3</v>
      </c>
      <c r="CH15" s="1">
        <v>3.3104178303621622E-3</v>
      </c>
      <c r="CI15" s="1">
        <v>3.269178739263863E-3</v>
      </c>
      <c r="CL15">
        <v>50</v>
      </c>
      <c r="CM15">
        <v>5</v>
      </c>
      <c r="CN15" s="1">
        <v>4.7792601876741926E-3</v>
      </c>
      <c r="CO15" s="1">
        <v>4.3272250959006647E-3</v>
      </c>
      <c r="CP15" s="1">
        <v>4.5210769428457422E-3</v>
      </c>
      <c r="CQ15" s="1">
        <v>4.5390471792079246E-3</v>
      </c>
      <c r="CR15" s="1">
        <v>4.0970966340020468E-3</v>
      </c>
      <c r="CS15" s="1">
        <v>4.4117699465099618E-3</v>
      </c>
      <c r="CT15" s="1">
        <v>5.0579417784518427E-3</v>
      </c>
      <c r="CW15">
        <v>50</v>
      </c>
      <c r="CX15">
        <v>5</v>
      </c>
      <c r="CY15" s="1">
        <v>2.661977694232676E-3</v>
      </c>
      <c r="CZ15" s="1">
        <v>2.4837694275034431E-3</v>
      </c>
      <c r="DA15" s="1">
        <v>2.4146635708278291E-3</v>
      </c>
      <c r="DB15" s="1">
        <v>2.3865134109598072E-3</v>
      </c>
      <c r="DC15" s="1">
        <v>2.2954620856996998E-3</v>
      </c>
      <c r="DD15" s="1">
        <v>2.5359341063144287E-3</v>
      </c>
      <c r="DE15" s="1">
        <v>2.5086789789680705E-3</v>
      </c>
      <c r="DF15" s="1"/>
      <c r="DH15">
        <v>50</v>
      </c>
      <c r="DI15">
        <v>5</v>
      </c>
      <c r="DJ15" s="1">
        <v>7.9051652991208154E-3</v>
      </c>
      <c r="DK15" s="1">
        <v>7.2052246752324842E-3</v>
      </c>
      <c r="DL15" s="1">
        <v>7.6846637959589268E-3</v>
      </c>
      <c r="DM15" s="1">
        <v>7.8780755961633236E-3</v>
      </c>
      <c r="DN15" s="1">
        <v>6.8931370349453423E-3</v>
      </c>
      <c r="DO15" s="1">
        <v>7.3444779391614139E-3</v>
      </c>
      <c r="DP15" s="1">
        <v>9.3053755718278189E-3</v>
      </c>
      <c r="DS15">
        <v>50</v>
      </c>
      <c r="DT15">
        <v>5</v>
      </c>
      <c r="DU15" s="1">
        <v>7.980278371656704E-3</v>
      </c>
      <c r="DV15" s="1">
        <v>7.6448728265685328E-3</v>
      </c>
      <c r="DW15" s="1">
        <v>6.7218905964090336E-3</v>
      </c>
      <c r="DX15" s="1">
        <v>6.7526683931553597E-3</v>
      </c>
      <c r="DY15" s="1">
        <v>6.4913014591894483E-3</v>
      </c>
      <c r="DZ15" s="1">
        <v>7.754286963260278E-3</v>
      </c>
      <c r="EA15" s="1">
        <v>8.138877033478575E-3</v>
      </c>
      <c r="ED15">
        <v>50</v>
      </c>
      <c r="EE15">
        <v>5</v>
      </c>
      <c r="EF15" s="1">
        <v>7.5437669709521229E-3</v>
      </c>
      <c r="EG15" s="1">
        <v>6.8915463130653151E-3</v>
      </c>
      <c r="EH15" s="1">
        <v>6.8964580755436289E-3</v>
      </c>
      <c r="EI15" s="1">
        <v>6.6211083813941625E-3</v>
      </c>
      <c r="EJ15" s="1">
        <v>6.2032521600050182E-3</v>
      </c>
      <c r="EK15" s="1">
        <v>6.5872218753675908E-3</v>
      </c>
      <c r="EL15" s="1">
        <v>7.6429940681022159E-3</v>
      </c>
      <c r="EO15">
        <v>50</v>
      </c>
      <c r="EP15">
        <v>5</v>
      </c>
      <c r="EQ15" s="1">
        <v>2.7547190013415381E-3</v>
      </c>
      <c r="ER15" s="1">
        <v>2.6582971435800641E-3</v>
      </c>
      <c r="ES15" s="1">
        <v>2.4843615526323388E-3</v>
      </c>
      <c r="ET15" s="1">
        <v>2.4299798569515393E-3</v>
      </c>
      <c r="EU15" s="1">
        <v>2.3902460418402703E-3</v>
      </c>
      <c r="EV15" s="1">
        <v>2.5892749874007861E-3</v>
      </c>
      <c r="EW15" s="1">
        <v>2.5876057726623492E-3</v>
      </c>
      <c r="EZ15">
        <v>50</v>
      </c>
      <c r="FA15">
        <v>5</v>
      </c>
      <c r="FB15" s="1">
        <v>2.9858731329255772E-3</v>
      </c>
      <c r="FC15" s="1">
        <v>2.7545983220058808E-3</v>
      </c>
      <c r="FD15" s="1">
        <v>2.7729027729027729E-3</v>
      </c>
      <c r="FE15" s="1">
        <v>2.6740658941276788E-3</v>
      </c>
      <c r="FF15" s="1">
        <v>2.5335984784434508E-3</v>
      </c>
      <c r="FG15" s="1">
        <v>2.6243878302624106E-3</v>
      </c>
      <c r="FH15" s="1">
        <v>2.7588077041096671E-3</v>
      </c>
      <c r="FK15">
        <v>50</v>
      </c>
      <c r="FL15">
        <v>5</v>
      </c>
      <c r="FM15" s="1">
        <v>5.8938872666020646E-3</v>
      </c>
      <c r="FN15" s="1">
        <v>5.6216933999695372E-3</v>
      </c>
      <c r="FO15" s="1">
        <v>5.5230536173456997E-3</v>
      </c>
      <c r="FP15" s="1">
        <v>5.4370666452363417E-3</v>
      </c>
      <c r="FQ15" s="1">
        <v>5.3737206804991373E-3</v>
      </c>
      <c r="FR15" s="1">
        <v>5.9536999111421476E-3</v>
      </c>
      <c r="FS15" s="1">
        <v>6.3830686700531106E-3</v>
      </c>
      <c r="FV15">
        <v>50</v>
      </c>
      <c r="FW15">
        <v>5</v>
      </c>
      <c r="FX15" s="1">
        <v>7.4283436929224768E-3</v>
      </c>
      <c r="FY15" s="1">
        <v>7.2634481085645242E-3</v>
      </c>
      <c r="FZ15" s="1">
        <v>7.5031021885494289E-3</v>
      </c>
      <c r="GA15" s="1">
        <v>7.610252481513557E-3</v>
      </c>
      <c r="GB15" s="1">
        <v>7.0812780714216384E-3</v>
      </c>
      <c r="GC15" s="1">
        <v>7.8260040735510534E-3</v>
      </c>
      <c r="GD15" s="1">
        <v>8.735741438827254E-3</v>
      </c>
      <c r="GG15">
        <v>50</v>
      </c>
      <c r="GH15">
        <v>5</v>
      </c>
      <c r="GI15" s="1">
        <v>3.8082320413167091E-3</v>
      </c>
      <c r="GJ15" s="1">
        <v>3.5265494169869679E-3</v>
      </c>
      <c r="GK15" s="1">
        <v>3.4222737819025522E-3</v>
      </c>
      <c r="GL15" s="1">
        <v>3.3056143794225504E-3</v>
      </c>
      <c r="GM15" s="1">
        <v>2.9720574684300011E-3</v>
      </c>
      <c r="GN15" s="1">
        <v>3.3648653071912541E-3</v>
      </c>
      <c r="GO15" s="1">
        <v>3.3377614301640175E-3</v>
      </c>
      <c r="GR15">
        <v>50</v>
      </c>
      <c r="GS15">
        <v>5</v>
      </c>
      <c r="GT15" s="1">
        <v>5.8252164867676265E-3</v>
      </c>
      <c r="GU15" s="1">
        <v>5.2694226734642854E-3</v>
      </c>
      <c r="GV15" s="1">
        <v>5.5569449444717745E-3</v>
      </c>
      <c r="GW15" s="1">
        <v>5.5190860282321409E-3</v>
      </c>
      <c r="GX15" s="1">
        <v>5.2042201907835303E-3</v>
      </c>
      <c r="GY15" s="1">
        <v>5.5046400368897342E-3</v>
      </c>
      <c r="GZ15" s="1">
        <v>6.5169098335049582E-3</v>
      </c>
      <c r="HA15" s="1"/>
      <c r="HC15">
        <v>50</v>
      </c>
      <c r="HD15">
        <v>5</v>
      </c>
      <c r="HE15" s="1">
        <v>3.2376159857289296E-3</v>
      </c>
      <c r="HF15" s="1">
        <v>3.3003917212504107E-3</v>
      </c>
      <c r="HG15" s="1">
        <v>3.1496907990931893E-3</v>
      </c>
      <c r="HH15" s="1">
        <v>3.0263200597150553E-3</v>
      </c>
      <c r="HI15" s="1">
        <v>2.8226658144721284E-3</v>
      </c>
      <c r="HJ15" s="1">
        <v>2.8949335851644492E-3</v>
      </c>
      <c r="HK15" s="1">
        <v>2.9209612094046886E-3</v>
      </c>
      <c r="HN15">
        <v>50</v>
      </c>
      <c r="HO15">
        <v>5</v>
      </c>
      <c r="HP15" s="1">
        <v>2.3374552282475194E-3</v>
      </c>
      <c r="HQ15" s="1">
        <v>2.1071741677205122E-3</v>
      </c>
      <c r="HR15" s="1">
        <v>2.0519466493871159E-3</v>
      </c>
      <c r="HS15" s="1">
        <v>1.9888775062198156E-3</v>
      </c>
      <c r="HT15" s="1">
        <v>1.8187131187222777E-3</v>
      </c>
      <c r="HU15" s="1">
        <v>1.9107199504245634E-3</v>
      </c>
      <c r="HV15" s="1">
        <v>1.901066751224999E-3</v>
      </c>
      <c r="HY15">
        <v>50</v>
      </c>
      <c r="HZ15">
        <v>5</v>
      </c>
      <c r="IA15" s="1">
        <v>2.4994214302244849E-3</v>
      </c>
      <c r="IB15" s="1">
        <v>1.8938519100189385E-3</v>
      </c>
      <c r="IC15" s="1">
        <v>2.4906036317529322E-3</v>
      </c>
      <c r="ID15" s="1">
        <v>1.9801089059898296E-3</v>
      </c>
      <c r="IE15" s="1">
        <v>2.3087369850611134E-3</v>
      </c>
      <c r="IF15" s="1">
        <v>2.4061379216416216E-3</v>
      </c>
      <c r="IG15" s="1">
        <v>1.5658821903928523E-3</v>
      </c>
      <c r="IJ15">
        <v>50</v>
      </c>
      <c r="IK15">
        <v>5</v>
      </c>
      <c r="IL15" s="1">
        <v>2.5101296355707647E-3</v>
      </c>
      <c r="IM15" s="1">
        <v>2.5094285307194178E-3</v>
      </c>
      <c r="IN15" s="1">
        <v>2.3127997678665914E-3</v>
      </c>
      <c r="IO15" s="1">
        <v>2.2033619398510083E-3</v>
      </c>
      <c r="IP15" s="1">
        <v>2.1773338724306369E-3</v>
      </c>
      <c r="IQ15" s="1">
        <v>2.0998518542417813E-3</v>
      </c>
      <c r="IR15" s="1">
        <v>2.0302158004679369E-3</v>
      </c>
      <c r="IU15">
        <v>50</v>
      </c>
      <c r="IV15">
        <v>5</v>
      </c>
      <c r="IW15" s="1">
        <v>2.3015335776475805E-3</v>
      </c>
      <c r="IX15" s="1">
        <v>2.1724786932897926E-3</v>
      </c>
      <c r="IY15" s="1">
        <v>2.0985260992973523E-3</v>
      </c>
      <c r="IZ15" s="1">
        <v>2.0457705884450359E-3</v>
      </c>
      <c r="JA15" s="1">
        <v>1.8729158782142782E-3</v>
      </c>
      <c r="JB15" s="1">
        <v>1.991499916266481E-3</v>
      </c>
      <c r="JC15" s="1">
        <v>1.9339789095475315E-3</v>
      </c>
      <c r="JH15" s="1"/>
      <c r="JI15" s="1"/>
      <c r="JJ15" s="1"/>
      <c r="JK15" s="1"/>
      <c r="JL15" s="1"/>
      <c r="JM15" s="1"/>
      <c r="JN15" s="1"/>
      <c r="JS15" s="1"/>
      <c r="JT15" s="1"/>
      <c r="JU15" s="1"/>
      <c r="JV15" s="1"/>
      <c r="JW15" s="1"/>
      <c r="JX15" s="1"/>
      <c r="JY15" s="1"/>
      <c r="KD15" s="1"/>
      <c r="KE15" s="1"/>
      <c r="KF15" s="1"/>
      <c r="KG15" s="1"/>
      <c r="KH15" s="1"/>
      <c r="KI15" s="1"/>
      <c r="KJ15" s="1"/>
      <c r="KO15" s="1"/>
      <c r="KP15" s="1"/>
      <c r="KQ15" s="1"/>
      <c r="KR15" s="1"/>
      <c r="KS15" s="1"/>
      <c r="KT15" s="1"/>
      <c r="KU15" s="1"/>
      <c r="KZ15" s="1"/>
      <c r="LA15" s="1"/>
      <c r="LB15" s="1"/>
      <c r="LC15" s="1"/>
      <c r="LD15" s="1"/>
      <c r="LE15" s="1"/>
      <c r="LF15" s="1"/>
      <c r="LG15" s="1"/>
      <c r="LK15" s="1"/>
      <c r="LL15" s="1"/>
      <c r="LM15" s="1"/>
      <c r="LN15" s="1"/>
      <c r="LO15" s="1"/>
      <c r="LP15" s="1"/>
      <c r="LQ15" s="1"/>
      <c r="LV15" s="1"/>
      <c r="LW15" s="1"/>
      <c r="LX15" s="1"/>
      <c r="LY15" s="1"/>
      <c r="LZ15" s="1"/>
      <c r="MA15" s="1"/>
      <c r="MB15" s="1"/>
      <c r="MG15" s="1"/>
      <c r="MH15" s="1"/>
      <c r="MI15" s="1"/>
      <c r="MJ15" s="1"/>
      <c r="MK15" s="1"/>
      <c r="ML15" s="1"/>
      <c r="MM15" s="1"/>
      <c r="MR15" s="1"/>
      <c r="MS15" s="1"/>
      <c r="MT15" s="1"/>
      <c r="MU15" s="1"/>
      <c r="MV15" s="1"/>
      <c r="MW15" s="1"/>
      <c r="MX15" s="1"/>
    </row>
    <row r="16" spans="1:362" x14ac:dyDescent="0.25">
      <c r="B16">
        <v>55</v>
      </c>
      <c r="C16">
        <v>5</v>
      </c>
      <c r="D16" s="1">
        <v>5.8591986231148838E-3</v>
      </c>
      <c r="E16" s="1">
        <v>5.2116965192049508E-3</v>
      </c>
      <c r="F16" s="1">
        <v>5.056288694438341E-3</v>
      </c>
      <c r="G16" s="1">
        <v>4.9684471014409389E-3</v>
      </c>
      <c r="H16" s="1">
        <v>4.6175601236909643E-3</v>
      </c>
      <c r="I16" s="1">
        <v>5.06286399880021E-3</v>
      </c>
      <c r="J16" s="1">
        <v>4.7275621098704333E-3</v>
      </c>
      <c r="K16" s="1"/>
      <c r="M16">
        <v>55</v>
      </c>
      <c r="N16">
        <v>5</v>
      </c>
      <c r="O16" s="1">
        <v>1.1252417046180968E-2</v>
      </c>
      <c r="P16" s="1">
        <v>1.1244882731361042E-2</v>
      </c>
      <c r="Q16" s="1">
        <v>1.1067369980398336E-2</v>
      </c>
      <c r="R16" s="1">
        <v>1.129398516629441E-2</v>
      </c>
      <c r="S16" s="1">
        <v>1.0779265937435851E-2</v>
      </c>
      <c r="T16" s="1">
        <v>1.2757110442720701E-2</v>
      </c>
      <c r="U16" s="1">
        <v>1.5051163631122803E-2</v>
      </c>
      <c r="X16">
        <v>55</v>
      </c>
      <c r="Y16">
        <v>5</v>
      </c>
      <c r="Z16" s="1">
        <v>6.6944659277709323E-3</v>
      </c>
      <c r="AA16" s="1">
        <v>6.575977252658626E-3</v>
      </c>
      <c r="AB16" s="1">
        <v>6.4616057090186915E-3</v>
      </c>
      <c r="AC16" s="1">
        <v>6.3416221150717923E-3</v>
      </c>
      <c r="AD16" s="1">
        <v>6.2750017112193912E-3</v>
      </c>
      <c r="AE16" s="1">
        <v>6.8584439809579482E-3</v>
      </c>
      <c r="AF16" s="1">
        <v>7.7299461128539282E-3</v>
      </c>
      <c r="AI16">
        <v>55</v>
      </c>
      <c r="AJ16">
        <v>5</v>
      </c>
      <c r="AK16" s="1">
        <v>5.7507286785972271E-3</v>
      </c>
      <c r="AL16" s="1">
        <v>5.7472863127792278E-3</v>
      </c>
      <c r="AM16" s="1">
        <v>5.2676624057866987E-3</v>
      </c>
      <c r="AN16" s="1">
        <v>5.416021740254017E-3</v>
      </c>
      <c r="AO16" s="1">
        <v>4.883366844034653E-3</v>
      </c>
      <c r="AP16" s="1">
        <v>4.7743077897142621E-3</v>
      </c>
      <c r="AQ16" s="1">
        <v>4.8107729275130157E-3</v>
      </c>
      <c r="AT16">
        <v>55</v>
      </c>
      <c r="AU16">
        <v>5</v>
      </c>
      <c r="AV16" s="1">
        <v>8.8042495479204348E-3</v>
      </c>
      <c r="AW16" s="1">
        <v>8.6218555585609955E-3</v>
      </c>
      <c r="AX16" s="1">
        <v>7.6874733463515362E-3</v>
      </c>
      <c r="AY16" s="1">
        <v>8.4119267904746962E-3</v>
      </c>
      <c r="AZ16" s="1">
        <v>7.6195628895726958E-3</v>
      </c>
      <c r="BA16" s="1">
        <v>8.2040164308534915E-3</v>
      </c>
      <c r="BB16" s="1">
        <v>8.7885375032138932E-3</v>
      </c>
      <c r="BE16">
        <v>55</v>
      </c>
      <c r="BF16">
        <v>5</v>
      </c>
      <c r="BG16" s="1">
        <v>5.685086081784408E-3</v>
      </c>
      <c r="BH16" s="1">
        <v>5.3613393942627072E-3</v>
      </c>
      <c r="BI16" s="1">
        <v>5.4299794155815099E-3</v>
      </c>
      <c r="BJ16" s="1">
        <v>5.2902183778794926E-3</v>
      </c>
      <c r="BK16" s="1">
        <v>5.2130373248462604E-3</v>
      </c>
      <c r="BL16" s="1">
        <v>5.5096418732782371E-3</v>
      </c>
      <c r="BM16" s="1">
        <v>6.1935193656814328E-3</v>
      </c>
      <c r="BP16">
        <v>55</v>
      </c>
      <c r="BQ16">
        <v>5</v>
      </c>
      <c r="BR16" s="1">
        <v>4.8680924558164957E-3</v>
      </c>
      <c r="BS16" s="1">
        <v>4.540587602009493E-3</v>
      </c>
      <c r="BT16" s="1">
        <v>4.5005385734387315E-3</v>
      </c>
      <c r="BU16" s="1">
        <v>4.4942999921065057E-3</v>
      </c>
      <c r="BV16" s="1">
        <v>4.3613655775624743E-3</v>
      </c>
      <c r="BW16" s="1">
        <v>4.700026333923051E-3</v>
      </c>
      <c r="BX16" s="1">
        <v>4.4946815025469766E-3</v>
      </c>
      <c r="CA16">
        <v>55</v>
      </c>
      <c r="CB16">
        <v>5</v>
      </c>
      <c r="CC16" s="1">
        <v>5.5974468366570759E-3</v>
      </c>
      <c r="CD16" s="1">
        <v>5.3500529629184447E-3</v>
      </c>
      <c r="CE16" s="1">
        <v>5.1999241248926725E-3</v>
      </c>
      <c r="CF16" s="1">
        <v>5.1618431300100949E-3</v>
      </c>
      <c r="CG16" s="1">
        <v>4.9141682157581544E-3</v>
      </c>
      <c r="CH16" s="1">
        <v>5.1194246323331676E-3</v>
      </c>
      <c r="CI16" s="1">
        <v>5.017819360317627E-3</v>
      </c>
      <c r="CL16">
        <v>55</v>
      </c>
      <c r="CM16">
        <v>5</v>
      </c>
      <c r="CN16" s="1">
        <v>8.2221353849701792E-3</v>
      </c>
      <c r="CO16" s="1">
        <v>7.2713703986112691E-3</v>
      </c>
      <c r="CP16" s="1">
        <v>7.3620801904473801E-3</v>
      </c>
      <c r="CQ16" s="1">
        <v>7.4685403939347608E-3</v>
      </c>
      <c r="CR16" s="1">
        <v>7.244370927995139E-3</v>
      </c>
      <c r="CS16" s="1">
        <v>7.4857209786210839E-3</v>
      </c>
      <c r="CT16" s="1">
        <v>8.1294591144211812E-3</v>
      </c>
      <c r="CW16">
        <v>55</v>
      </c>
      <c r="CX16">
        <v>5</v>
      </c>
      <c r="CY16" s="1">
        <v>4.2470320041442713E-3</v>
      </c>
      <c r="CZ16" s="1">
        <v>4.008473902613518E-3</v>
      </c>
      <c r="DA16" s="1">
        <v>3.9451827737021156E-3</v>
      </c>
      <c r="DB16" s="1">
        <v>3.8762106034886594E-3</v>
      </c>
      <c r="DC16" s="1">
        <v>3.813177548429976E-3</v>
      </c>
      <c r="DD16" s="1">
        <v>4.149209331765066E-3</v>
      </c>
      <c r="DE16" s="1">
        <v>4.0919427374558415E-3</v>
      </c>
      <c r="DF16" s="1"/>
      <c r="DH16">
        <v>55</v>
      </c>
      <c r="DI16">
        <v>5</v>
      </c>
      <c r="DJ16" s="1">
        <v>1.1591995600118459E-2</v>
      </c>
      <c r="DK16" s="1">
        <v>1.1389235672787887E-2</v>
      </c>
      <c r="DL16" s="1">
        <v>1.0928659371671255E-2</v>
      </c>
      <c r="DM16" s="1">
        <v>1.1129173440040016E-2</v>
      </c>
      <c r="DN16" s="1">
        <v>1.0826827336501471E-2</v>
      </c>
      <c r="DO16" s="1">
        <v>1.0391808044430946E-2</v>
      </c>
      <c r="DP16" s="1">
        <v>1.3264228525206529E-2</v>
      </c>
      <c r="DS16">
        <v>55</v>
      </c>
      <c r="DT16">
        <v>5</v>
      </c>
      <c r="DU16" s="1">
        <v>1.1710015018952488E-2</v>
      </c>
      <c r="DV16" s="1">
        <v>1.1183803785145472E-2</v>
      </c>
      <c r="DW16" s="1">
        <v>9.8818657679621402E-3</v>
      </c>
      <c r="DX16" s="1">
        <v>9.4484474371698268E-3</v>
      </c>
      <c r="DY16" s="1">
        <v>9.5740796668003919E-3</v>
      </c>
      <c r="DZ16" s="1">
        <v>1.1371830377851569E-2</v>
      </c>
      <c r="EA16" s="1">
        <v>1.1657050978908541E-2</v>
      </c>
      <c r="ED16">
        <v>55</v>
      </c>
      <c r="EE16">
        <v>5</v>
      </c>
      <c r="EF16" s="1">
        <v>1.1930351918799464E-2</v>
      </c>
      <c r="EG16" s="1">
        <v>1.1332098141254856E-2</v>
      </c>
      <c r="EH16" s="1">
        <v>1.1263317130757048E-2</v>
      </c>
      <c r="EI16" s="1">
        <v>1.1206879191251989E-2</v>
      </c>
      <c r="EJ16" s="1">
        <v>1.0931183155022643E-2</v>
      </c>
      <c r="EK16" s="1">
        <v>1.1427992113322053E-2</v>
      </c>
      <c r="EL16" s="1">
        <v>1.3285009215392798E-2</v>
      </c>
      <c r="EO16">
        <v>55</v>
      </c>
      <c r="EP16">
        <v>5</v>
      </c>
      <c r="EQ16" s="1">
        <v>4.6465737815120211E-3</v>
      </c>
      <c r="ER16" s="1">
        <v>4.5386438228143524E-3</v>
      </c>
      <c r="ES16" s="1">
        <v>4.3177059512170563E-3</v>
      </c>
      <c r="ET16" s="1">
        <v>4.2971168211570687E-3</v>
      </c>
      <c r="EU16" s="1">
        <v>4.1030196535697004E-3</v>
      </c>
      <c r="EV16" s="1">
        <v>3.9893106624702543E-3</v>
      </c>
      <c r="EW16" s="1">
        <v>4.3314231174375198E-3</v>
      </c>
      <c r="EZ16">
        <v>55</v>
      </c>
      <c r="FA16">
        <v>5</v>
      </c>
      <c r="FB16" s="1">
        <v>5.1357009551749547E-3</v>
      </c>
      <c r="FC16" s="1">
        <v>4.9067632105482149E-3</v>
      </c>
      <c r="FD16" s="1">
        <v>4.6983399305923403E-3</v>
      </c>
      <c r="FE16" s="1">
        <v>4.8463261620944071E-3</v>
      </c>
      <c r="FF16" s="1">
        <v>4.38606356418273E-3</v>
      </c>
      <c r="FG16" s="1">
        <v>4.6521805728790564E-3</v>
      </c>
      <c r="FH16" s="1">
        <v>4.5385389368282894E-3</v>
      </c>
      <c r="FK16">
        <v>55</v>
      </c>
      <c r="FL16">
        <v>5</v>
      </c>
      <c r="FM16" s="1">
        <v>9.301366631174245E-3</v>
      </c>
      <c r="FN16" s="1">
        <v>8.8538205270880087E-3</v>
      </c>
      <c r="FO16" s="1">
        <v>8.8167570405477853E-3</v>
      </c>
      <c r="FP16" s="1">
        <v>8.7633824933949257E-3</v>
      </c>
      <c r="FQ16" s="1">
        <v>8.4525446931482621E-3</v>
      </c>
      <c r="FR16" s="1">
        <v>8.9535227783318176E-3</v>
      </c>
      <c r="FS16" s="1">
        <v>9.9090323348978108E-3</v>
      </c>
      <c r="FV16">
        <v>55</v>
      </c>
      <c r="FW16">
        <v>5</v>
      </c>
      <c r="FX16" s="1">
        <v>1.1282926171338054E-2</v>
      </c>
      <c r="FY16" s="1">
        <v>1.1252246980902171E-2</v>
      </c>
      <c r="FZ16" s="1">
        <v>1.1214392947034994E-2</v>
      </c>
      <c r="GA16" s="1">
        <v>1.1222483577782633E-2</v>
      </c>
      <c r="GB16" s="1">
        <v>1.1230780258772086E-2</v>
      </c>
      <c r="GC16" s="1">
        <v>1.2552588794926999E-2</v>
      </c>
      <c r="GD16" s="1">
        <v>1.3708465322513836E-2</v>
      </c>
      <c r="GG16">
        <v>55</v>
      </c>
      <c r="GH16">
        <v>5</v>
      </c>
      <c r="GI16" s="1">
        <v>5.9579555644116771E-3</v>
      </c>
      <c r="GJ16" s="1">
        <v>5.7484340703463782E-3</v>
      </c>
      <c r="GK16" s="1">
        <v>5.792674722139993E-3</v>
      </c>
      <c r="GL16" s="1">
        <v>5.3236954926942203E-3</v>
      </c>
      <c r="GM16" s="1">
        <v>5.1488829598721475E-3</v>
      </c>
      <c r="GN16" s="1">
        <v>5.2603577841324736E-3</v>
      </c>
      <c r="GO16" s="1">
        <v>5.4282188615837005E-3</v>
      </c>
      <c r="GR16">
        <v>55</v>
      </c>
      <c r="GS16">
        <v>5</v>
      </c>
      <c r="GT16" s="1">
        <v>9.1521739702488565E-3</v>
      </c>
      <c r="GU16" s="1">
        <v>8.3156073018747622E-3</v>
      </c>
      <c r="GV16" s="1">
        <v>8.3515967652573568E-3</v>
      </c>
      <c r="GW16" s="1">
        <v>8.5604219164641081E-3</v>
      </c>
      <c r="GX16" s="1">
        <v>8.0920637148270292E-3</v>
      </c>
      <c r="GY16" s="1">
        <v>8.4963120250335263E-3</v>
      </c>
      <c r="GZ16" s="1">
        <v>1.0782466064301582E-2</v>
      </c>
      <c r="HA16" s="1"/>
      <c r="HC16">
        <v>55</v>
      </c>
      <c r="HD16">
        <v>5</v>
      </c>
      <c r="HE16" s="1">
        <v>5.2386511619128759E-3</v>
      </c>
      <c r="HF16" s="1">
        <v>4.8898427100594931E-3</v>
      </c>
      <c r="HG16" s="1">
        <v>4.7369630894522523E-3</v>
      </c>
      <c r="HH16" s="1">
        <v>4.8931189315730896E-3</v>
      </c>
      <c r="HI16" s="1">
        <v>4.5134466492682624E-3</v>
      </c>
      <c r="HJ16" s="1">
        <v>4.7523388935427294E-3</v>
      </c>
      <c r="HK16" s="1">
        <v>4.7555215983338004E-3</v>
      </c>
      <c r="HN16">
        <v>55</v>
      </c>
      <c r="HO16">
        <v>5</v>
      </c>
      <c r="HP16" s="1">
        <v>3.9995995221885419E-3</v>
      </c>
      <c r="HQ16" s="1">
        <v>3.5643250361086119E-3</v>
      </c>
      <c r="HR16" s="1">
        <v>3.3831081941047576E-3</v>
      </c>
      <c r="HS16" s="1">
        <v>3.3275714524372076E-3</v>
      </c>
      <c r="HT16" s="1">
        <v>3.2255533276457633E-3</v>
      </c>
      <c r="HU16" s="1">
        <v>3.4187593128938831E-3</v>
      </c>
      <c r="HV16" s="1">
        <v>3.1573714337364981E-3</v>
      </c>
      <c r="HY16">
        <v>55</v>
      </c>
      <c r="HZ16">
        <v>5</v>
      </c>
      <c r="IA16" s="1">
        <v>4.4119073014641718E-3</v>
      </c>
      <c r="IB16" s="1">
        <v>3.8516405135520684E-3</v>
      </c>
      <c r="IC16" s="1">
        <v>3.9699418687083512E-3</v>
      </c>
      <c r="ID16" s="1">
        <v>4.0869403678246334E-3</v>
      </c>
      <c r="IE16" s="1">
        <v>4.1672390896185371E-3</v>
      </c>
      <c r="IF16" s="1">
        <v>3.7787389027999089E-3</v>
      </c>
      <c r="IG16" s="1">
        <v>4.144275434921213E-3</v>
      </c>
      <c r="IJ16">
        <v>55</v>
      </c>
      <c r="IK16">
        <v>5</v>
      </c>
      <c r="IL16" s="1">
        <v>4.2220687820297602E-3</v>
      </c>
      <c r="IM16" s="1">
        <v>3.9593863895306019E-3</v>
      </c>
      <c r="IN16" s="1">
        <v>3.8397522497813693E-3</v>
      </c>
      <c r="IO16" s="1">
        <v>3.8766908145085699E-3</v>
      </c>
      <c r="IP16" s="1">
        <v>3.5646300276327911E-3</v>
      </c>
      <c r="IQ16" s="1">
        <v>3.5311947309271795E-3</v>
      </c>
      <c r="IR16" s="1">
        <v>3.5511572941654928E-3</v>
      </c>
      <c r="IU16">
        <v>55</v>
      </c>
      <c r="IV16">
        <v>5</v>
      </c>
      <c r="IW16" s="1">
        <v>3.8457079874802884E-3</v>
      </c>
      <c r="IX16" s="1">
        <v>3.525042077401E-3</v>
      </c>
      <c r="IY16" s="1">
        <v>3.6244468680749968E-3</v>
      </c>
      <c r="IZ16" s="1">
        <v>3.4195716412085413E-3</v>
      </c>
      <c r="JA16" s="1">
        <v>3.2632971581643012E-3</v>
      </c>
      <c r="JB16" s="1">
        <v>3.2871972318339101E-3</v>
      </c>
      <c r="JC16" s="1">
        <v>3.3591931730023272E-3</v>
      </c>
      <c r="JH16" s="1"/>
      <c r="JI16" s="1"/>
      <c r="JJ16" s="1"/>
      <c r="JK16" s="1"/>
      <c r="JL16" s="1"/>
      <c r="JM16" s="1"/>
      <c r="JN16" s="1"/>
      <c r="JS16" s="1"/>
      <c r="JT16" s="1"/>
      <c r="JU16" s="1"/>
      <c r="JV16" s="1"/>
      <c r="JW16" s="1"/>
      <c r="JX16" s="1"/>
      <c r="JY16" s="1"/>
      <c r="KD16" s="1"/>
      <c r="KE16" s="1"/>
      <c r="KF16" s="1"/>
      <c r="KG16" s="1"/>
      <c r="KH16" s="1"/>
      <c r="KI16" s="1"/>
      <c r="KJ16" s="1"/>
      <c r="KO16" s="1"/>
      <c r="KP16" s="1"/>
      <c r="KQ16" s="1"/>
      <c r="KR16" s="1"/>
      <c r="KS16" s="1"/>
      <c r="KT16" s="1"/>
      <c r="KU16" s="1"/>
      <c r="KZ16" s="1"/>
      <c r="LA16" s="1"/>
      <c r="LB16" s="1"/>
      <c r="LC16" s="1"/>
      <c r="LD16" s="1"/>
      <c r="LE16" s="1"/>
      <c r="LF16" s="1"/>
      <c r="LG16" s="1"/>
      <c r="LK16" s="1"/>
      <c r="LL16" s="1"/>
      <c r="LM16" s="1"/>
      <c r="LN16" s="1"/>
      <c r="LO16" s="1"/>
      <c r="LP16" s="1"/>
      <c r="LQ16" s="1"/>
      <c r="LV16" s="1"/>
      <c r="LW16" s="1"/>
      <c r="LX16" s="1"/>
      <c r="LY16" s="1"/>
      <c r="LZ16" s="1"/>
      <c r="MA16" s="1"/>
      <c r="MB16" s="1"/>
      <c r="MG16" s="1"/>
      <c r="MH16" s="1"/>
      <c r="MI16" s="1"/>
      <c r="MJ16" s="1"/>
      <c r="MK16" s="1"/>
      <c r="ML16" s="1"/>
      <c r="MM16" s="1"/>
      <c r="MR16" s="1"/>
      <c r="MS16" s="1"/>
      <c r="MT16" s="1"/>
      <c r="MU16" s="1"/>
      <c r="MV16" s="1"/>
      <c r="MW16" s="1"/>
      <c r="MX16" s="1"/>
    </row>
    <row r="17" spans="1:362" x14ac:dyDescent="0.25">
      <c r="B17">
        <v>60</v>
      </c>
      <c r="C17">
        <v>5</v>
      </c>
      <c r="D17" s="1">
        <v>9.1916281860517004E-3</v>
      </c>
      <c r="E17" s="1">
        <v>8.6538447265726466E-3</v>
      </c>
      <c r="F17" s="1">
        <v>8.3562092693049844E-3</v>
      </c>
      <c r="G17" s="1">
        <v>8.3106186937301867E-3</v>
      </c>
      <c r="H17" s="1">
        <v>7.9222638417912085E-3</v>
      </c>
      <c r="I17" s="1">
        <v>8.4090256138257199E-3</v>
      </c>
      <c r="J17" s="1">
        <v>7.8527904552740651E-3</v>
      </c>
      <c r="K17" s="1"/>
      <c r="M17">
        <v>60</v>
      </c>
      <c r="N17">
        <v>5</v>
      </c>
      <c r="O17" s="1">
        <v>1.6628255790760455E-2</v>
      </c>
      <c r="P17" s="1">
        <v>1.6648686355783034E-2</v>
      </c>
      <c r="Q17" s="1">
        <v>1.6300227445034118E-2</v>
      </c>
      <c r="R17" s="1">
        <v>1.6371721348462102E-2</v>
      </c>
      <c r="S17" s="1">
        <v>1.6432985013434008E-2</v>
      </c>
      <c r="T17" s="1">
        <v>1.925166801455722E-2</v>
      </c>
      <c r="U17" s="1">
        <v>2.3309321164889252E-2</v>
      </c>
      <c r="X17">
        <v>60</v>
      </c>
      <c r="Y17">
        <v>5</v>
      </c>
      <c r="Z17" s="1">
        <v>1.1680678623230746E-2</v>
      </c>
      <c r="AA17" s="1">
        <v>1.0688174249124568E-2</v>
      </c>
      <c r="AB17" s="1">
        <v>1.0944511942468274E-2</v>
      </c>
      <c r="AC17" s="1">
        <v>1.0807824005680191E-2</v>
      </c>
      <c r="AD17" s="1">
        <v>1.0549958760457169E-2</v>
      </c>
      <c r="AE17" s="1">
        <v>1.1383326657120449E-2</v>
      </c>
      <c r="AF17" s="1">
        <v>1.3119838839903112E-2</v>
      </c>
      <c r="AI17">
        <v>60</v>
      </c>
      <c r="AJ17">
        <v>5</v>
      </c>
      <c r="AK17" s="1">
        <v>9.4324217601843129E-3</v>
      </c>
      <c r="AL17" s="1">
        <v>9.172977417851386E-3</v>
      </c>
      <c r="AM17" s="1">
        <v>8.5595075561414238E-3</v>
      </c>
      <c r="AN17" s="1">
        <v>8.530569826841727E-3</v>
      </c>
      <c r="AO17" s="1">
        <v>8.6176204511629259E-3</v>
      </c>
      <c r="AP17" s="1">
        <v>8.2556312813796742E-3</v>
      </c>
      <c r="AQ17" s="1">
        <v>8.1496291444756608E-3</v>
      </c>
      <c r="AT17">
        <v>60</v>
      </c>
      <c r="AU17">
        <v>5</v>
      </c>
      <c r="AV17" s="1">
        <v>1.3173740101448747E-2</v>
      </c>
      <c r="AW17" s="1">
        <v>1.2788887558376242E-2</v>
      </c>
      <c r="AX17" s="1">
        <v>1.3019307788869628E-2</v>
      </c>
      <c r="AY17" s="1">
        <v>1.2359764213728846E-2</v>
      </c>
      <c r="AZ17" s="1">
        <v>1.1421051394731277E-2</v>
      </c>
      <c r="BA17" s="1">
        <v>1.2596808808435197E-2</v>
      </c>
      <c r="BB17" s="1">
        <v>1.4270902503524039E-2</v>
      </c>
      <c r="BE17">
        <v>60</v>
      </c>
      <c r="BF17">
        <v>5</v>
      </c>
      <c r="BG17" s="1">
        <v>8.3054574908445322E-3</v>
      </c>
      <c r="BH17" s="1">
        <v>8.2033436766797089E-3</v>
      </c>
      <c r="BI17" s="1">
        <v>8.298799651575945E-3</v>
      </c>
      <c r="BJ17" s="1">
        <v>8.0628899350329384E-3</v>
      </c>
      <c r="BK17" s="1">
        <v>8.0427917000294689E-3</v>
      </c>
      <c r="BL17" s="1">
        <v>8.4421130039009796E-3</v>
      </c>
      <c r="BM17" s="1">
        <v>9.7644689097506534E-3</v>
      </c>
      <c r="BP17">
        <v>60</v>
      </c>
      <c r="BQ17">
        <v>5</v>
      </c>
      <c r="BR17" s="1">
        <v>7.0913728010922562E-3</v>
      </c>
      <c r="BS17" s="1">
        <v>6.8909261166411311E-3</v>
      </c>
      <c r="BT17" s="1">
        <v>6.7794489304138618E-3</v>
      </c>
      <c r="BU17" s="1">
        <v>6.9296667930558884E-3</v>
      </c>
      <c r="BV17" s="1">
        <v>6.7561261789470459E-3</v>
      </c>
      <c r="BW17" s="1">
        <v>7.5197552456536748E-3</v>
      </c>
      <c r="BX17" s="1">
        <v>7.2286944266563785E-3</v>
      </c>
      <c r="CA17">
        <v>60</v>
      </c>
      <c r="CB17">
        <v>5</v>
      </c>
      <c r="CC17" s="1">
        <v>7.9399088034406116E-3</v>
      </c>
      <c r="CD17" s="1">
        <v>7.8983194876147602E-3</v>
      </c>
      <c r="CE17" s="1">
        <v>7.8279825848105219E-3</v>
      </c>
      <c r="CF17" s="1">
        <v>7.7159366880606203E-3</v>
      </c>
      <c r="CG17" s="1">
        <v>7.5610478207623196E-3</v>
      </c>
      <c r="CH17" s="1">
        <v>7.8998228593967473E-3</v>
      </c>
      <c r="CI17" s="1">
        <v>7.7949701274074761E-3</v>
      </c>
      <c r="CL17">
        <v>60</v>
      </c>
      <c r="CM17">
        <v>5</v>
      </c>
      <c r="CN17" s="1">
        <v>1.2896849395071413E-2</v>
      </c>
      <c r="CO17" s="1">
        <v>1.2026698655839562E-2</v>
      </c>
      <c r="CP17" s="1">
        <v>1.1960690556839194E-2</v>
      </c>
      <c r="CQ17" s="1">
        <v>1.1999276425542178E-2</v>
      </c>
      <c r="CR17" s="1">
        <v>1.1281403489911241E-2</v>
      </c>
      <c r="CS17" s="1">
        <v>1.2406494547841297E-2</v>
      </c>
      <c r="CT17" s="1">
        <v>1.321724392444165E-2</v>
      </c>
      <c r="CW17">
        <v>60</v>
      </c>
      <c r="CX17">
        <v>5</v>
      </c>
      <c r="CY17" s="1">
        <v>6.8323024140177482E-3</v>
      </c>
      <c r="CZ17" s="1">
        <v>6.2590504190618282E-3</v>
      </c>
      <c r="DA17" s="1">
        <v>6.3908982941049452E-3</v>
      </c>
      <c r="DB17" s="1">
        <v>6.2096609608232045E-3</v>
      </c>
      <c r="DC17" s="1">
        <v>6.0768975772534243E-3</v>
      </c>
      <c r="DD17" s="1">
        <v>6.9456894448225821E-3</v>
      </c>
      <c r="DE17" s="1">
        <v>6.7461612692646103E-3</v>
      </c>
      <c r="DF17" s="1"/>
      <c r="DH17">
        <v>60</v>
      </c>
      <c r="DI17">
        <v>5</v>
      </c>
      <c r="DJ17" s="1">
        <v>1.7013232514177693E-2</v>
      </c>
      <c r="DK17" s="1">
        <v>1.6165244723843737E-2</v>
      </c>
      <c r="DL17" s="1">
        <v>1.6311085542041762E-2</v>
      </c>
      <c r="DM17" s="1">
        <v>1.6267266098477326E-2</v>
      </c>
      <c r="DN17" s="1">
        <v>1.5230578314924579E-2</v>
      </c>
      <c r="DO17" s="1">
        <v>1.6079243365415975E-2</v>
      </c>
      <c r="DP17" s="1">
        <v>1.9262743218346041E-2</v>
      </c>
      <c r="DS17">
        <v>60</v>
      </c>
      <c r="DT17">
        <v>5</v>
      </c>
      <c r="DU17" s="1">
        <v>1.7202111569494059E-2</v>
      </c>
      <c r="DV17" s="1">
        <v>1.6532832232311678E-2</v>
      </c>
      <c r="DW17" s="1">
        <v>1.4948813737434393E-2</v>
      </c>
      <c r="DX17" s="1">
        <v>1.5063601249039955E-2</v>
      </c>
      <c r="DY17" s="1">
        <v>1.4698609375415459E-2</v>
      </c>
      <c r="DZ17" s="1">
        <v>1.6684628993228541E-2</v>
      </c>
      <c r="EA17" s="1">
        <v>1.7437556683089443E-2</v>
      </c>
      <c r="ED17">
        <v>60</v>
      </c>
      <c r="EE17">
        <v>5</v>
      </c>
      <c r="EF17" s="1">
        <v>1.7850035987975781E-2</v>
      </c>
      <c r="EG17" s="1">
        <v>1.6851352562732295E-2</v>
      </c>
      <c r="EH17" s="1">
        <v>1.721144038480996E-2</v>
      </c>
      <c r="EI17" s="1">
        <v>1.7204551310288654E-2</v>
      </c>
      <c r="EJ17" s="1">
        <v>1.6460609235383259E-2</v>
      </c>
      <c r="EK17" s="1">
        <v>1.7878992107513446E-2</v>
      </c>
      <c r="EL17" s="1">
        <v>2.0654238365789838E-2</v>
      </c>
      <c r="EO17">
        <v>60</v>
      </c>
      <c r="EP17">
        <v>5</v>
      </c>
      <c r="EQ17" s="1">
        <v>7.6086042225841722E-3</v>
      </c>
      <c r="ER17" s="1">
        <v>7.389784313576629E-3</v>
      </c>
      <c r="ES17" s="1">
        <v>7.1727967261420028E-3</v>
      </c>
      <c r="ET17" s="1">
        <v>7.1721102711954201E-3</v>
      </c>
      <c r="EU17" s="1">
        <v>6.7913340061759291E-3</v>
      </c>
      <c r="EV17" s="1">
        <v>7.1614012549673558E-3</v>
      </c>
      <c r="EW17" s="1">
        <v>7.2367779153895582E-3</v>
      </c>
      <c r="EZ17">
        <v>60</v>
      </c>
      <c r="FA17">
        <v>5</v>
      </c>
      <c r="FB17" s="1">
        <v>8.2845356038784967E-3</v>
      </c>
      <c r="FC17" s="1">
        <v>7.798949402844541E-3</v>
      </c>
      <c r="FD17" s="1">
        <v>7.5804982375539624E-3</v>
      </c>
      <c r="FE17" s="1">
        <v>7.4261397061632373E-3</v>
      </c>
      <c r="FF17" s="1">
        <v>7.2049053734898503E-3</v>
      </c>
      <c r="FG17" s="1">
        <v>7.7629566770090249E-3</v>
      </c>
      <c r="FH17" s="1">
        <v>7.9321560546974784E-3</v>
      </c>
      <c r="FK17">
        <v>60</v>
      </c>
      <c r="FL17">
        <v>5</v>
      </c>
      <c r="FM17" s="1">
        <v>1.4281615667700597E-2</v>
      </c>
      <c r="FN17" s="1">
        <v>1.3531944540799533E-2</v>
      </c>
      <c r="FO17" s="1">
        <v>1.3414133520076746E-2</v>
      </c>
      <c r="FP17" s="1">
        <v>1.3602696049488132E-2</v>
      </c>
      <c r="FQ17" s="1">
        <v>1.3342317814518898E-2</v>
      </c>
      <c r="FR17" s="1">
        <v>1.4332005265415912E-2</v>
      </c>
      <c r="FS17" s="1">
        <v>1.5886958743423298E-2</v>
      </c>
      <c r="FV17">
        <v>60</v>
      </c>
      <c r="FW17">
        <v>5</v>
      </c>
      <c r="FX17" s="1">
        <v>1.6359256300045193E-2</v>
      </c>
      <c r="FY17" s="1">
        <v>1.6099758574257189E-2</v>
      </c>
      <c r="FZ17" s="1">
        <v>1.6204260088032971E-2</v>
      </c>
      <c r="GA17" s="1">
        <v>1.6561616427985711E-2</v>
      </c>
      <c r="GB17" s="1">
        <v>1.6473948330893579E-2</v>
      </c>
      <c r="GC17" s="1">
        <v>1.898388281607109E-2</v>
      </c>
      <c r="GD17" s="1">
        <v>2.1455243628973292E-2</v>
      </c>
      <c r="GG17">
        <v>60</v>
      </c>
      <c r="GH17">
        <v>5</v>
      </c>
      <c r="GI17" s="1">
        <v>9.6250982152879111E-3</v>
      </c>
      <c r="GJ17" s="1">
        <v>9.1257338755569122E-3</v>
      </c>
      <c r="GK17" s="1">
        <v>9.3710541582773099E-3</v>
      </c>
      <c r="GL17" s="1">
        <v>9.0123920390536988E-3</v>
      </c>
      <c r="GM17" s="1">
        <v>8.7664413748530338E-3</v>
      </c>
      <c r="GN17" s="1">
        <v>8.4077735635280874E-3</v>
      </c>
      <c r="GO17" s="1">
        <v>9.1436402901600312E-3</v>
      </c>
      <c r="GR17">
        <v>60</v>
      </c>
      <c r="GS17">
        <v>5</v>
      </c>
      <c r="GT17" s="1">
        <v>1.4840856862146859E-2</v>
      </c>
      <c r="GU17" s="1">
        <v>1.3424462966429209E-2</v>
      </c>
      <c r="GV17" s="1">
        <v>1.3569105868488248E-2</v>
      </c>
      <c r="GW17" s="1">
        <v>1.3170552247550789E-2</v>
      </c>
      <c r="GX17" s="1">
        <v>1.2931529943676003E-2</v>
      </c>
      <c r="GY17" s="1">
        <v>1.3581059867245695E-2</v>
      </c>
      <c r="GZ17" s="1">
        <v>1.7402638528395565E-2</v>
      </c>
      <c r="HA17" s="1"/>
      <c r="HC17">
        <v>60</v>
      </c>
      <c r="HD17">
        <v>5</v>
      </c>
      <c r="HE17" s="1">
        <v>8.2109639421155019E-3</v>
      </c>
      <c r="HF17" s="1">
        <v>8.1337781843620512E-3</v>
      </c>
      <c r="HG17" s="1">
        <v>7.9120607138341344E-3</v>
      </c>
      <c r="HH17" s="1">
        <v>7.8642384105960268E-3</v>
      </c>
      <c r="HI17" s="1">
        <v>7.0857041987417288E-3</v>
      </c>
      <c r="HJ17" s="1">
        <v>7.6302976205372911E-3</v>
      </c>
      <c r="HK17" s="1">
        <v>7.5493140677003008E-3</v>
      </c>
      <c r="HN17">
        <v>60</v>
      </c>
      <c r="HO17">
        <v>5</v>
      </c>
      <c r="HP17" s="1">
        <v>6.562721322794068E-3</v>
      </c>
      <c r="HQ17" s="1">
        <v>6.2633469793984394E-3</v>
      </c>
      <c r="HR17" s="1">
        <v>6.0115002613695765E-3</v>
      </c>
      <c r="HS17" s="1">
        <v>5.86675922203904E-3</v>
      </c>
      <c r="HT17" s="1">
        <v>5.5497941833343358E-3</v>
      </c>
      <c r="HU17" s="1">
        <v>5.8234662819542917E-3</v>
      </c>
      <c r="HV17" s="1">
        <v>5.5461275486362186E-3</v>
      </c>
      <c r="HY17">
        <v>60</v>
      </c>
      <c r="HZ17">
        <v>5</v>
      </c>
      <c r="IA17" s="1">
        <v>5.0019894276132557E-3</v>
      </c>
      <c r="IB17" s="1">
        <v>5.9893522626441884E-3</v>
      </c>
      <c r="IC17" s="1">
        <v>5.0919226027764377E-3</v>
      </c>
      <c r="ID17" s="1">
        <v>5.7361376673040155E-3</v>
      </c>
      <c r="IE17" s="1">
        <v>6.1516740621218235E-3</v>
      </c>
      <c r="IF17" s="1">
        <v>5.774971859247296E-3</v>
      </c>
      <c r="IG17" s="1">
        <v>5.5598159509202454E-3</v>
      </c>
      <c r="IJ17">
        <v>60</v>
      </c>
      <c r="IK17">
        <v>5</v>
      </c>
      <c r="IL17" s="1">
        <v>6.7342175472282226E-3</v>
      </c>
      <c r="IM17" s="1">
        <v>6.6186021897057714E-3</v>
      </c>
      <c r="IN17" s="1">
        <v>6.1167429857646094E-3</v>
      </c>
      <c r="IO17" s="1">
        <v>6.1663207619453726E-3</v>
      </c>
      <c r="IP17" s="1">
        <v>6.1104288823116909E-3</v>
      </c>
      <c r="IQ17" s="1">
        <v>5.8133668377693074E-3</v>
      </c>
      <c r="IR17" s="1">
        <v>5.6837998785733666E-3</v>
      </c>
      <c r="IU17">
        <v>60</v>
      </c>
      <c r="IV17">
        <v>5</v>
      </c>
      <c r="IW17" s="1">
        <v>6.2137799199975833E-3</v>
      </c>
      <c r="IX17" s="1">
        <v>5.7977009631561332E-3</v>
      </c>
      <c r="IY17" s="1">
        <v>5.5501468667049437E-3</v>
      </c>
      <c r="IZ17" s="1">
        <v>5.7247752725526234E-3</v>
      </c>
      <c r="JA17" s="1">
        <v>5.4674110130697538E-3</v>
      </c>
      <c r="JB17" s="1">
        <v>5.6828395641609986E-3</v>
      </c>
      <c r="JC17" s="1">
        <v>5.7102177208342179E-3</v>
      </c>
      <c r="JH17" s="1"/>
      <c r="JI17" s="1"/>
      <c r="JJ17" s="1"/>
      <c r="JK17" s="1"/>
      <c r="JL17" s="1"/>
      <c r="JM17" s="1"/>
      <c r="JN17" s="1"/>
      <c r="JS17" s="1"/>
      <c r="JT17" s="1"/>
      <c r="JU17" s="1"/>
      <c r="JV17" s="1"/>
      <c r="JW17" s="1"/>
      <c r="JX17" s="1"/>
      <c r="JY17" s="1"/>
      <c r="KD17" s="1"/>
      <c r="KE17" s="1"/>
      <c r="KF17" s="1"/>
      <c r="KG17" s="1"/>
      <c r="KH17" s="1"/>
      <c r="KI17" s="1"/>
      <c r="KJ17" s="1"/>
      <c r="KO17" s="1"/>
      <c r="KP17" s="1"/>
      <c r="KQ17" s="1"/>
      <c r="KR17" s="1"/>
      <c r="KS17" s="1"/>
      <c r="KT17" s="1"/>
      <c r="KU17" s="1"/>
      <c r="KZ17" s="1"/>
      <c r="LA17" s="1"/>
      <c r="LB17" s="1"/>
      <c r="LC17" s="1"/>
      <c r="LD17" s="1"/>
      <c r="LE17" s="1"/>
      <c r="LF17" s="1"/>
      <c r="LG17" s="1"/>
      <c r="LK17" s="1"/>
      <c r="LL17" s="1"/>
      <c r="LM17" s="1"/>
      <c r="LN17" s="1"/>
      <c r="LO17" s="1"/>
      <c r="LP17" s="1"/>
      <c r="LQ17" s="1"/>
      <c r="LV17" s="1"/>
      <c r="LW17" s="1"/>
      <c r="LX17" s="1"/>
      <c r="LY17" s="1"/>
      <c r="LZ17" s="1"/>
      <c r="MA17" s="1"/>
      <c r="MB17" s="1"/>
      <c r="MG17" s="1"/>
      <c r="MH17" s="1"/>
      <c r="MI17" s="1"/>
      <c r="MJ17" s="1"/>
      <c r="MK17" s="1"/>
      <c r="ML17" s="1"/>
      <c r="MM17" s="1"/>
      <c r="MR17" s="1"/>
      <c r="MS17" s="1"/>
      <c r="MT17" s="1"/>
      <c r="MU17" s="1"/>
      <c r="MV17" s="1"/>
      <c r="MW17" s="1"/>
      <c r="MX17" s="1"/>
    </row>
    <row r="18" spans="1:362" x14ac:dyDescent="0.25">
      <c r="B18">
        <v>65</v>
      </c>
      <c r="C18">
        <v>5</v>
      </c>
      <c r="D18" s="1">
        <v>1.3343202233960233E-2</v>
      </c>
      <c r="E18" s="1">
        <v>1.2679120591506903E-2</v>
      </c>
      <c r="F18" s="1">
        <v>1.266188562271784E-2</v>
      </c>
      <c r="G18" s="1">
        <v>1.2529037165939956E-2</v>
      </c>
      <c r="H18" s="1">
        <v>1.2109506978194766E-2</v>
      </c>
      <c r="I18" s="1">
        <v>1.3702650558354143E-2</v>
      </c>
      <c r="J18" s="1">
        <v>1.2924951841556747E-2</v>
      </c>
      <c r="K18" s="1"/>
      <c r="M18">
        <v>65</v>
      </c>
      <c r="N18">
        <v>5</v>
      </c>
      <c r="O18" s="1">
        <v>2.4090651983794852E-2</v>
      </c>
      <c r="P18" s="1">
        <v>2.2853314928342333E-2</v>
      </c>
      <c r="Q18" s="1">
        <v>2.3680676129555628E-2</v>
      </c>
      <c r="R18" s="1">
        <v>2.3136198549739594E-2</v>
      </c>
      <c r="S18" s="1">
        <v>2.3463481894562141E-2</v>
      </c>
      <c r="T18" s="1">
        <v>2.7547383785485286E-2</v>
      </c>
      <c r="U18" s="1">
        <v>3.4403725593971375E-2</v>
      </c>
      <c r="X18">
        <v>65</v>
      </c>
      <c r="Y18">
        <v>5</v>
      </c>
      <c r="Z18" s="1">
        <v>1.831306413372456E-2</v>
      </c>
      <c r="AA18" s="1">
        <v>1.7122852789065387E-2</v>
      </c>
      <c r="AB18" s="1">
        <v>1.6960871099693936E-2</v>
      </c>
      <c r="AC18" s="1">
        <v>1.7006842471236495E-2</v>
      </c>
      <c r="AD18" s="1">
        <v>1.6451403207920677E-2</v>
      </c>
      <c r="AE18" s="1">
        <v>1.8250857603247479E-2</v>
      </c>
      <c r="AF18" s="1">
        <v>2.0699921774848383E-2</v>
      </c>
      <c r="AI18">
        <v>65</v>
      </c>
      <c r="AJ18">
        <v>5</v>
      </c>
      <c r="AK18" s="1">
        <v>1.3521655109696487E-2</v>
      </c>
      <c r="AL18" s="1">
        <v>1.3201761009211612E-2</v>
      </c>
      <c r="AM18" s="1">
        <v>1.267243662277006E-2</v>
      </c>
      <c r="AN18" s="1">
        <v>1.3462988369362354E-2</v>
      </c>
      <c r="AO18" s="1">
        <v>1.3667063220705742E-2</v>
      </c>
      <c r="AP18" s="1">
        <v>1.3486806044945579E-2</v>
      </c>
      <c r="AQ18" s="1">
        <v>1.3212549574450103E-2</v>
      </c>
      <c r="AT18">
        <v>65</v>
      </c>
      <c r="AU18">
        <v>5</v>
      </c>
      <c r="AV18" s="1">
        <v>1.8966307586523033E-2</v>
      </c>
      <c r="AW18" s="1">
        <v>1.8507228115812433E-2</v>
      </c>
      <c r="AX18" s="1">
        <v>1.8193563697248553E-2</v>
      </c>
      <c r="AY18" s="1">
        <v>1.8614082749476804E-2</v>
      </c>
      <c r="AZ18" s="1">
        <v>1.7803578816714936E-2</v>
      </c>
      <c r="BA18" s="1">
        <v>1.8735242125908054E-2</v>
      </c>
      <c r="BB18" s="1">
        <v>2.1056365686485664E-2</v>
      </c>
      <c r="BE18">
        <v>65</v>
      </c>
      <c r="BF18">
        <v>5</v>
      </c>
      <c r="BG18" s="1">
        <v>1.2676144321626545E-2</v>
      </c>
      <c r="BH18" s="1">
        <v>1.1726733218047477E-2</v>
      </c>
      <c r="BI18" s="1">
        <v>1.194065083432101E-2</v>
      </c>
      <c r="BJ18" s="1">
        <v>1.139897394449838E-2</v>
      </c>
      <c r="BK18" s="1">
        <v>1.1666765537561052E-2</v>
      </c>
      <c r="BL18" s="1">
        <v>1.3091911028206804E-2</v>
      </c>
      <c r="BM18" s="1">
        <v>1.4578064969088651E-2</v>
      </c>
      <c r="BP18">
        <v>65</v>
      </c>
      <c r="BQ18">
        <v>5</v>
      </c>
      <c r="BR18" s="1">
        <v>1.0385092092772302E-2</v>
      </c>
      <c r="BS18" s="1">
        <v>1.0070549636434717E-2</v>
      </c>
      <c r="BT18" s="1">
        <v>1.0168656443172202E-2</v>
      </c>
      <c r="BU18" s="1">
        <v>9.987818618354528E-3</v>
      </c>
      <c r="BV18" s="1">
        <v>9.7799358587812666E-3</v>
      </c>
      <c r="BW18" s="1">
        <v>1.1321434402011055E-2</v>
      </c>
      <c r="BX18" s="1">
        <v>1.0940089679184922E-2</v>
      </c>
      <c r="CA18">
        <v>65</v>
      </c>
      <c r="CB18">
        <v>5</v>
      </c>
      <c r="CC18" s="1">
        <v>1.1504373990096921E-2</v>
      </c>
      <c r="CD18" s="1">
        <v>1.0638343780278817E-2</v>
      </c>
      <c r="CE18" s="1">
        <v>1.0648961903275555E-2</v>
      </c>
      <c r="CF18" s="1">
        <v>1.0650646583984492E-2</v>
      </c>
      <c r="CG18" s="1">
        <v>1.0537444376209532E-2</v>
      </c>
      <c r="CH18" s="1">
        <v>1.1285862745379375E-2</v>
      </c>
      <c r="CI18" s="1">
        <v>1.1448902285919889E-2</v>
      </c>
      <c r="CL18">
        <v>65</v>
      </c>
      <c r="CM18">
        <v>5</v>
      </c>
      <c r="CN18" s="1">
        <v>1.9298399473799605E-2</v>
      </c>
      <c r="CO18" s="1">
        <v>1.8314466841903954E-2</v>
      </c>
      <c r="CP18" s="1">
        <v>1.8612608669703781E-2</v>
      </c>
      <c r="CQ18" s="1">
        <v>1.832287498248291E-2</v>
      </c>
      <c r="CR18" s="1">
        <v>1.764981219960499E-2</v>
      </c>
      <c r="CS18" s="1">
        <v>1.9740386054167291E-2</v>
      </c>
      <c r="CT18" s="1">
        <v>2.1356028494379703E-2</v>
      </c>
      <c r="CW18">
        <v>65</v>
      </c>
      <c r="CX18">
        <v>5</v>
      </c>
      <c r="CY18" s="1">
        <v>1.0945784643048984E-2</v>
      </c>
      <c r="CZ18" s="1">
        <v>1.0075936560867841E-2</v>
      </c>
      <c r="DA18" s="1">
        <v>1.0020346315680977E-2</v>
      </c>
      <c r="DB18" s="1">
        <v>9.7212902159346509E-3</v>
      </c>
      <c r="DC18" s="1">
        <v>9.5756086774647278E-3</v>
      </c>
      <c r="DD18" s="1">
        <v>1.1139972353900043E-2</v>
      </c>
      <c r="DE18" s="1">
        <v>1.0907992987430969E-2</v>
      </c>
      <c r="DF18" s="1"/>
      <c r="DH18">
        <v>65</v>
      </c>
      <c r="DI18">
        <v>5</v>
      </c>
      <c r="DJ18" s="1">
        <v>2.3198291770934985E-2</v>
      </c>
      <c r="DK18" s="1">
        <v>2.3301712019512741E-2</v>
      </c>
      <c r="DL18" s="1">
        <v>2.3429025959939259E-2</v>
      </c>
      <c r="DM18" s="1">
        <v>2.3575814620590739E-2</v>
      </c>
      <c r="DN18" s="1">
        <v>2.1816075097991293E-2</v>
      </c>
      <c r="DO18" s="1">
        <v>2.338712615205275E-2</v>
      </c>
      <c r="DP18" s="1">
        <v>2.8018014785042705E-2</v>
      </c>
      <c r="DS18">
        <v>65</v>
      </c>
      <c r="DT18">
        <v>5</v>
      </c>
      <c r="DU18" s="1">
        <v>2.4257824432780694E-2</v>
      </c>
      <c r="DV18" s="1">
        <v>2.2746822135142883E-2</v>
      </c>
      <c r="DW18" s="1">
        <v>2.1630307559035333E-2</v>
      </c>
      <c r="DX18" s="1">
        <v>2.1252183553891076E-2</v>
      </c>
      <c r="DY18" s="1">
        <v>2.1667063617228085E-2</v>
      </c>
      <c r="DZ18" s="1">
        <v>2.4071437815452311E-2</v>
      </c>
      <c r="EA18" s="1">
        <v>2.5847707409590692E-2</v>
      </c>
      <c r="ED18">
        <v>65</v>
      </c>
      <c r="EE18">
        <v>5</v>
      </c>
      <c r="EF18" s="1">
        <v>2.4028931834076801E-2</v>
      </c>
      <c r="EG18" s="1">
        <v>2.3417537445208466E-2</v>
      </c>
      <c r="EH18" s="1">
        <v>2.3863126977861335E-2</v>
      </c>
      <c r="EI18" s="1">
        <v>2.3935490509112513E-2</v>
      </c>
      <c r="EJ18" s="1">
        <v>2.3891326779376582E-2</v>
      </c>
      <c r="EK18" s="1">
        <v>2.6323679970917179E-2</v>
      </c>
      <c r="EL18" s="1">
        <v>2.9459189758193081E-2</v>
      </c>
      <c r="EO18">
        <v>65</v>
      </c>
      <c r="EP18">
        <v>5</v>
      </c>
      <c r="EQ18" s="1">
        <v>1.222654648118356E-2</v>
      </c>
      <c r="ER18" s="1">
        <v>1.1138785309681924E-2</v>
      </c>
      <c r="ES18" s="1">
        <v>1.0761676616048387E-2</v>
      </c>
      <c r="ET18" s="1">
        <v>1.098508609486192E-2</v>
      </c>
      <c r="EU18" s="1">
        <v>1.075750648994939E-2</v>
      </c>
      <c r="EV18" s="1">
        <v>1.1704255216616067E-2</v>
      </c>
      <c r="EW18" s="1">
        <v>1.188111315450229E-2</v>
      </c>
      <c r="EZ18">
        <v>65</v>
      </c>
      <c r="FA18">
        <v>5</v>
      </c>
      <c r="FB18" s="1">
        <v>1.327731488019583E-2</v>
      </c>
      <c r="FC18" s="1">
        <v>1.2681564745786982E-2</v>
      </c>
      <c r="FD18" s="1">
        <v>1.1732911766913807E-2</v>
      </c>
      <c r="FE18" s="1">
        <v>1.1856552228848861E-2</v>
      </c>
      <c r="FF18" s="1">
        <v>1.1740967839567757E-2</v>
      </c>
      <c r="FG18" s="1">
        <v>1.2165255639114438E-2</v>
      </c>
      <c r="FH18" s="1">
        <v>1.263627246243417E-2</v>
      </c>
      <c r="FK18">
        <v>65</v>
      </c>
      <c r="FL18">
        <v>5</v>
      </c>
      <c r="FM18" s="1">
        <v>2.1010490217603373E-2</v>
      </c>
      <c r="FN18" s="1">
        <v>1.977550101433061E-2</v>
      </c>
      <c r="FO18" s="1">
        <v>1.9830206042056629E-2</v>
      </c>
      <c r="FP18" s="1">
        <v>2.0002373003753272E-2</v>
      </c>
      <c r="FQ18" s="1">
        <v>1.9869624467305506E-2</v>
      </c>
      <c r="FR18" s="1">
        <v>2.270669786716692E-2</v>
      </c>
      <c r="FS18" s="1">
        <v>2.499047729256168E-2</v>
      </c>
      <c r="FV18">
        <v>65</v>
      </c>
      <c r="FW18">
        <v>5</v>
      </c>
      <c r="FX18" s="1">
        <v>2.3571558650345912E-2</v>
      </c>
      <c r="FY18" s="1">
        <v>2.2451124277509015E-2</v>
      </c>
      <c r="FZ18" s="1">
        <v>2.2761542579058401E-2</v>
      </c>
      <c r="GA18" s="1">
        <v>2.328940530825278E-2</v>
      </c>
      <c r="GB18" s="1">
        <v>2.2576518564793258E-2</v>
      </c>
      <c r="GC18" s="1">
        <v>2.7583131291112194E-2</v>
      </c>
      <c r="GD18" s="1">
        <v>3.102331446089945E-2</v>
      </c>
      <c r="GG18">
        <v>65</v>
      </c>
      <c r="GH18">
        <v>5</v>
      </c>
      <c r="GI18" s="1">
        <v>1.4564637747641848E-2</v>
      </c>
      <c r="GJ18" s="1">
        <v>1.3440419603343714E-2</v>
      </c>
      <c r="GK18" s="1">
        <v>1.3513513513513514E-2</v>
      </c>
      <c r="GL18" s="1">
        <v>1.3834195659580537E-2</v>
      </c>
      <c r="GM18" s="1">
        <v>1.3804945054945054E-2</v>
      </c>
      <c r="GN18" s="1">
        <v>1.4560683174735649E-2</v>
      </c>
      <c r="GO18" s="1">
        <v>1.4758985402154885E-2</v>
      </c>
      <c r="GR18">
        <v>65</v>
      </c>
      <c r="GS18">
        <v>5</v>
      </c>
      <c r="GT18" s="1">
        <v>2.0864908946829873E-2</v>
      </c>
      <c r="GU18" s="1">
        <v>2.0381375231769555E-2</v>
      </c>
      <c r="GV18" s="1">
        <v>1.9300232180717913E-2</v>
      </c>
      <c r="GW18" s="1">
        <v>1.9852260745918792E-2</v>
      </c>
      <c r="GX18" s="1">
        <v>1.9027517198248904E-2</v>
      </c>
      <c r="GY18" s="1">
        <v>2.0955966060017303E-2</v>
      </c>
      <c r="GZ18" s="1">
        <v>2.6079480320978218E-2</v>
      </c>
      <c r="HA18" s="1"/>
      <c r="HC18">
        <v>65</v>
      </c>
      <c r="HD18">
        <v>5</v>
      </c>
      <c r="HE18" s="1">
        <v>1.2859320152729319E-2</v>
      </c>
      <c r="HF18" s="1">
        <v>1.2141225348381563E-2</v>
      </c>
      <c r="HG18" s="1">
        <v>1.2088940059005541E-2</v>
      </c>
      <c r="HH18" s="1">
        <v>1.1659427947492034E-2</v>
      </c>
      <c r="HI18" s="1">
        <v>1.1545852107076596E-2</v>
      </c>
      <c r="HJ18" s="1">
        <v>1.1592335275661138E-2</v>
      </c>
      <c r="HK18" s="1">
        <v>1.1723991807331026E-2</v>
      </c>
      <c r="HN18">
        <v>65</v>
      </c>
      <c r="HO18">
        <v>5</v>
      </c>
      <c r="HP18" s="1">
        <v>1.0702041933577907E-2</v>
      </c>
      <c r="HQ18" s="1">
        <v>1.0050413376100086E-2</v>
      </c>
      <c r="HR18" s="1">
        <v>9.7232349380566782E-3</v>
      </c>
      <c r="HS18" s="1">
        <v>9.9573155933703559E-3</v>
      </c>
      <c r="HT18" s="1">
        <v>9.2097190844530694E-3</v>
      </c>
      <c r="HU18" s="1">
        <v>9.8954167037004111E-3</v>
      </c>
      <c r="HV18" s="1">
        <v>9.5484914315098358E-3</v>
      </c>
      <c r="HY18">
        <v>65</v>
      </c>
      <c r="HZ18">
        <v>5</v>
      </c>
      <c r="IA18" s="1">
        <v>1.0699247601297715E-2</v>
      </c>
      <c r="IB18" s="1">
        <v>1.0568295114656031E-2</v>
      </c>
      <c r="IC18" s="1">
        <v>8.9933834393267804E-3</v>
      </c>
      <c r="ID18" s="1">
        <v>8.6104698321582337E-3</v>
      </c>
      <c r="IE18" s="1">
        <v>9.1870655787246909E-3</v>
      </c>
      <c r="IF18" s="1">
        <v>1.0011188975914256E-2</v>
      </c>
      <c r="IG18" s="1">
        <v>9.4171691070915869E-3</v>
      </c>
      <c r="IJ18">
        <v>65</v>
      </c>
      <c r="IK18">
        <v>5</v>
      </c>
      <c r="IL18" s="1">
        <v>1.0874692573881293E-2</v>
      </c>
      <c r="IM18" s="1">
        <v>1.0896703406921305E-2</v>
      </c>
      <c r="IN18" s="1">
        <v>1.0564848201159976E-2</v>
      </c>
      <c r="IO18" s="1">
        <v>1.0134377882216335E-2</v>
      </c>
      <c r="IP18" s="1">
        <v>9.6189066826859685E-3</v>
      </c>
      <c r="IQ18" s="1">
        <v>9.8702374378796254E-3</v>
      </c>
      <c r="IR18" s="1">
        <v>9.5565269465372384E-3</v>
      </c>
      <c r="IU18">
        <v>65</v>
      </c>
      <c r="IV18">
        <v>5</v>
      </c>
      <c r="IW18" s="1">
        <v>9.8709575525599454E-3</v>
      </c>
      <c r="IX18" s="1">
        <v>9.1583581838267682E-3</v>
      </c>
      <c r="IY18" s="1">
        <v>9.0039222247007208E-3</v>
      </c>
      <c r="IZ18" s="1">
        <v>8.9361385078185387E-3</v>
      </c>
      <c r="JA18" s="1">
        <v>8.8061570668884759E-3</v>
      </c>
      <c r="JB18" s="1">
        <v>9.1729909988574401E-3</v>
      </c>
      <c r="JC18" s="1">
        <v>9.1351393608851399E-3</v>
      </c>
      <c r="JH18" s="1"/>
      <c r="JI18" s="1"/>
      <c r="JJ18" s="1"/>
      <c r="JK18" s="1"/>
      <c r="JL18" s="1"/>
      <c r="JM18" s="1"/>
      <c r="JN18" s="1"/>
      <c r="JS18" s="1"/>
      <c r="JT18" s="1"/>
      <c r="JU18" s="1"/>
      <c r="JV18" s="1"/>
      <c r="JW18" s="1"/>
      <c r="JX18" s="1"/>
      <c r="JY18" s="1"/>
      <c r="KD18" s="1"/>
      <c r="KE18" s="1"/>
      <c r="KF18" s="1"/>
      <c r="KG18" s="1"/>
      <c r="KH18" s="1"/>
      <c r="KI18" s="1"/>
      <c r="KJ18" s="1"/>
      <c r="KO18" s="1"/>
      <c r="KP18" s="1"/>
      <c r="KQ18" s="1"/>
      <c r="KR18" s="1"/>
      <c r="KS18" s="1"/>
      <c r="KT18" s="1"/>
      <c r="KU18" s="1"/>
      <c r="KZ18" s="1"/>
      <c r="LA18" s="1"/>
      <c r="LB18" s="1"/>
      <c r="LC18" s="1"/>
      <c r="LD18" s="1"/>
      <c r="LE18" s="1"/>
      <c r="LF18" s="1"/>
      <c r="LG18" s="1"/>
      <c r="LK18" s="1"/>
      <c r="LL18" s="1"/>
      <c r="LM18" s="1"/>
      <c r="LN18" s="1"/>
      <c r="LO18" s="1"/>
      <c r="LP18" s="1"/>
      <c r="LQ18" s="1"/>
      <c r="LV18" s="1"/>
      <c r="LW18" s="1"/>
      <c r="LX18" s="1"/>
      <c r="LY18" s="1"/>
      <c r="LZ18" s="1"/>
      <c r="MA18" s="1"/>
      <c r="MB18" s="1"/>
      <c r="MG18" s="1"/>
      <c r="MH18" s="1"/>
      <c r="MI18" s="1"/>
      <c r="MJ18" s="1"/>
      <c r="MK18" s="1"/>
      <c r="ML18" s="1"/>
      <c r="MM18" s="1"/>
      <c r="MR18" s="1"/>
      <c r="MS18" s="1"/>
      <c r="MT18" s="1"/>
      <c r="MU18" s="1"/>
      <c r="MV18" s="1"/>
      <c r="MW18" s="1"/>
      <c r="MX18" s="1"/>
    </row>
    <row r="19" spans="1:362" x14ac:dyDescent="0.25">
      <c r="B19">
        <v>70</v>
      </c>
      <c r="C19">
        <v>5</v>
      </c>
      <c r="D19" s="1">
        <v>2.0244514091930007E-2</v>
      </c>
      <c r="E19" s="1">
        <v>1.9884815232004652E-2</v>
      </c>
      <c r="F19" s="1">
        <v>1.9753792703143987E-2</v>
      </c>
      <c r="G19" s="1">
        <v>1.9389114394401621E-2</v>
      </c>
      <c r="H19" s="1">
        <v>1.9187715647799405E-2</v>
      </c>
      <c r="I19" s="1">
        <v>2.1716638088935848E-2</v>
      </c>
      <c r="J19" s="1">
        <v>1.9923029112519614E-2</v>
      </c>
      <c r="K19" s="1"/>
      <c r="M19">
        <v>70</v>
      </c>
      <c r="N19">
        <v>5</v>
      </c>
      <c r="O19" s="1">
        <v>3.6123545591570605E-2</v>
      </c>
      <c r="P19" s="1">
        <v>3.4477009769597548E-2</v>
      </c>
      <c r="Q19" s="1">
        <v>3.4822074381413388E-2</v>
      </c>
      <c r="R19" s="1">
        <v>3.4695554302109653E-2</v>
      </c>
      <c r="S19" s="1">
        <v>3.4319243681573207E-2</v>
      </c>
      <c r="T19" s="1">
        <v>4.2067698666309487E-2</v>
      </c>
      <c r="U19" s="1">
        <v>5.0833444272391587E-2</v>
      </c>
      <c r="X19">
        <v>70</v>
      </c>
      <c r="Y19">
        <v>5</v>
      </c>
      <c r="Z19" s="1">
        <v>2.8576288837302895E-2</v>
      </c>
      <c r="AA19" s="1">
        <v>2.7395600467700211E-2</v>
      </c>
      <c r="AB19" s="1">
        <v>2.7462531892245044E-2</v>
      </c>
      <c r="AC19" s="1">
        <v>2.7089795509961188E-2</v>
      </c>
      <c r="AD19" s="1">
        <v>2.5878451802337114E-2</v>
      </c>
      <c r="AE19" s="1">
        <v>3.0011244265921912E-2</v>
      </c>
      <c r="AF19" s="1">
        <v>3.3146752052957529E-2</v>
      </c>
      <c r="AI19">
        <v>70</v>
      </c>
      <c r="AJ19">
        <v>5</v>
      </c>
      <c r="AK19" s="1">
        <v>2.2512671606094072E-2</v>
      </c>
      <c r="AL19" s="1">
        <v>2.1378525045906382E-2</v>
      </c>
      <c r="AM19" s="1">
        <v>2.115995491341326E-2</v>
      </c>
      <c r="AN19" s="1">
        <v>2.0645308599692064E-2</v>
      </c>
      <c r="AO19" s="1">
        <v>1.9788890073568609E-2</v>
      </c>
      <c r="AP19" s="1">
        <v>1.9987428902432262E-2</v>
      </c>
      <c r="AQ19" s="1">
        <v>2.0442394051061928E-2</v>
      </c>
      <c r="AT19">
        <v>70</v>
      </c>
      <c r="AU19">
        <v>5</v>
      </c>
      <c r="AV19" s="1">
        <v>2.7576426095178064E-2</v>
      </c>
      <c r="AW19" s="1">
        <v>2.5936440053089514E-2</v>
      </c>
      <c r="AX19" s="1">
        <v>2.6249952617414047E-2</v>
      </c>
      <c r="AY19" s="1">
        <v>2.7709711295760636E-2</v>
      </c>
      <c r="AZ19" s="1">
        <v>2.6676304557345449E-2</v>
      </c>
      <c r="BA19" s="1">
        <v>2.5833612400133953E-2</v>
      </c>
      <c r="BB19" s="1">
        <v>3.1301284271067015E-2</v>
      </c>
      <c r="BE19">
        <v>70</v>
      </c>
      <c r="BF19">
        <v>5</v>
      </c>
      <c r="BG19" s="1">
        <v>1.8757175394890604E-2</v>
      </c>
      <c r="BH19" s="1">
        <v>1.8127471607938112E-2</v>
      </c>
      <c r="BI19" s="1">
        <v>1.907443299407342E-2</v>
      </c>
      <c r="BJ19" s="1">
        <v>1.8806306723982539E-2</v>
      </c>
      <c r="BK19" s="1">
        <v>1.8543469329539482E-2</v>
      </c>
      <c r="BL19" s="1">
        <v>1.9615364987972457E-2</v>
      </c>
      <c r="BM19" s="1">
        <v>2.1708441548192951E-2</v>
      </c>
      <c r="BP19">
        <v>70</v>
      </c>
      <c r="BQ19">
        <v>5</v>
      </c>
      <c r="BR19" s="1">
        <v>1.6266048375883579E-2</v>
      </c>
      <c r="BS19" s="1">
        <v>1.5726877107453158E-2</v>
      </c>
      <c r="BT19" s="1">
        <v>1.5832442376408302E-2</v>
      </c>
      <c r="BU19" s="1">
        <v>1.5606749413630114E-2</v>
      </c>
      <c r="BV19" s="1">
        <v>1.5114356307581492E-2</v>
      </c>
      <c r="BW19" s="1">
        <v>1.7466879825061458E-2</v>
      </c>
      <c r="BX19" s="1">
        <v>1.6270057127121953E-2</v>
      </c>
      <c r="CA19">
        <v>70</v>
      </c>
      <c r="CB19">
        <v>5</v>
      </c>
      <c r="CC19" s="1">
        <v>1.6295448974589427E-2</v>
      </c>
      <c r="CD19" s="1">
        <v>1.6885259555093738E-2</v>
      </c>
      <c r="CE19" s="1">
        <v>1.6483553957614437E-2</v>
      </c>
      <c r="CF19" s="1">
        <v>1.6087543625981564E-2</v>
      </c>
      <c r="CG19" s="1">
        <v>1.5836711893122562E-2</v>
      </c>
      <c r="CH19" s="1">
        <v>1.7246482659311203E-2</v>
      </c>
      <c r="CI19" s="1">
        <v>1.6347258796073235E-2</v>
      </c>
      <c r="CL19">
        <v>70</v>
      </c>
      <c r="CM19">
        <v>5</v>
      </c>
      <c r="CN19" s="1">
        <v>2.8880978657920508E-2</v>
      </c>
      <c r="CO19" s="1">
        <v>2.6969407424181337E-2</v>
      </c>
      <c r="CP19" s="1">
        <v>2.759482796598969E-2</v>
      </c>
      <c r="CQ19" s="1">
        <v>2.6595455089885561E-2</v>
      </c>
      <c r="CR19" s="1">
        <v>2.6898243733812457E-2</v>
      </c>
      <c r="CS19" s="1">
        <v>3.1153721220950264E-2</v>
      </c>
      <c r="CT19" s="1">
        <v>3.4390144750124467E-2</v>
      </c>
      <c r="CW19">
        <v>70</v>
      </c>
      <c r="CX19">
        <v>5</v>
      </c>
      <c r="CY19" s="1">
        <v>1.7456521577679851E-2</v>
      </c>
      <c r="CZ19" s="1">
        <v>1.6843204984479519E-2</v>
      </c>
      <c r="DA19" s="1">
        <v>1.7002739473914882E-2</v>
      </c>
      <c r="DB19" s="1">
        <v>1.6216355723599949E-2</v>
      </c>
      <c r="DC19" s="1">
        <v>1.5939441814755147E-2</v>
      </c>
      <c r="DD19" s="1">
        <v>1.9113453416597481E-2</v>
      </c>
      <c r="DE19" s="1">
        <v>1.7545771483021333E-2</v>
      </c>
      <c r="DF19" s="1"/>
      <c r="DH19">
        <v>70</v>
      </c>
      <c r="DI19">
        <v>5</v>
      </c>
      <c r="DJ19" s="1">
        <v>3.3022861981371721E-2</v>
      </c>
      <c r="DK19" s="1">
        <v>3.2600058778069249E-2</v>
      </c>
      <c r="DL19" s="1">
        <v>3.230482021312369E-2</v>
      </c>
      <c r="DM19" s="1">
        <v>3.2385223651599196E-2</v>
      </c>
      <c r="DN19" s="1">
        <v>3.1797940439743946E-2</v>
      </c>
      <c r="DO19" s="1">
        <v>3.3252185459776477E-2</v>
      </c>
      <c r="DP19" s="1">
        <v>3.9778239778239778E-2</v>
      </c>
      <c r="DS19">
        <v>70</v>
      </c>
      <c r="DT19">
        <v>5</v>
      </c>
      <c r="DU19" s="1">
        <v>3.1663359788359789E-2</v>
      </c>
      <c r="DV19" s="1">
        <v>3.1006261249480794E-2</v>
      </c>
      <c r="DW19" s="1">
        <v>2.9703608247422679E-2</v>
      </c>
      <c r="DX19" s="1">
        <v>2.976967627464765E-2</v>
      </c>
      <c r="DY19" s="1">
        <v>2.8990589748085802E-2</v>
      </c>
      <c r="DZ19" s="1">
        <v>3.5049019607843138E-2</v>
      </c>
      <c r="EA19" s="1">
        <v>3.6911186103292228E-2</v>
      </c>
      <c r="ED19">
        <v>70</v>
      </c>
      <c r="EE19">
        <v>5</v>
      </c>
      <c r="EF19" s="1">
        <v>3.3208283638729262E-2</v>
      </c>
      <c r="EG19" s="1">
        <v>3.1776027996500436E-2</v>
      </c>
      <c r="EH19" s="1">
        <v>3.2823460703059894E-2</v>
      </c>
      <c r="EI19" s="1">
        <v>3.2744297335409317E-2</v>
      </c>
      <c r="EJ19" s="1">
        <v>3.1716201968504769E-2</v>
      </c>
      <c r="EK19" s="1">
        <v>3.6361601452474364E-2</v>
      </c>
      <c r="EL19" s="1">
        <v>4.0621582390487361E-2</v>
      </c>
      <c r="EO19">
        <v>70</v>
      </c>
      <c r="EP19">
        <v>5</v>
      </c>
      <c r="EQ19" s="1">
        <v>1.9481853123257929E-2</v>
      </c>
      <c r="ER19" s="1">
        <v>2.008465933391089E-2</v>
      </c>
      <c r="ES19" s="1">
        <v>1.9098629835156877E-2</v>
      </c>
      <c r="ET19" s="1">
        <v>1.8759641024170656E-2</v>
      </c>
      <c r="EU19" s="1">
        <v>1.7843535687071373E-2</v>
      </c>
      <c r="EV19" s="1">
        <v>1.9592677155901017E-2</v>
      </c>
      <c r="EW19" s="1">
        <v>1.8649154099333085E-2</v>
      </c>
      <c r="EZ19">
        <v>70</v>
      </c>
      <c r="FA19">
        <v>5</v>
      </c>
      <c r="FB19" s="1">
        <v>1.8846222322173183E-2</v>
      </c>
      <c r="FC19" s="1">
        <v>1.8455749695664148E-2</v>
      </c>
      <c r="FD19" s="1">
        <v>1.9351777462647133E-2</v>
      </c>
      <c r="FE19" s="1">
        <v>1.9147430213313478E-2</v>
      </c>
      <c r="FF19" s="1">
        <v>1.8514551203458733E-2</v>
      </c>
      <c r="FG19" s="1">
        <v>2.0602368417021146E-2</v>
      </c>
      <c r="FH19" s="1">
        <v>2.0351726433915817E-2</v>
      </c>
      <c r="FK19">
        <v>70</v>
      </c>
      <c r="FL19">
        <v>5</v>
      </c>
      <c r="FM19" s="1">
        <v>2.8174115052188184E-2</v>
      </c>
      <c r="FN19" s="1">
        <v>2.8019997095857448E-2</v>
      </c>
      <c r="FO19" s="1">
        <v>2.8775563257563776E-2</v>
      </c>
      <c r="FP19" s="1">
        <v>2.9015614136752532E-2</v>
      </c>
      <c r="FQ19" s="1">
        <v>2.8363301222710004E-2</v>
      </c>
      <c r="FR19" s="1">
        <v>3.508282188760798E-2</v>
      </c>
      <c r="FS19" s="1">
        <v>3.6259238072488091E-2</v>
      </c>
      <c r="FV19">
        <v>70</v>
      </c>
      <c r="FW19">
        <v>5</v>
      </c>
      <c r="FX19" s="1">
        <v>3.3888441164600457E-2</v>
      </c>
      <c r="FY19" s="1">
        <v>3.3651626857994485E-2</v>
      </c>
      <c r="FZ19" s="1">
        <v>3.3187879164337332E-2</v>
      </c>
      <c r="GA19" s="1">
        <v>3.3683983999189836E-2</v>
      </c>
      <c r="GB19" s="1">
        <v>3.2963894104800863E-2</v>
      </c>
      <c r="GC19" s="1">
        <v>4.0010466684409336E-2</v>
      </c>
      <c r="GD19" s="1">
        <v>4.4874310092348491E-2</v>
      </c>
      <c r="GG19">
        <v>70</v>
      </c>
      <c r="GH19">
        <v>5</v>
      </c>
      <c r="GI19" s="1">
        <v>2.1436405330851806E-2</v>
      </c>
      <c r="GJ19" s="1">
        <v>2.0228445960150429E-2</v>
      </c>
      <c r="GK19" s="1">
        <v>2.0541690267839596E-2</v>
      </c>
      <c r="GL19" s="1">
        <v>2.0132174070757337E-2</v>
      </c>
      <c r="GM19" s="1">
        <v>2.0461596004488349E-2</v>
      </c>
      <c r="GN19" s="1">
        <v>2.3120727747985105E-2</v>
      </c>
      <c r="GO19" s="1">
        <v>2.2731699173645696E-2</v>
      </c>
      <c r="GR19">
        <v>70</v>
      </c>
      <c r="GS19">
        <v>5</v>
      </c>
      <c r="GT19" s="1">
        <v>3.0075738172770847E-2</v>
      </c>
      <c r="GU19" s="1">
        <v>2.896287688572555E-2</v>
      </c>
      <c r="GV19" s="1">
        <v>2.998129663136067E-2</v>
      </c>
      <c r="GW19" s="1">
        <v>2.8877350804371617E-2</v>
      </c>
      <c r="GX19" s="1">
        <v>2.9033737248082957E-2</v>
      </c>
      <c r="GY19" s="1">
        <v>3.2861819487028682E-2</v>
      </c>
      <c r="GZ19" s="1">
        <v>4.1093235123085867E-2</v>
      </c>
      <c r="HA19" s="1"/>
      <c r="HC19">
        <v>70</v>
      </c>
      <c r="HD19">
        <v>5</v>
      </c>
      <c r="HE19" s="1">
        <v>1.9353380248081618E-2</v>
      </c>
      <c r="HF19" s="1">
        <v>1.9397698772806463E-2</v>
      </c>
      <c r="HG19" s="1">
        <v>1.9329610970663661E-2</v>
      </c>
      <c r="HH19" s="1">
        <v>1.867864215636859E-2</v>
      </c>
      <c r="HI19" s="1">
        <v>1.8447952579689106E-2</v>
      </c>
      <c r="HJ19" s="1">
        <v>1.8762992128235702E-2</v>
      </c>
      <c r="HK19" s="1">
        <v>1.8674038765644062E-2</v>
      </c>
      <c r="HN19">
        <v>70</v>
      </c>
      <c r="HO19">
        <v>5</v>
      </c>
      <c r="HP19" s="1">
        <v>1.8294985780072069E-2</v>
      </c>
      <c r="HQ19" s="1">
        <v>1.7450197488501847E-2</v>
      </c>
      <c r="HR19" s="1">
        <v>1.6782395617055402E-2</v>
      </c>
      <c r="HS19" s="1">
        <v>1.6672536856405577E-2</v>
      </c>
      <c r="HT19" s="1">
        <v>1.5711933689110936E-2</v>
      </c>
      <c r="HU19" s="1">
        <v>1.6832169017603028E-2</v>
      </c>
      <c r="HV19" s="1">
        <v>1.5718730079165737E-2</v>
      </c>
      <c r="HY19">
        <v>70</v>
      </c>
      <c r="HZ19">
        <v>5</v>
      </c>
      <c r="IA19" s="1">
        <v>1.8982462902293312E-2</v>
      </c>
      <c r="IB19" s="1">
        <v>2.1074343108241415E-2</v>
      </c>
      <c r="IC19" s="1">
        <v>1.7241379310344827E-2</v>
      </c>
      <c r="ID19" s="1">
        <v>1.5930777939511562E-2</v>
      </c>
      <c r="IE19" s="1">
        <v>1.4983863531581374E-2</v>
      </c>
      <c r="IF19" s="1">
        <v>1.4467210105015789E-2</v>
      </c>
      <c r="IG19" s="1">
        <v>1.5033879164313946E-2</v>
      </c>
      <c r="IJ19">
        <v>70</v>
      </c>
      <c r="IK19">
        <v>5</v>
      </c>
      <c r="IL19" s="1">
        <v>1.8642122052563673E-2</v>
      </c>
      <c r="IM19" s="1">
        <v>1.7901685366617032E-2</v>
      </c>
      <c r="IN19" s="1">
        <v>1.754295243881944E-2</v>
      </c>
      <c r="IO19" s="1">
        <v>1.6832540201811672E-2</v>
      </c>
      <c r="IP19" s="1">
        <v>1.6896606995554966E-2</v>
      </c>
      <c r="IQ19" s="1">
        <v>1.6850901130074158E-2</v>
      </c>
      <c r="IR19" s="1">
        <v>1.6306116900076207E-2</v>
      </c>
      <c r="IU19">
        <v>70</v>
      </c>
      <c r="IV19">
        <v>5</v>
      </c>
      <c r="IW19" s="1">
        <v>1.6048732080083873E-2</v>
      </c>
      <c r="IX19" s="1">
        <v>1.4892969408671807E-2</v>
      </c>
      <c r="IY19" s="1">
        <v>1.4584634603372892E-2</v>
      </c>
      <c r="IZ19" s="1">
        <v>1.4231791640861349E-2</v>
      </c>
      <c r="JA19" s="1">
        <v>1.4694209727818023E-2</v>
      </c>
      <c r="JB19" s="1">
        <v>1.562144612100747E-2</v>
      </c>
      <c r="JC19" s="1">
        <v>1.4487276705244707E-2</v>
      </c>
      <c r="JH19" s="1"/>
      <c r="JI19" s="1"/>
      <c r="JJ19" s="1"/>
      <c r="JK19" s="1"/>
      <c r="JL19" s="1"/>
      <c r="JM19" s="1"/>
      <c r="JN19" s="1"/>
      <c r="JS19" s="1"/>
      <c r="JT19" s="1"/>
      <c r="JU19" s="1"/>
      <c r="JV19" s="1"/>
      <c r="JW19" s="1"/>
      <c r="JX19" s="1"/>
      <c r="JY19" s="1"/>
      <c r="KD19" s="1"/>
      <c r="KE19" s="1"/>
      <c r="KF19" s="1"/>
      <c r="KG19" s="1"/>
      <c r="KH19" s="1"/>
      <c r="KI19" s="1"/>
      <c r="KJ19" s="1"/>
      <c r="KO19" s="1"/>
      <c r="KP19" s="1"/>
      <c r="KQ19" s="1"/>
      <c r="KR19" s="1"/>
      <c r="KS19" s="1"/>
      <c r="KT19" s="1"/>
      <c r="KU19" s="1"/>
      <c r="KZ19" s="1"/>
      <c r="LA19" s="1"/>
      <c r="LB19" s="1"/>
      <c r="LC19" s="1"/>
      <c r="LD19" s="1"/>
      <c r="LE19" s="1"/>
      <c r="LF19" s="1"/>
      <c r="LG19" s="1"/>
      <c r="LK19" s="1"/>
      <c r="LL19" s="1"/>
      <c r="LM19" s="1"/>
      <c r="LN19" s="1"/>
      <c r="LO19" s="1"/>
      <c r="LP19" s="1"/>
      <c r="LQ19" s="1"/>
      <c r="LV19" s="1"/>
      <c r="LW19" s="1"/>
      <c r="LX19" s="1"/>
      <c r="LY19" s="1"/>
      <c r="LZ19" s="1"/>
      <c r="MA19" s="1"/>
      <c r="MB19" s="1"/>
      <c r="MG19" s="1"/>
      <c r="MH19" s="1"/>
      <c r="MI19" s="1"/>
      <c r="MJ19" s="1"/>
      <c r="MK19" s="1"/>
      <c r="ML19" s="1"/>
      <c r="MM19" s="1"/>
      <c r="MR19" s="1"/>
      <c r="MS19" s="1"/>
      <c r="MT19" s="1"/>
      <c r="MU19" s="1"/>
      <c r="MV19" s="1"/>
      <c r="MW19" s="1"/>
      <c r="MX19" s="1"/>
    </row>
    <row r="20" spans="1:362" x14ac:dyDescent="0.25">
      <c r="B20">
        <v>75</v>
      </c>
      <c r="C20">
        <v>5</v>
      </c>
      <c r="D20" s="1">
        <v>3.3150075266705936E-2</v>
      </c>
      <c r="E20" s="1">
        <v>3.1304117515229303E-2</v>
      </c>
      <c r="F20" s="1">
        <v>3.1332865901554652E-2</v>
      </c>
      <c r="G20" s="1">
        <v>3.1330904080391409E-2</v>
      </c>
      <c r="H20" s="1">
        <v>3.0291931487665624E-2</v>
      </c>
      <c r="I20" s="1">
        <v>3.5507083129033543E-2</v>
      </c>
      <c r="J20" s="1">
        <v>3.2965047706796119E-2</v>
      </c>
      <c r="K20" s="1"/>
      <c r="M20">
        <v>75</v>
      </c>
      <c r="N20">
        <v>5</v>
      </c>
      <c r="O20" s="1">
        <v>5.7140182474130295E-2</v>
      </c>
      <c r="P20" s="1">
        <v>5.4569083793988497E-2</v>
      </c>
      <c r="Q20" s="1">
        <v>5.5124237785385208E-2</v>
      </c>
      <c r="R20" s="1">
        <v>5.447614764414236E-2</v>
      </c>
      <c r="S20" s="1">
        <v>5.3561585981288344E-2</v>
      </c>
      <c r="T20" s="1">
        <v>6.3950457241894354E-2</v>
      </c>
      <c r="U20" s="1">
        <v>7.9423584359385999E-2</v>
      </c>
      <c r="X20">
        <v>75</v>
      </c>
      <c r="Y20">
        <v>5</v>
      </c>
      <c r="Z20" s="1">
        <v>4.4774378349653615E-2</v>
      </c>
      <c r="AA20" s="1">
        <v>4.2030306306862941E-2</v>
      </c>
      <c r="AB20" s="1">
        <v>4.2046978286950996E-2</v>
      </c>
      <c r="AC20" s="1">
        <v>4.2281175394363997E-2</v>
      </c>
      <c r="AD20" s="1">
        <v>4.180570207999583E-2</v>
      </c>
      <c r="AE20" s="1">
        <v>4.8657828984237539E-2</v>
      </c>
      <c r="AF20" s="1">
        <v>5.3894885199220519E-2</v>
      </c>
      <c r="AI20">
        <v>75</v>
      </c>
      <c r="AJ20">
        <v>5</v>
      </c>
      <c r="AK20" s="1">
        <v>3.6481861004109571E-2</v>
      </c>
      <c r="AL20" s="1">
        <v>3.5182825870544117E-2</v>
      </c>
      <c r="AM20" s="1">
        <v>3.4729447843598001E-2</v>
      </c>
      <c r="AN20" s="1">
        <v>3.5596840036286666E-2</v>
      </c>
      <c r="AO20" s="1">
        <v>3.4018043459804373E-2</v>
      </c>
      <c r="AP20" s="1">
        <v>3.4486065478076686E-2</v>
      </c>
      <c r="AQ20" s="1">
        <v>3.453523582665826E-2</v>
      </c>
      <c r="AT20">
        <v>75</v>
      </c>
      <c r="AU20">
        <v>5</v>
      </c>
      <c r="AV20" s="1">
        <v>4.1239190971713323E-2</v>
      </c>
      <c r="AW20" s="1">
        <v>3.8931380722804221E-2</v>
      </c>
      <c r="AX20" s="1">
        <v>3.8534964293289967E-2</v>
      </c>
      <c r="AY20" s="1">
        <v>3.776300209490846E-2</v>
      </c>
      <c r="AZ20" s="1">
        <v>3.7710659210959119E-2</v>
      </c>
      <c r="BA20" s="1">
        <v>3.7155840684309008E-2</v>
      </c>
      <c r="BB20" s="1">
        <v>4.4022302904564319E-2</v>
      </c>
      <c r="BE20">
        <v>75</v>
      </c>
      <c r="BF20">
        <v>5</v>
      </c>
      <c r="BG20" s="1">
        <v>3.2546881752280939E-2</v>
      </c>
      <c r="BH20" s="1">
        <v>3.0739195107842326E-2</v>
      </c>
      <c r="BI20" s="1">
        <v>3.0699883096824841E-2</v>
      </c>
      <c r="BJ20" s="1">
        <v>2.8919741734209581E-2</v>
      </c>
      <c r="BK20" s="1">
        <v>2.9437247203564117E-2</v>
      </c>
      <c r="BL20" s="1">
        <v>3.1780278599611182E-2</v>
      </c>
      <c r="BM20" s="1">
        <v>3.4356982120665916E-2</v>
      </c>
      <c r="BP20">
        <v>75</v>
      </c>
      <c r="BQ20">
        <v>5</v>
      </c>
      <c r="BR20" s="1">
        <v>2.9620763058363263E-2</v>
      </c>
      <c r="BS20" s="1">
        <v>2.6504154649021641E-2</v>
      </c>
      <c r="BT20" s="1">
        <v>2.6280315543694928E-2</v>
      </c>
      <c r="BU20" s="1">
        <v>2.6602036651406081E-2</v>
      </c>
      <c r="BV20" s="1">
        <v>2.5567756671156218E-2</v>
      </c>
      <c r="BW20" s="1">
        <v>2.9787862604960857E-2</v>
      </c>
      <c r="BX20" s="1">
        <v>2.7215515992981568E-2</v>
      </c>
      <c r="CA20">
        <v>75</v>
      </c>
      <c r="CB20">
        <v>5</v>
      </c>
      <c r="CC20" s="1">
        <v>2.5098858511615283E-2</v>
      </c>
      <c r="CD20" s="1">
        <v>2.3755671565247254E-2</v>
      </c>
      <c r="CE20" s="1">
        <v>2.4225347120692558E-2</v>
      </c>
      <c r="CF20" s="1">
        <v>2.4160556021712725E-2</v>
      </c>
      <c r="CG20" s="1">
        <v>2.3626716604244695E-2</v>
      </c>
      <c r="CH20" s="1">
        <v>2.6687203613997429E-2</v>
      </c>
      <c r="CI20" s="1">
        <v>2.7678248736690621E-2</v>
      </c>
      <c r="CL20">
        <v>75</v>
      </c>
      <c r="CM20">
        <v>5</v>
      </c>
      <c r="CN20" s="1">
        <v>5.0425582420563601E-2</v>
      </c>
      <c r="CO20" s="1">
        <v>4.5429989821043709E-2</v>
      </c>
      <c r="CP20" s="1">
        <v>4.7203474619891155E-2</v>
      </c>
      <c r="CQ20" s="1">
        <v>4.451272125183648E-2</v>
      </c>
      <c r="CR20" s="1">
        <v>4.2927788369876076E-2</v>
      </c>
      <c r="CS20" s="1">
        <v>4.9096104864260422E-2</v>
      </c>
      <c r="CT20" s="1">
        <v>5.3449363935297436E-2</v>
      </c>
      <c r="CW20">
        <v>75</v>
      </c>
      <c r="CX20">
        <v>5</v>
      </c>
      <c r="CY20" s="1">
        <v>3.064481710682198E-2</v>
      </c>
      <c r="CZ20" s="1">
        <v>2.7942622428858165E-2</v>
      </c>
      <c r="DA20" s="1">
        <v>2.8714618429136841E-2</v>
      </c>
      <c r="DB20" s="1">
        <v>2.7455734771150063E-2</v>
      </c>
      <c r="DC20" s="1">
        <v>2.7230188167346039E-2</v>
      </c>
      <c r="DD20" s="1">
        <v>3.2196135192981278E-2</v>
      </c>
      <c r="DE20" s="1">
        <v>3.1017466168867112E-2</v>
      </c>
      <c r="DF20" s="1"/>
      <c r="DH20">
        <v>75</v>
      </c>
      <c r="DI20">
        <v>5</v>
      </c>
      <c r="DJ20" s="1">
        <v>4.9218417511128494E-2</v>
      </c>
      <c r="DK20" s="1">
        <v>4.7534399153943946E-2</v>
      </c>
      <c r="DL20" s="1">
        <v>4.8128876216258193E-2</v>
      </c>
      <c r="DM20" s="1">
        <v>4.6393095402598283E-2</v>
      </c>
      <c r="DN20" s="1">
        <v>4.5160148646257302E-2</v>
      </c>
      <c r="DO20" s="1">
        <v>4.8736079414368916E-2</v>
      </c>
      <c r="DP20" s="1">
        <v>5.6151444809093093E-2</v>
      </c>
      <c r="DS20">
        <v>75</v>
      </c>
      <c r="DT20">
        <v>5</v>
      </c>
      <c r="DU20" s="1">
        <v>4.6777821886992192E-2</v>
      </c>
      <c r="DV20" s="1">
        <v>4.5120916066108553E-2</v>
      </c>
      <c r="DW20" s="1">
        <v>4.4618981146672496E-2</v>
      </c>
      <c r="DX20" s="1">
        <v>4.421295711022899E-2</v>
      </c>
      <c r="DY20" s="1">
        <v>4.1341168337366056E-2</v>
      </c>
      <c r="DZ20" s="1">
        <v>5.0656643419980073E-2</v>
      </c>
      <c r="EA20" s="1">
        <v>5.4171251655258594E-2</v>
      </c>
      <c r="ED20">
        <v>75</v>
      </c>
      <c r="EE20">
        <v>5</v>
      </c>
      <c r="EF20" s="1">
        <v>5.3636715945311816E-2</v>
      </c>
      <c r="EG20" s="1">
        <v>4.9597422565462845E-2</v>
      </c>
      <c r="EH20" s="1">
        <v>5.1356711698764011E-2</v>
      </c>
      <c r="EI20" s="1">
        <v>4.961451854580156E-2</v>
      </c>
      <c r="EJ20" s="1">
        <v>4.9757687853657737E-2</v>
      </c>
      <c r="EK20" s="1">
        <v>5.4583092573645957E-2</v>
      </c>
      <c r="EL20" s="1">
        <v>5.8694220872579715E-2</v>
      </c>
      <c r="EO20">
        <v>75</v>
      </c>
      <c r="EP20">
        <v>5</v>
      </c>
      <c r="EQ20" s="1">
        <v>3.3398828460520447E-2</v>
      </c>
      <c r="ER20" s="1">
        <v>3.1762574842284667E-2</v>
      </c>
      <c r="ES20" s="1">
        <v>3.1366446051216593E-2</v>
      </c>
      <c r="ET20" s="1">
        <v>3.1416244861908485E-2</v>
      </c>
      <c r="EU20" s="1">
        <v>3.0944957172849525E-2</v>
      </c>
      <c r="EV20" s="1">
        <v>3.4632027795325329E-2</v>
      </c>
      <c r="EW20" s="1">
        <v>3.6134832158494549E-2</v>
      </c>
      <c r="EZ20">
        <v>75</v>
      </c>
      <c r="FA20">
        <v>5</v>
      </c>
      <c r="FB20" s="1">
        <v>3.2231180839875917E-2</v>
      </c>
      <c r="FC20" s="1">
        <v>2.9806720435652551E-2</v>
      </c>
      <c r="FD20" s="1">
        <v>2.9317102186153007E-2</v>
      </c>
      <c r="FE20" s="1">
        <v>2.9523923794420214E-2</v>
      </c>
      <c r="FF20" s="1">
        <v>2.8504325321214961E-2</v>
      </c>
      <c r="FG20" s="1">
        <v>3.2136566502006386E-2</v>
      </c>
      <c r="FH20" s="1">
        <v>3.182938560455658E-2</v>
      </c>
      <c r="FK20">
        <v>75</v>
      </c>
      <c r="FL20">
        <v>5</v>
      </c>
      <c r="FM20" s="1">
        <v>4.3123878074240368E-2</v>
      </c>
      <c r="FN20" s="1">
        <v>4.0183127238945154E-2</v>
      </c>
      <c r="FO20" s="1">
        <v>4.0786594773595961E-2</v>
      </c>
      <c r="FP20" s="1">
        <v>4.1290810039921008E-2</v>
      </c>
      <c r="FQ20" s="1">
        <v>4.0439963440672633E-2</v>
      </c>
      <c r="FR20" s="1">
        <v>4.792592177497116E-2</v>
      </c>
      <c r="FS20" s="1">
        <v>5.5363996622226977E-2</v>
      </c>
      <c r="FV20">
        <v>75</v>
      </c>
      <c r="FW20">
        <v>5</v>
      </c>
      <c r="FX20" s="1">
        <v>5.6539890295336077E-2</v>
      </c>
      <c r="FY20" s="1">
        <v>5.247489263855544E-2</v>
      </c>
      <c r="FZ20" s="1">
        <v>5.3682119186727183E-2</v>
      </c>
      <c r="GA20" s="1">
        <v>5.1940293300657157E-2</v>
      </c>
      <c r="GB20" s="1">
        <v>5.1569716090259635E-2</v>
      </c>
      <c r="GC20" s="1">
        <v>5.9976412094219708E-2</v>
      </c>
      <c r="GD20" s="1">
        <v>6.9818410034930681E-2</v>
      </c>
      <c r="GG20">
        <v>75</v>
      </c>
      <c r="GH20">
        <v>5</v>
      </c>
      <c r="GI20" s="1">
        <v>3.4592243759922092E-2</v>
      </c>
      <c r="GJ20" s="1">
        <v>3.1729327264595229E-2</v>
      </c>
      <c r="GK20" s="1">
        <v>3.3803587478994881E-2</v>
      </c>
      <c r="GL20" s="1">
        <v>3.3620503162261554E-2</v>
      </c>
      <c r="GM20" s="1">
        <v>3.2255647548046301E-2</v>
      </c>
      <c r="GN20" s="1">
        <v>3.7042646372092439E-2</v>
      </c>
      <c r="GO20" s="1">
        <v>3.6441416462013786E-2</v>
      </c>
      <c r="GR20">
        <v>75</v>
      </c>
      <c r="GS20">
        <v>5</v>
      </c>
      <c r="GT20" s="1">
        <v>5.0690874621750703E-2</v>
      </c>
      <c r="GU20" s="1">
        <v>4.6768472697151842E-2</v>
      </c>
      <c r="GV20" s="1">
        <v>4.7117986280029514E-2</v>
      </c>
      <c r="GW20" s="1">
        <v>4.6578896853922171E-2</v>
      </c>
      <c r="GX20" s="1">
        <v>4.4557174706775664E-2</v>
      </c>
      <c r="GY20" s="1">
        <v>5.1867700142009018E-2</v>
      </c>
      <c r="GZ20" s="1">
        <v>6.3326990860600771E-2</v>
      </c>
      <c r="HA20" s="1"/>
      <c r="HC20">
        <v>75</v>
      </c>
      <c r="HD20">
        <v>5</v>
      </c>
      <c r="HE20" s="1">
        <v>3.2415433616901183E-2</v>
      </c>
      <c r="HF20" s="1">
        <v>3.2440135095388296E-2</v>
      </c>
      <c r="HG20" s="1">
        <v>3.044270857930878E-2</v>
      </c>
      <c r="HH20" s="1">
        <v>3.0575235556328267E-2</v>
      </c>
      <c r="HI20" s="1">
        <v>3.029738266932366E-2</v>
      </c>
      <c r="HJ20" s="1">
        <v>3.058766972857567E-2</v>
      </c>
      <c r="HK20" s="1">
        <v>3.0370956777641057E-2</v>
      </c>
      <c r="HN20">
        <v>75</v>
      </c>
      <c r="HO20">
        <v>5</v>
      </c>
      <c r="HP20" s="1">
        <v>3.157743948478129E-2</v>
      </c>
      <c r="HQ20" s="1">
        <v>3.0117779186458145E-2</v>
      </c>
      <c r="HR20" s="1">
        <v>3.000397997679281E-2</v>
      </c>
      <c r="HS20" s="1">
        <v>2.9514073287307489E-2</v>
      </c>
      <c r="HT20" s="1">
        <v>2.7921791028383578E-2</v>
      </c>
      <c r="HU20" s="1">
        <v>3.1015077065221955E-2</v>
      </c>
      <c r="HV20" s="1">
        <v>2.8200387295821801E-2</v>
      </c>
      <c r="HY20">
        <v>75</v>
      </c>
      <c r="HZ20">
        <v>5</v>
      </c>
      <c r="IA20" s="1">
        <v>2.7938090241343128E-2</v>
      </c>
      <c r="IB20" s="1">
        <v>3.2391811350090699E-2</v>
      </c>
      <c r="IC20" s="1">
        <v>3.180482820283561E-2</v>
      </c>
      <c r="ID20" s="1">
        <v>3.1794372030698015E-2</v>
      </c>
      <c r="IE20" s="1">
        <v>2.6775453918639395E-2</v>
      </c>
      <c r="IF20" s="1">
        <v>3.0626550199503937E-2</v>
      </c>
      <c r="IG20" s="1">
        <v>2.9656347059412884E-2</v>
      </c>
      <c r="IJ20">
        <v>75</v>
      </c>
      <c r="IK20">
        <v>5</v>
      </c>
      <c r="IL20" s="1">
        <v>3.2225875461241366E-2</v>
      </c>
      <c r="IM20" s="1">
        <v>3.0076952275785915E-2</v>
      </c>
      <c r="IN20" s="1">
        <v>3.0317739619359668E-2</v>
      </c>
      <c r="IO20" s="1">
        <v>3.0619005654223944E-2</v>
      </c>
      <c r="IP20" s="1">
        <v>2.9595176991959623E-2</v>
      </c>
      <c r="IQ20" s="1">
        <v>2.8625369935707724E-2</v>
      </c>
      <c r="IR20" s="1">
        <v>2.9698054811739788E-2</v>
      </c>
      <c r="IU20">
        <v>75</v>
      </c>
      <c r="IV20">
        <v>5</v>
      </c>
      <c r="IW20" s="1">
        <v>2.6986223115786662E-2</v>
      </c>
      <c r="IX20" s="1">
        <v>2.4478402593079027E-2</v>
      </c>
      <c r="IY20" s="1">
        <v>2.5356599349412378E-2</v>
      </c>
      <c r="IZ20" s="1">
        <v>2.4821875339932558E-2</v>
      </c>
      <c r="JA20" s="1">
        <v>2.4497865297508917E-2</v>
      </c>
      <c r="JB20" s="1">
        <v>2.7284577835713864E-2</v>
      </c>
      <c r="JC20" s="1">
        <v>2.519057477591757E-2</v>
      </c>
      <c r="JH20" s="1"/>
      <c r="JI20" s="1"/>
      <c r="JJ20" s="1"/>
      <c r="JK20" s="1"/>
      <c r="JL20" s="1"/>
      <c r="JM20" s="1"/>
      <c r="JN20" s="1"/>
      <c r="JS20" s="1"/>
      <c r="JT20" s="1"/>
      <c r="JU20" s="1"/>
      <c r="JV20" s="1"/>
      <c r="JW20" s="1"/>
      <c r="JX20" s="1"/>
      <c r="JY20" s="1"/>
      <c r="KD20" s="1"/>
      <c r="KE20" s="1"/>
      <c r="KF20" s="1"/>
      <c r="KG20" s="1"/>
      <c r="KH20" s="1"/>
      <c r="KI20" s="1"/>
      <c r="KJ20" s="1"/>
      <c r="KO20" s="1"/>
      <c r="KP20" s="1"/>
      <c r="KQ20" s="1"/>
      <c r="KR20" s="1"/>
      <c r="KS20" s="1"/>
      <c r="KT20" s="1"/>
      <c r="KU20" s="1"/>
      <c r="KZ20" s="1"/>
      <c r="LA20" s="1"/>
      <c r="LB20" s="1"/>
      <c r="LC20" s="1"/>
      <c r="LD20" s="1"/>
      <c r="LE20" s="1"/>
      <c r="LF20" s="1"/>
      <c r="LG20" s="1"/>
      <c r="LK20" s="1"/>
      <c r="LL20" s="1"/>
      <c r="LM20" s="1"/>
      <c r="LN20" s="1"/>
      <c r="LO20" s="1"/>
      <c r="LP20" s="1"/>
      <c r="LQ20" s="1"/>
      <c r="LV20" s="1"/>
      <c r="LW20" s="1"/>
      <c r="LX20" s="1"/>
      <c r="LY20" s="1"/>
      <c r="LZ20" s="1"/>
      <c r="MA20" s="1"/>
      <c r="MB20" s="1"/>
      <c r="MG20" s="1"/>
      <c r="MH20" s="1"/>
      <c r="MI20" s="1"/>
      <c r="MJ20" s="1"/>
      <c r="MK20" s="1"/>
      <c r="ML20" s="1"/>
      <c r="MM20" s="1"/>
      <c r="MR20" s="1"/>
      <c r="MS20" s="1"/>
      <c r="MT20" s="1"/>
      <c r="MU20" s="1"/>
      <c r="MV20" s="1"/>
      <c r="MW20" s="1"/>
      <c r="MX20" s="1"/>
    </row>
    <row r="21" spans="1:362" x14ac:dyDescent="0.25">
      <c r="B21">
        <v>80</v>
      </c>
      <c r="C21">
        <v>5</v>
      </c>
      <c r="D21" s="1">
        <v>6.0466628477651684E-2</v>
      </c>
      <c r="E21" s="1">
        <v>5.6341162238226869E-2</v>
      </c>
      <c r="F21" s="1">
        <v>5.554046713742531E-2</v>
      </c>
      <c r="G21" s="1">
        <v>5.5750893261218383E-2</v>
      </c>
      <c r="H21" s="1">
        <v>5.2973683798550338E-2</v>
      </c>
      <c r="I21" s="1">
        <v>6.3954807880640077E-2</v>
      </c>
      <c r="J21" s="1">
        <v>5.4403882461764592E-2</v>
      </c>
      <c r="K21" s="1"/>
      <c r="M21">
        <v>80</v>
      </c>
      <c r="N21">
        <v>5</v>
      </c>
      <c r="O21" s="1">
        <v>0.10371984888113921</v>
      </c>
      <c r="P21" s="1">
        <v>9.5376372471377313E-2</v>
      </c>
      <c r="Q21" s="1">
        <v>9.6510750295125111E-2</v>
      </c>
      <c r="R21" s="1">
        <v>9.3643300377067196E-2</v>
      </c>
      <c r="S21" s="1">
        <v>9.1385684559284031E-2</v>
      </c>
      <c r="T21" s="1">
        <v>0.10464023266079821</v>
      </c>
      <c r="U21" s="1">
        <v>0.12312695041040568</v>
      </c>
      <c r="X21">
        <v>80</v>
      </c>
      <c r="Y21">
        <v>5</v>
      </c>
      <c r="Z21" s="1">
        <v>7.9573455509110352E-2</v>
      </c>
      <c r="AA21" s="1">
        <v>7.2183789142475377E-2</v>
      </c>
      <c r="AB21" s="1">
        <v>7.324617082629882E-2</v>
      </c>
      <c r="AC21" s="1">
        <v>7.2479566437763696E-2</v>
      </c>
      <c r="AD21" s="1">
        <v>7.0498498917824476E-2</v>
      </c>
      <c r="AE21" s="1">
        <v>8.6108445809079087E-2</v>
      </c>
      <c r="AF21" s="1">
        <v>8.4694249540217176E-2</v>
      </c>
      <c r="AI21">
        <v>80</v>
      </c>
      <c r="AJ21">
        <v>5</v>
      </c>
      <c r="AK21" s="1">
        <v>6.7391126055933739E-2</v>
      </c>
      <c r="AL21" s="1">
        <v>6.4114733307276919E-2</v>
      </c>
      <c r="AM21" s="1">
        <v>6.3914483543000306E-2</v>
      </c>
      <c r="AN21" s="1">
        <v>6.433647720082987E-2</v>
      </c>
      <c r="AO21" s="1">
        <v>6.0582174427115588E-2</v>
      </c>
      <c r="AP21" s="1">
        <v>6.0623263924089128E-2</v>
      </c>
      <c r="AQ21" s="1">
        <v>6.0293452265529054E-2</v>
      </c>
      <c r="AT21">
        <v>80</v>
      </c>
      <c r="AU21">
        <v>5</v>
      </c>
      <c r="AV21" s="1">
        <v>7.0019096117122856E-2</v>
      </c>
      <c r="AW21" s="1">
        <v>6.7911062311281911E-2</v>
      </c>
      <c r="AX21" s="1">
        <v>6.8433384503514577E-2</v>
      </c>
      <c r="AY21" s="1">
        <v>6.4799277139537884E-2</v>
      </c>
      <c r="AZ21" s="1">
        <v>6.3141278610891874E-2</v>
      </c>
      <c r="BA21" s="1">
        <v>6.410105619721955E-2</v>
      </c>
      <c r="BB21" s="1">
        <v>7.3473459539717886E-2</v>
      </c>
      <c r="BE21">
        <v>80</v>
      </c>
      <c r="BF21">
        <v>5</v>
      </c>
      <c r="BG21" s="1">
        <v>6.5681779678963201E-2</v>
      </c>
      <c r="BH21" s="1">
        <v>6.0936457474783157E-2</v>
      </c>
      <c r="BI21" s="1">
        <v>6.1515111623909123E-2</v>
      </c>
      <c r="BJ21" s="1">
        <v>5.784120198011701E-2</v>
      </c>
      <c r="BK21" s="1">
        <v>5.7576179917643334E-2</v>
      </c>
      <c r="BL21" s="1">
        <v>5.9761409111120094E-2</v>
      </c>
      <c r="BM21" s="1">
        <v>6.2192814691426575E-2</v>
      </c>
      <c r="BP21">
        <v>80</v>
      </c>
      <c r="BQ21">
        <v>5</v>
      </c>
      <c r="BR21" s="1">
        <v>5.4531399502232097E-2</v>
      </c>
      <c r="BS21" s="1">
        <v>4.9825969051845845E-2</v>
      </c>
      <c r="BT21" s="1">
        <v>4.981196651969004E-2</v>
      </c>
      <c r="BU21" s="1">
        <v>4.8919579851838937E-2</v>
      </c>
      <c r="BV21" s="1">
        <v>4.6376228936319437E-2</v>
      </c>
      <c r="BW21" s="1">
        <v>5.7836889128824259E-2</v>
      </c>
      <c r="BX21" s="1">
        <v>4.8721383052693662E-2</v>
      </c>
      <c r="CA21">
        <v>80</v>
      </c>
      <c r="CB21">
        <v>5</v>
      </c>
      <c r="CC21" s="1">
        <v>4.6009119209689593E-2</v>
      </c>
      <c r="CD21" s="1">
        <v>4.3898364789497928E-2</v>
      </c>
      <c r="CE21" s="1">
        <v>4.3028918660601594E-2</v>
      </c>
      <c r="CF21" s="1">
        <v>4.2641637620054289E-2</v>
      </c>
      <c r="CG21" s="1">
        <v>4.1383079987308259E-2</v>
      </c>
      <c r="CH21" s="1">
        <v>4.5626076987196569E-2</v>
      </c>
      <c r="CI21" s="1">
        <v>4.3341775533706141E-2</v>
      </c>
      <c r="CL21">
        <v>80</v>
      </c>
      <c r="CM21">
        <v>5</v>
      </c>
      <c r="CN21" s="1">
        <v>9.1880341880341887E-2</v>
      </c>
      <c r="CO21" s="1">
        <v>8.4928268142048374E-2</v>
      </c>
      <c r="CP21" s="1">
        <v>8.5624105115771315E-2</v>
      </c>
      <c r="CQ21" s="1">
        <v>8.1848303737183048E-2</v>
      </c>
      <c r="CR21" s="1">
        <v>7.9314508276533593E-2</v>
      </c>
      <c r="CS21" s="1">
        <v>8.6786782134502471E-2</v>
      </c>
      <c r="CT21" s="1">
        <v>9.1881055796859332E-2</v>
      </c>
      <c r="CW21">
        <v>80</v>
      </c>
      <c r="CX21">
        <v>5</v>
      </c>
      <c r="CY21" s="1">
        <v>5.8496747032564848E-2</v>
      </c>
      <c r="CZ21" s="1">
        <v>5.3028628947078937E-2</v>
      </c>
      <c r="DA21" s="1">
        <v>5.4869463270670812E-2</v>
      </c>
      <c r="DB21" s="1">
        <v>5.2078517285610304E-2</v>
      </c>
      <c r="DC21" s="1">
        <v>5.1353969431940871E-2</v>
      </c>
      <c r="DD21" s="1">
        <v>6.0170214596582804E-2</v>
      </c>
      <c r="DE21" s="1">
        <v>5.4316948958345677E-2</v>
      </c>
      <c r="DF21" s="1"/>
      <c r="DH21">
        <v>80</v>
      </c>
      <c r="DI21">
        <v>5</v>
      </c>
      <c r="DJ21" s="1">
        <v>8.5969462302746935E-2</v>
      </c>
      <c r="DK21" s="1">
        <v>8.0588159894526737E-2</v>
      </c>
      <c r="DL21" s="1">
        <v>7.9282925606217983E-2</v>
      </c>
      <c r="DM21" s="1">
        <v>8.0036481905319132E-2</v>
      </c>
      <c r="DN21" s="1">
        <v>7.5606182817824164E-2</v>
      </c>
      <c r="DO21" s="1">
        <v>7.8417602996254679E-2</v>
      </c>
      <c r="DP21" s="1">
        <v>9.2571167605419391E-2</v>
      </c>
      <c r="DS21">
        <v>80</v>
      </c>
      <c r="DT21">
        <v>5</v>
      </c>
      <c r="DU21" s="1">
        <v>8.1125518914128461E-2</v>
      </c>
      <c r="DV21" s="1">
        <v>7.5810890847646584E-2</v>
      </c>
      <c r="DW21" s="1">
        <v>7.5914298366128105E-2</v>
      </c>
      <c r="DX21" s="1">
        <v>7.231942778243057E-2</v>
      </c>
      <c r="DY21" s="1">
        <v>6.8772423968078325E-2</v>
      </c>
      <c r="DZ21" s="1">
        <v>7.791578042517551E-2</v>
      </c>
      <c r="EA21" s="1">
        <v>8.4510483297796729E-2</v>
      </c>
      <c r="ED21">
        <v>80</v>
      </c>
      <c r="EE21">
        <v>5</v>
      </c>
      <c r="EF21" s="1">
        <v>9.1379455279085406E-2</v>
      </c>
      <c r="EG21" s="1">
        <v>8.3824984815083825E-2</v>
      </c>
      <c r="EH21" s="1">
        <v>8.651752296699558E-2</v>
      </c>
      <c r="EI21" s="1">
        <v>8.5562707003107183E-2</v>
      </c>
      <c r="EJ21" s="1">
        <v>8.3121674051773481E-2</v>
      </c>
      <c r="EK21" s="1">
        <v>9.228910424174519E-2</v>
      </c>
      <c r="EL21" s="1">
        <v>9.5675337269680708E-2</v>
      </c>
      <c r="EO21">
        <v>80</v>
      </c>
      <c r="EP21">
        <v>5</v>
      </c>
      <c r="EQ21" s="1">
        <v>6.203200065558321E-2</v>
      </c>
      <c r="ER21" s="1">
        <v>5.9609658273745619E-2</v>
      </c>
      <c r="ES21" s="1">
        <v>5.8549832263583665E-2</v>
      </c>
      <c r="ET21" s="1">
        <v>5.8370381256812529E-2</v>
      </c>
      <c r="EU21" s="1">
        <v>5.710068843961584E-2</v>
      </c>
      <c r="EV21" s="1">
        <v>6.4285321151411751E-2</v>
      </c>
      <c r="EW21" s="1">
        <v>6.0867512908490545E-2</v>
      </c>
      <c r="EZ21">
        <v>80</v>
      </c>
      <c r="FA21">
        <v>5</v>
      </c>
      <c r="FB21" s="1">
        <v>5.9789459973670869E-2</v>
      </c>
      <c r="FC21" s="1">
        <v>5.4940116928083552E-2</v>
      </c>
      <c r="FD21" s="1">
        <v>5.562758535531271E-2</v>
      </c>
      <c r="FE21" s="1">
        <v>5.4913473277184779E-2</v>
      </c>
      <c r="FF21" s="1">
        <v>5.4534373138669955E-2</v>
      </c>
      <c r="FG21" s="1">
        <v>6.0204584170965844E-2</v>
      </c>
      <c r="FH21" s="1">
        <v>5.5990224442487739E-2</v>
      </c>
      <c r="FK21">
        <v>80</v>
      </c>
      <c r="FL21">
        <v>5</v>
      </c>
      <c r="FM21" s="1">
        <v>7.3245685751295642E-2</v>
      </c>
      <c r="FN21" s="1">
        <v>6.8121325062824659E-2</v>
      </c>
      <c r="FO21" s="1">
        <v>6.9104458162419238E-2</v>
      </c>
      <c r="FP21" s="1">
        <v>6.8952393654940228E-2</v>
      </c>
      <c r="FQ21" s="1">
        <v>6.6241729223087575E-2</v>
      </c>
      <c r="FR21" s="1">
        <v>7.8293064777471041E-2</v>
      </c>
      <c r="FS21" s="1">
        <v>8.2695648445277312E-2</v>
      </c>
      <c r="FV21">
        <v>80</v>
      </c>
      <c r="FW21">
        <v>5</v>
      </c>
      <c r="FX21" s="1">
        <v>9.8314042340735153E-2</v>
      </c>
      <c r="FY21" s="1">
        <v>9.2645512739848918E-2</v>
      </c>
      <c r="FZ21" s="1">
        <v>9.1660066747835819E-2</v>
      </c>
      <c r="GA21" s="1">
        <v>9.1222037729339137E-2</v>
      </c>
      <c r="GB21" s="1">
        <v>8.762227282008607E-2</v>
      </c>
      <c r="GC21" s="1">
        <v>0.10088877801117115</v>
      </c>
      <c r="GD21" s="1">
        <v>0.10976058143674483</v>
      </c>
      <c r="GG21">
        <v>80</v>
      </c>
      <c r="GH21">
        <v>5</v>
      </c>
      <c r="GI21" s="1">
        <v>6.5513617498797666E-2</v>
      </c>
      <c r="GJ21" s="1">
        <v>6.146668558859008E-2</v>
      </c>
      <c r="GK21" s="1">
        <v>6.2813021702838062E-2</v>
      </c>
      <c r="GL21" s="1">
        <v>5.9196653876732688E-2</v>
      </c>
      <c r="GM21" s="1">
        <v>5.6010347703252375E-2</v>
      </c>
      <c r="GN21" s="1">
        <v>7.0313671269843919E-2</v>
      </c>
      <c r="GO21" s="1">
        <v>6.2389438511432874E-2</v>
      </c>
      <c r="GR21">
        <v>80</v>
      </c>
      <c r="GS21">
        <v>5</v>
      </c>
      <c r="GT21" s="1">
        <v>8.9935124736508193E-2</v>
      </c>
      <c r="GU21" s="1">
        <v>8.1295317684650356E-2</v>
      </c>
      <c r="GV21" s="1">
        <v>8.265717480279422E-2</v>
      </c>
      <c r="GW21" s="1">
        <v>8.188958545649197E-2</v>
      </c>
      <c r="GX21" s="1">
        <v>7.6526356478750029E-2</v>
      </c>
      <c r="GY21" s="1">
        <v>8.8769979427124543E-2</v>
      </c>
      <c r="GZ21" s="1">
        <v>0.10277777777777777</v>
      </c>
      <c r="HA21" s="1"/>
      <c r="HC21">
        <v>80</v>
      </c>
      <c r="HD21">
        <v>5</v>
      </c>
      <c r="HE21" s="1">
        <v>5.8171880337709238E-2</v>
      </c>
      <c r="HF21" s="1">
        <v>5.7232987832356919E-2</v>
      </c>
      <c r="HG21" s="1">
        <v>5.6926636460040488E-2</v>
      </c>
      <c r="HH21" s="1">
        <v>5.6538244083676602E-2</v>
      </c>
      <c r="HI21" s="1">
        <v>5.3698199098582103E-2</v>
      </c>
      <c r="HJ21" s="1">
        <v>5.5540409923418174E-2</v>
      </c>
      <c r="HK21" s="1">
        <v>5.6824484759346622E-2</v>
      </c>
      <c r="HN21">
        <v>80</v>
      </c>
      <c r="HO21">
        <v>5</v>
      </c>
      <c r="HP21" s="1">
        <v>5.9076089641204657E-2</v>
      </c>
      <c r="HQ21" s="1">
        <v>5.6390560040135047E-2</v>
      </c>
      <c r="HR21" s="1">
        <v>5.6175363316196415E-2</v>
      </c>
      <c r="HS21" s="1">
        <v>5.5628051610139576E-2</v>
      </c>
      <c r="HT21" s="1">
        <v>5.2503183227735568E-2</v>
      </c>
      <c r="HU21" s="1">
        <v>5.8930598791430144E-2</v>
      </c>
      <c r="HV21" s="1">
        <v>5.2044265736754081E-2</v>
      </c>
      <c r="HY21">
        <v>80</v>
      </c>
      <c r="HZ21">
        <v>5</v>
      </c>
      <c r="IA21" s="1">
        <v>6.262948207171315E-2</v>
      </c>
      <c r="IB21" s="1">
        <v>5.720786608158622E-2</v>
      </c>
      <c r="IC21" s="1">
        <v>6.3520574787720441E-2</v>
      </c>
      <c r="ID21" s="1">
        <v>5.7837660203746304E-2</v>
      </c>
      <c r="IE21" s="1">
        <v>5.7711279184478791E-2</v>
      </c>
      <c r="IF21" s="1">
        <v>5.6533072662104923E-2</v>
      </c>
      <c r="IG21" s="1">
        <v>4.819855884707766E-2</v>
      </c>
      <c r="IJ21">
        <v>80</v>
      </c>
      <c r="IK21">
        <v>5</v>
      </c>
      <c r="IL21" s="1">
        <v>5.9437842345671996E-2</v>
      </c>
      <c r="IM21" s="1">
        <v>5.585772252438919E-2</v>
      </c>
      <c r="IN21" s="1">
        <v>5.5773312173763405E-2</v>
      </c>
      <c r="IO21" s="1">
        <v>5.5632783908763368E-2</v>
      </c>
      <c r="IP21" s="1">
        <v>5.4024356743887919E-2</v>
      </c>
      <c r="IQ21" s="1">
        <v>5.3862726992920898E-2</v>
      </c>
      <c r="IR21" s="1">
        <v>5.2788216600670887E-2</v>
      </c>
      <c r="IU21">
        <v>80</v>
      </c>
      <c r="IV21">
        <v>5</v>
      </c>
      <c r="IW21" s="1">
        <v>5.1054911007621065E-2</v>
      </c>
      <c r="IX21" s="1">
        <v>4.7744003631154171E-2</v>
      </c>
      <c r="IY21" s="1">
        <v>4.7029599341306502E-2</v>
      </c>
      <c r="IZ21" s="1">
        <v>4.6423293139408003E-2</v>
      </c>
      <c r="JA21" s="1">
        <v>4.5659143602376467E-2</v>
      </c>
      <c r="JB21" s="1">
        <v>5.1373417129520337E-2</v>
      </c>
      <c r="JC21" s="1">
        <v>4.5502584923773369E-2</v>
      </c>
      <c r="JH21" s="1"/>
      <c r="JI21" s="1"/>
      <c r="JJ21" s="1"/>
      <c r="JK21" s="1"/>
      <c r="JL21" s="1"/>
      <c r="JM21" s="1"/>
      <c r="JN21" s="1"/>
      <c r="JS21" s="1"/>
      <c r="JT21" s="1"/>
      <c r="JU21" s="1"/>
      <c r="JV21" s="1"/>
      <c r="JW21" s="1"/>
      <c r="JX21" s="1"/>
      <c r="JY21" s="1"/>
      <c r="KD21" s="1"/>
      <c r="KE21" s="1"/>
      <c r="KF21" s="1"/>
      <c r="KG21" s="1"/>
      <c r="KH21" s="1"/>
      <c r="KI21" s="1"/>
      <c r="KJ21" s="1"/>
      <c r="KO21" s="1"/>
      <c r="KP21" s="1"/>
      <c r="KQ21" s="1"/>
      <c r="KR21" s="1"/>
      <c r="KS21" s="1"/>
      <c r="KT21" s="1"/>
      <c r="KU21" s="1"/>
      <c r="KZ21" s="1"/>
      <c r="LA21" s="1"/>
      <c r="LB21" s="1"/>
      <c r="LC21" s="1"/>
      <c r="LD21" s="1"/>
      <c r="LE21" s="1"/>
      <c r="LF21" s="1"/>
      <c r="LG21" s="1"/>
      <c r="LK21" s="1"/>
      <c r="LL21" s="1"/>
      <c r="LM21" s="1"/>
      <c r="LN21" s="1"/>
      <c r="LO21" s="1"/>
      <c r="LP21" s="1"/>
      <c r="LQ21" s="1"/>
      <c r="LV21" s="1"/>
      <c r="LW21" s="1"/>
      <c r="LX21" s="1"/>
      <c r="LY21" s="1"/>
      <c r="LZ21" s="1"/>
      <c r="MA21" s="1"/>
      <c r="MB21" s="1"/>
      <c r="MG21" s="1"/>
      <c r="MH21" s="1"/>
      <c r="MI21" s="1"/>
      <c r="MJ21" s="1"/>
      <c r="MK21" s="1"/>
      <c r="ML21" s="1"/>
      <c r="MM21" s="1"/>
      <c r="MR21" s="1"/>
      <c r="MS21" s="1"/>
      <c r="MT21" s="1"/>
      <c r="MU21" s="1"/>
      <c r="MV21" s="1"/>
      <c r="MW21" s="1"/>
      <c r="MX21" s="1"/>
    </row>
    <row r="22" spans="1:362" x14ac:dyDescent="0.25">
      <c r="B22">
        <v>85</v>
      </c>
      <c r="C22">
        <v>5</v>
      </c>
      <c r="D22" s="1">
        <v>0.11543774867674222</v>
      </c>
      <c r="E22" s="1">
        <v>0.1076604243944195</v>
      </c>
      <c r="F22" s="1">
        <v>0.10779758793580735</v>
      </c>
      <c r="G22" s="1">
        <v>0.10549609910211077</v>
      </c>
      <c r="H22" s="1">
        <v>0.10232182177997046</v>
      </c>
      <c r="I22" s="1">
        <v>0.12010636929803611</v>
      </c>
      <c r="J22" s="1">
        <v>9.9417099966651171E-2</v>
      </c>
      <c r="K22" s="1"/>
      <c r="M22">
        <v>85</v>
      </c>
      <c r="N22">
        <v>5</v>
      </c>
      <c r="O22" s="1">
        <v>0.1793266378506653</v>
      </c>
      <c r="P22" s="1">
        <v>0.16548590312919551</v>
      </c>
      <c r="Q22" s="1">
        <v>0.17216177376308767</v>
      </c>
      <c r="R22" s="1">
        <v>0.16385400313971743</v>
      </c>
      <c r="S22" s="1">
        <v>0.16444199021269304</v>
      </c>
      <c r="T22" s="1">
        <v>0.17909627295048924</v>
      </c>
      <c r="U22" s="1">
        <v>0.20263698661980342</v>
      </c>
      <c r="X22">
        <v>85</v>
      </c>
      <c r="Y22">
        <v>5</v>
      </c>
      <c r="Z22" s="1">
        <v>0.14668708431421845</v>
      </c>
      <c r="AA22" s="1">
        <v>0.13459929049124963</v>
      </c>
      <c r="AB22" s="1">
        <v>0.13553332804488452</v>
      </c>
      <c r="AC22" s="1">
        <v>0.13397584585339717</v>
      </c>
      <c r="AD22" s="1">
        <v>0.13040665954215647</v>
      </c>
      <c r="AE22" s="1">
        <v>0.15112666474973524</v>
      </c>
      <c r="AF22" s="1">
        <v>0.14735359953787278</v>
      </c>
      <c r="AI22">
        <v>85</v>
      </c>
      <c r="AJ22">
        <v>5</v>
      </c>
      <c r="AK22" s="1">
        <v>0.11605493534655852</v>
      </c>
      <c r="AL22" s="1">
        <v>0.11237904571237904</v>
      </c>
      <c r="AM22" s="1">
        <v>0.11402855699433646</v>
      </c>
      <c r="AN22" s="1">
        <v>0.11692150063051703</v>
      </c>
      <c r="AO22" s="1">
        <v>0.11146070337385426</v>
      </c>
      <c r="AP22" s="1">
        <v>0.11501859204638558</v>
      </c>
      <c r="AQ22" s="1">
        <v>0.11685664770924357</v>
      </c>
      <c r="AT22">
        <v>85</v>
      </c>
      <c r="AU22">
        <v>5</v>
      </c>
      <c r="AV22" s="1">
        <v>0.12276975361087511</v>
      </c>
      <c r="AW22" s="1">
        <v>0.12144410219242617</v>
      </c>
      <c r="AX22" s="1">
        <v>0.12306413509493394</v>
      </c>
      <c r="AY22" s="1">
        <v>0.11669589767720409</v>
      </c>
      <c r="AZ22" s="1">
        <v>0.11242348478317096</v>
      </c>
      <c r="BA22" s="1">
        <v>0.11483004979432777</v>
      </c>
      <c r="BB22" s="1">
        <v>0.13305851854999787</v>
      </c>
      <c r="BE22">
        <v>85</v>
      </c>
      <c r="BF22">
        <v>5</v>
      </c>
      <c r="BG22" s="1">
        <v>0.13044504335266938</v>
      </c>
      <c r="BH22" s="1">
        <v>0.11987083886327254</v>
      </c>
      <c r="BI22" s="1">
        <v>0.12545511194195932</v>
      </c>
      <c r="BJ22" s="1">
        <v>0.11505116726669702</v>
      </c>
      <c r="BK22" s="1">
        <v>0.11736855220533267</v>
      </c>
      <c r="BL22" s="1">
        <v>0.1227969599685514</v>
      </c>
      <c r="BM22" s="1">
        <v>0.12746572241624629</v>
      </c>
      <c r="BP22">
        <v>85</v>
      </c>
      <c r="BQ22">
        <v>5</v>
      </c>
      <c r="BR22" s="1">
        <v>0.1060153865397587</v>
      </c>
      <c r="BS22" s="1">
        <v>9.6662292552874493E-2</v>
      </c>
      <c r="BT22" s="1">
        <v>9.8973559127089591E-2</v>
      </c>
      <c r="BU22" s="1">
        <v>9.6366382746611842E-2</v>
      </c>
      <c r="BV22" s="1">
        <v>9.1462077756532825E-2</v>
      </c>
      <c r="BW22" s="1">
        <v>0.10759882242660382</v>
      </c>
      <c r="BX22" s="1">
        <v>9.4210183095058936E-2</v>
      </c>
      <c r="CA22">
        <v>85</v>
      </c>
      <c r="CB22">
        <v>5</v>
      </c>
      <c r="CC22" s="1">
        <v>9.2954487635694985E-2</v>
      </c>
      <c r="CD22" s="1">
        <v>8.7996975784268419E-2</v>
      </c>
      <c r="CE22" s="1">
        <v>8.7246080884252161E-2</v>
      </c>
      <c r="CF22" s="1">
        <v>8.4437534712917622E-2</v>
      </c>
      <c r="CG22" s="1">
        <v>8.2841077978135641E-2</v>
      </c>
      <c r="CH22" s="1">
        <v>9.0159919592606427E-2</v>
      </c>
      <c r="CI22" s="1">
        <v>8.4359436540588625E-2</v>
      </c>
      <c r="CL22">
        <v>85</v>
      </c>
      <c r="CM22">
        <v>5</v>
      </c>
      <c r="CN22" s="1">
        <v>0.16904740406320543</v>
      </c>
      <c r="CO22" s="1">
        <v>0.15263725540547482</v>
      </c>
      <c r="CP22" s="1">
        <v>0.15616022460172369</v>
      </c>
      <c r="CQ22" s="1">
        <v>0.15015239161535113</v>
      </c>
      <c r="CR22" s="1">
        <v>0.14517528116774348</v>
      </c>
      <c r="CS22" s="1">
        <v>0.15788336310724371</v>
      </c>
      <c r="CT22" s="1">
        <v>0.169132892158255</v>
      </c>
      <c r="CW22">
        <v>85</v>
      </c>
      <c r="CX22">
        <v>5</v>
      </c>
      <c r="CY22" s="1">
        <v>0.11324967030289414</v>
      </c>
      <c r="CZ22" s="1">
        <v>0.10235864594265404</v>
      </c>
      <c r="DA22" s="1">
        <v>0.10625012140437594</v>
      </c>
      <c r="DB22" s="1">
        <v>0.10059277927402287</v>
      </c>
      <c r="DC22" s="1">
        <v>0.1011748793683287</v>
      </c>
      <c r="DD22" s="1">
        <v>0.11585437454891223</v>
      </c>
      <c r="DE22" s="1">
        <v>0.1058146181296209</v>
      </c>
      <c r="DF22" s="1"/>
      <c r="DH22">
        <v>85</v>
      </c>
      <c r="DI22">
        <v>5</v>
      </c>
      <c r="DJ22" s="1">
        <v>0.14071421658763186</v>
      </c>
      <c r="DK22" s="1">
        <v>0.14196762141967623</v>
      </c>
      <c r="DL22" s="1">
        <v>0.13952700622036091</v>
      </c>
      <c r="DM22" s="1">
        <v>0.13549530824953387</v>
      </c>
      <c r="DN22" s="1">
        <v>0.13112578693988397</v>
      </c>
      <c r="DO22" s="1">
        <v>0.14041053156975294</v>
      </c>
      <c r="DP22" s="1">
        <v>0.1588217054263566</v>
      </c>
      <c r="DS22">
        <v>85</v>
      </c>
      <c r="DT22">
        <v>5</v>
      </c>
      <c r="DU22" s="1">
        <v>0.14800840372164817</v>
      </c>
      <c r="DV22" s="1">
        <v>0.13932701323054486</v>
      </c>
      <c r="DW22" s="1">
        <v>0.14055167911209043</v>
      </c>
      <c r="DX22" s="1">
        <v>0.1329827346695773</v>
      </c>
      <c r="DY22" s="1">
        <v>0.12453305021430537</v>
      </c>
      <c r="DZ22" s="1">
        <v>0.14150778719525203</v>
      </c>
      <c r="EA22" s="1">
        <v>0.15136609921992084</v>
      </c>
      <c r="ED22">
        <v>85</v>
      </c>
      <c r="EE22">
        <v>5</v>
      </c>
      <c r="EF22" s="1">
        <v>0.15540113208740475</v>
      </c>
      <c r="EG22" s="1">
        <v>0.14111599562719512</v>
      </c>
      <c r="EH22" s="1">
        <v>0.14918703852480966</v>
      </c>
      <c r="EI22" s="1">
        <v>0.14564321293735541</v>
      </c>
      <c r="EJ22" s="1">
        <v>0.14443416773577589</v>
      </c>
      <c r="EK22" s="1">
        <v>0.15743090859018541</v>
      </c>
      <c r="EL22" s="1">
        <v>0.15922939339739897</v>
      </c>
      <c r="EO22">
        <v>85</v>
      </c>
      <c r="EP22">
        <v>5</v>
      </c>
      <c r="EQ22" s="1">
        <v>0.12104331322681124</v>
      </c>
      <c r="ER22" s="1">
        <v>0.11647460520699958</v>
      </c>
      <c r="ES22" s="1">
        <v>0.11696635585728345</v>
      </c>
      <c r="ET22" s="1">
        <v>0.11605885908790321</v>
      </c>
      <c r="EU22" s="1">
        <v>0.11194555081017964</v>
      </c>
      <c r="EV22" s="1">
        <v>0.12486680379858002</v>
      </c>
      <c r="EW22" s="1">
        <v>0.11979411114429675</v>
      </c>
      <c r="EZ22">
        <v>85</v>
      </c>
      <c r="FA22">
        <v>5</v>
      </c>
      <c r="FB22" s="1">
        <v>0.11823995942919126</v>
      </c>
      <c r="FC22" s="1">
        <v>0.10703194554465857</v>
      </c>
      <c r="FD22" s="1">
        <v>0.11173277661795407</v>
      </c>
      <c r="FE22" s="1">
        <v>0.10814683547808751</v>
      </c>
      <c r="FF22" s="1">
        <v>0.10646656550749339</v>
      </c>
      <c r="FG22" s="1">
        <v>0.11681655680929505</v>
      </c>
      <c r="FH22" s="1">
        <v>0.11177081998490739</v>
      </c>
      <c r="FK22">
        <v>85</v>
      </c>
      <c r="FL22">
        <v>5</v>
      </c>
      <c r="FM22" s="1">
        <v>0.13034795089039569</v>
      </c>
      <c r="FN22" s="1">
        <v>0.12062198037229405</v>
      </c>
      <c r="FO22" s="1">
        <v>0.12372342109632306</v>
      </c>
      <c r="FP22" s="1">
        <v>0.12184290035877518</v>
      </c>
      <c r="FQ22" s="1">
        <v>0.11765878820970871</v>
      </c>
      <c r="FR22" s="1">
        <v>0.1376199074492474</v>
      </c>
      <c r="FS22" s="1">
        <v>0.14407590362119796</v>
      </c>
      <c r="FV22">
        <v>85</v>
      </c>
      <c r="FW22">
        <v>5</v>
      </c>
      <c r="FX22" s="1">
        <v>0.16424410051197552</v>
      </c>
      <c r="FY22" s="1">
        <v>0.15173758922646122</v>
      </c>
      <c r="FZ22" s="1">
        <v>0.15429001604149506</v>
      </c>
      <c r="GA22" s="1">
        <v>0.14948579501688966</v>
      </c>
      <c r="GB22" s="1">
        <v>0.14525571880230612</v>
      </c>
      <c r="GC22" s="1">
        <v>0.16328652389971174</v>
      </c>
      <c r="GD22" s="1">
        <v>0.17968404064948421</v>
      </c>
      <c r="GG22">
        <v>85</v>
      </c>
      <c r="GH22">
        <v>5</v>
      </c>
      <c r="GI22" s="1">
        <v>0.12094452531133754</v>
      </c>
      <c r="GJ22" s="1">
        <v>0.11639691655661681</v>
      </c>
      <c r="GK22" s="1">
        <v>0.11619058942424873</v>
      </c>
      <c r="GL22" s="1">
        <v>0.11494550369539586</v>
      </c>
      <c r="GM22" s="1">
        <v>0.11074854426284847</v>
      </c>
      <c r="GN22" s="1">
        <v>0.13146398733140391</v>
      </c>
      <c r="GO22" s="1">
        <v>0.11737896403034768</v>
      </c>
      <c r="GR22">
        <v>85</v>
      </c>
      <c r="GS22">
        <v>5</v>
      </c>
      <c r="GT22" s="1">
        <v>0.15683729104671368</v>
      </c>
      <c r="GU22" s="1">
        <v>0.14583293001645534</v>
      </c>
      <c r="GV22" s="1">
        <v>0.14858971719478187</v>
      </c>
      <c r="GW22" s="1">
        <v>0.14473254167120603</v>
      </c>
      <c r="GX22" s="1">
        <v>0.13644485740833392</v>
      </c>
      <c r="GY22" s="1">
        <v>0.15231214893842512</v>
      </c>
      <c r="GZ22" s="1">
        <v>0.16814049951460594</v>
      </c>
      <c r="HA22" s="1"/>
      <c r="HC22">
        <v>85</v>
      </c>
      <c r="HD22">
        <v>5</v>
      </c>
      <c r="HE22" s="1">
        <v>0.11420695411514047</v>
      </c>
      <c r="HF22" s="1">
        <v>0.1120976692563818</v>
      </c>
      <c r="HG22" s="1">
        <v>0.10642153781688665</v>
      </c>
      <c r="HH22" s="1">
        <v>0.10558832949344464</v>
      </c>
      <c r="HI22" s="1">
        <v>0.10240606357171861</v>
      </c>
      <c r="HJ22" s="1">
        <v>0.10317345611463259</v>
      </c>
      <c r="HK22" s="1">
        <v>0.10313649939349459</v>
      </c>
      <c r="HN22">
        <v>85</v>
      </c>
      <c r="HO22">
        <v>5</v>
      </c>
      <c r="HP22" s="1">
        <v>0.11253467749925691</v>
      </c>
      <c r="HQ22" s="1">
        <v>0.1062748291262615</v>
      </c>
      <c r="HR22" s="1">
        <v>0.10831054717502842</v>
      </c>
      <c r="HS22" s="1">
        <v>0.10581926270952717</v>
      </c>
      <c r="HT22" s="1">
        <v>0.10092851025550975</v>
      </c>
      <c r="HU22" s="1">
        <v>0.1135006630853944</v>
      </c>
      <c r="HV22" s="1">
        <v>0.10072594170431036</v>
      </c>
      <c r="HY22">
        <v>85</v>
      </c>
      <c r="HZ22">
        <v>5</v>
      </c>
      <c r="IA22" s="1">
        <v>0.11391103111339676</v>
      </c>
      <c r="IB22" s="1">
        <v>0.11787916152897657</v>
      </c>
      <c r="IC22" s="1">
        <v>0.10495626822157435</v>
      </c>
      <c r="ID22" s="1">
        <v>0.11198662846227316</v>
      </c>
      <c r="IE22" s="1">
        <v>0.10124760076775433</v>
      </c>
      <c r="IF22" s="1">
        <v>0.10014443909484834</v>
      </c>
      <c r="IG22" s="1">
        <v>0.1043713163064833</v>
      </c>
      <c r="IJ22">
        <v>85</v>
      </c>
      <c r="IK22">
        <v>5</v>
      </c>
      <c r="IL22" s="1">
        <v>0.1107516943930992</v>
      </c>
      <c r="IM22" s="1">
        <v>0.10527048860660761</v>
      </c>
      <c r="IN22" s="1">
        <v>0.10624364279842272</v>
      </c>
      <c r="IO22" s="1">
        <v>0.10276160579702129</v>
      </c>
      <c r="IP22" s="1">
        <v>0.10026315423065678</v>
      </c>
      <c r="IQ22" s="1">
        <v>0.10107991360691145</v>
      </c>
      <c r="IR22" s="1">
        <v>0.10340237100978111</v>
      </c>
      <c r="IU22">
        <v>85</v>
      </c>
      <c r="IV22">
        <v>5</v>
      </c>
      <c r="IW22" s="1">
        <v>0.10454538469812684</v>
      </c>
      <c r="IX22" s="1">
        <v>9.663175728861334E-2</v>
      </c>
      <c r="IY22" s="1">
        <v>9.8028870814098334E-2</v>
      </c>
      <c r="IZ22" s="1">
        <v>9.4633909233221583E-2</v>
      </c>
      <c r="JA22" s="1">
        <v>9.3308872955411154E-2</v>
      </c>
      <c r="JB22" s="1">
        <v>0.1087244835176855</v>
      </c>
      <c r="JC22" s="1">
        <v>9.2482367809531577E-2</v>
      </c>
      <c r="JH22" s="1"/>
      <c r="JI22" s="1"/>
      <c r="JJ22" s="1"/>
      <c r="JK22" s="1"/>
      <c r="JL22" s="1"/>
      <c r="JM22" s="1"/>
      <c r="JN22" s="1"/>
      <c r="JS22" s="1"/>
      <c r="JT22" s="1"/>
      <c r="JU22" s="1"/>
      <c r="JV22" s="1"/>
      <c r="JW22" s="1"/>
      <c r="JX22" s="1"/>
      <c r="JY22" s="1"/>
      <c r="KD22" s="1"/>
      <c r="KE22" s="1"/>
      <c r="KF22" s="1"/>
      <c r="KG22" s="1"/>
      <c r="KH22" s="1"/>
      <c r="KI22" s="1"/>
      <c r="KJ22" s="1"/>
      <c r="KO22" s="1"/>
      <c r="KP22" s="1"/>
      <c r="KQ22" s="1"/>
      <c r="KR22" s="1"/>
      <c r="KS22" s="1"/>
      <c r="KT22" s="1"/>
      <c r="KU22" s="1"/>
      <c r="KZ22" s="1"/>
      <c r="LA22" s="1"/>
      <c r="LB22" s="1"/>
      <c r="LC22" s="1"/>
      <c r="LD22" s="1"/>
      <c r="LE22" s="1"/>
      <c r="LF22" s="1"/>
      <c r="LG22" s="1"/>
      <c r="LK22" s="1"/>
      <c r="LL22" s="1"/>
      <c r="LM22" s="1"/>
      <c r="LN22" s="1"/>
      <c r="LO22" s="1"/>
      <c r="LP22" s="1"/>
      <c r="LQ22" s="1"/>
      <c r="LV22" s="1"/>
      <c r="LW22" s="1"/>
      <c r="LX22" s="1"/>
      <c r="LY22" s="1"/>
      <c r="LZ22" s="1"/>
      <c r="MA22" s="1"/>
      <c r="MB22" s="1"/>
      <c r="MG22" s="1"/>
      <c r="MH22" s="1"/>
      <c r="MI22" s="1"/>
      <c r="MJ22" s="1"/>
      <c r="MK22" s="1"/>
      <c r="ML22" s="1"/>
      <c r="MM22" s="1"/>
      <c r="MR22" s="1"/>
      <c r="MS22" s="1"/>
      <c r="MT22" s="1"/>
      <c r="MU22" s="1"/>
      <c r="MV22" s="1"/>
      <c r="MW22" s="1"/>
      <c r="MX22" s="1"/>
    </row>
    <row r="23" spans="1:362" x14ac:dyDescent="0.25">
      <c r="B23">
        <v>90</v>
      </c>
      <c r="C23" s="13">
        <v>10</v>
      </c>
      <c r="D23" s="1">
        <v>0.23606950269622529</v>
      </c>
      <c r="E23" s="1">
        <v>0.21973912433201992</v>
      </c>
      <c r="F23" s="1">
        <v>0.22396167050790403</v>
      </c>
      <c r="G23" s="1">
        <v>0.22437346074732736</v>
      </c>
      <c r="H23" s="1">
        <v>0.21728601698687702</v>
      </c>
      <c r="I23" s="1">
        <v>0.26125182099317606</v>
      </c>
      <c r="J23" s="1">
        <v>0.20976036029980169</v>
      </c>
      <c r="M23">
        <v>90</v>
      </c>
      <c r="N23" s="13">
        <v>10</v>
      </c>
      <c r="O23" s="1">
        <v>0.31874361425134307</v>
      </c>
      <c r="P23" s="1">
        <v>0.29902998514960977</v>
      </c>
      <c r="Q23" s="1">
        <v>0.29936684402960673</v>
      </c>
      <c r="R23" s="1">
        <v>0.30078170575195429</v>
      </c>
      <c r="S23" s="1">
        <v>0.29390106801573918</v>
      </c>
      <c r="T23" s="1">
        <v>0.34082837003442434</v>
      </c>
      <c r="U23" s="1">
        <v>0.3458650606245523</v>
      </c>
      <c r="X23">
        <v>90</v>
      </c>
      <c r="Y23" s="13">
        <v>10</v>
      </c>
      <c r="Z23" s="1">
        <v>0.27291502753737212</v>
      </c>
      <c r="AA23" s="1">
        <v>0.2487852283770651</v>
      </c>
      <c r="AB23" s="1">
        <v>0.26166435457530685</v>
      </c>
      <c r="AC23" s="1">
        <v>0.25886939571150097</v>
      </c>
      <c r="AD23" s="1">
        <v>0.25445884208301495</v>
      </c>
      <c r="AE23" s="1">
        <v>0.29634778805298673</v>
      </c>
      <c r="AF23" s="1">
        <v>0.28136026749256537</v>
      </c>
      <c r="AI23">
        <v>90</v>
      </c>
      <c r="AJ23" s="13">
        <v>10</v>
      </c>
      <c r="AK23" s="1">
        <v>0.23433006803357259</v>
      </c>
      <c r="AL23" s="1">
        <v>0.22752162709368673</v>
      </c>
      <c r="AM23" s="1">
        <v>0.23107084910762574</v>
      </c>
      <c r="AN23" s="1">
        <v>0.23857526881720431</v>
      </c>
      <c r="AO23" s="1">
        <v>0.2290414142994435</v>
      </c>
      <c r="AP23" s="1">
        <v>0.23409878297947945</v>
      </c>
      <c r="AQ23" s="1">
        <v>0.23872585683488054</v>
      </c>
      <c r="AT23">
        <v>90</v>
      </c>
      <c r="AU23" s="13">
        <v>10</v>
      </c>
      <c r="AV23" s="1">
        <v>0.23427914110429449</v>
      </c>
      <c r="AW23" s="1">
        <v>0.22473218444340942</v>
      </c>
      <c r="AX23" s="1">
        <v>0.22387096774193549</v>
      </c>
      <c r="AY23" s="1">
        <v>0.23320546867315825</v>
      </c>
      <c r="AZ23" s="1">
        <v>0.21712984054669704</v>
      </c>
      <c r="BA23" s="1">
        <v>0.22704620322662386</v>
      </c>
      <c r="BB23" s="1">
        <v>0.25565245478036175</v>
      </c>
      <c r="BE23">
        <v>90</v>
      </c>
      <c r="BF23" s="13">
        <v>10</v>
      </c>
      <c r="BG23" s="1">
        <v>0.23187263210914744</v>
      </c>
      <c r="BH23" s="1">
        <v>0.21060613669462161</v>
      </c>
      <c r="BI23" s="1">
        <v>0.21698062384398514</v>
      </c>
      <c r="BJ23" s="1">
        <v>0.2082603382414521</v>
      </c>
      <c r="BK23" s="1">
        <v>0.216853689943933</v>
      </c>
      <c r="BL23" s="1">
        <v>0.2219010870218005</v>
      </c>
      <c r="BM23" s="1">
        <v>0.23058092120376752</v>
      </c>
      <c r="BP23">
        <v>90</v>
      </c>
      <c r="BQ23" s="13">
        <v>10</v>
      </c>
      <c r="BR23" s="1">
        <v>0.21666171929342648</v>
      </c>
      <c r="BS23" s="1">
        <v>0.20272618822842822</v>
      </c>
      <c r="BT23" s="1">
        <v>0.20771479163634599</v>
      </c>
      <c r="BU23" s="1">
        <v>0.20680888951370097</v>
      </c>
      <c r="BV23" s="1">
        <v>0.19724119957556915</v>
      </c>
      <c r="BW23" s="1">
        <v>0.22982641301292489</v>
      </c>
      <c r="BX23" s="1">
        <v>0.20020366774541531</v>
      </c>
      <c r="CA23">
        <v>90</v>
      </c>
      <c r="CB23" s="13">
        <v>10</v>
      </c>
      <c r="CC23" s="1">
        <v>0.22301740220815366</v>
      </c>
      <c r="CD23" s="1">
        <v>0.21258476622715033</v>
      </c>
      <c r="CE23" s="1">
        <v>0.21148230758299402</v>
      </c>
      <c r="CF23" s="1">
        <v>0.21070634041158467</v>
      </c>
      <c r="CG23" s="1">
        <v>0.2061245389815731</v>
      </c>
      <c r="CH23" s="1">
        <v>0.22674383647364565</v>
      </c>
      <c r="CI23" s="1">
        <v>0.21198956099596575</v>
      </c>
      <c r="CL23">
        <v>90</v>
      </c>
      <c r="CM23" s="13">
        <v>10</v>
      </c>
      <c r="CN23" s="1">
        <v>0.29617749264902432</v>
      </c>
      <c r="CO23" s="1">
        <v>0.2746812011517894</v>
      </c>
      <c r="CP23" s="1">
        <v>0.2838000674796356</v>
      </c>
      <c r="CQ23" s="1">
        <v>0.28690833959429002</v>
      </c>
      <c r="CR23" s="1">
        <v>0.27368938108421897</v>
      </c>
      <c r="CS23" s="1">
        <v>0.30439532733843178</v>
      </c>
      <c r="CT23" s="1">
        <v>0.30918833101805915</v>
      </c>
      <c r="CW23">
        <v>90</v>
      </c>
      <c r="CX23" s="13">
        <v>10</v>
      </c>
      <c r="CY23" s="1">
        <v>0.23341126965165768</v>
      </c>
      <c r="CZ23" s="1">
        <v>0.21410485044685287</v>
      </c>
      <c r="DA23" s="1">
        <v>0.22456593525120166</v>
      </c>
      <c r="DB23" s="1">
        <v>0.21576611059792919</v>
      </c>
      <c r="DC23" s="1">
        <v>0.21695071515971442</v>
      </c>
      <c r="DD23" s="1">
        <v>0.24912481065463279</v>
      </c>
      <c r="DE23" s="1">
        <v>0.22588325347436228</v>
      </c>
      <c r="DH23">
        <v>90</v>
      </c>
      <c r="DI23" s="13">
        <v>10</v>
      </c>
      <c r="DJ23" s="1">
        <v>0.26389911634756996</v>
      </c>
      <c r="DK23" s="1">
        <v>0.25327398784558763</v>
      </c>
      <c r="DL23" s="1">
        <v>0.25875625446747674</v>
      </c>
      <c r="DM23" s="1">
        <v>0.25917942619295375</v>
      </c>
      <c r="DN23" s="1">
        <v>0.24895543175487464</v>
      </c>
      <c r="DO23" s="1">
        <v>0.26481630463931349</v>
      </c>
      <c r="DP23" s="1">
        <v>0.28769062479891899</v>
      </c>
      <c r="DS23">
        <v>90</v>
      </c>
      <c r="DT23" s="13">
        <v>10</v>
      </c>
      <c r="DU23" s="1">
        <v>0.27320605661619485</v>
      </c>
      <c r="DV23" s="1">
        <v>0.2602847656030165</v>
      </c>
      <c r="DW23" s="1">
        <v>0.26864798766547932</v>
      </c>
      <c r="DX23" s="1">
        <v>0.26922882427307204</v>
      </c>
      <c r="DY23" s="1">
        <v>0.25066012825348927</v>
      </c>
      <c r="DZ23" s="1">
        <v>0.27391226177633943</v>
      </c>
      <c r="EA23" s="1">
        <v>0.29523561572507162</v>
      </c>
      <c r="ED23">
        <v>90</v>
      </c>
      <c r="EE23" s="13">
        <v>10</v>
      </c>
      <c r="EF23" s="1">
        <v>0.25783642336172818</v>
      </c>
      <c r="EG23" s="1">
        <v>0.23644309194812549</v>
      </c>
      <c r="EH23" s="1">
        <v>0.24040692786278797</v>
      </c>
      <c r="EI23" s="1">
        <v>0.23763416155184297</v>
      </c>
      <c r="EJ23" s="1">
        <v>0.23046095358783464</v>
      </c>
      <c r="EK23" s="1">
        <v>0.24447850409993102</v>
      </c>
      <c r="EL23" s="1">
        <v>0.23507067137809187</v>
      </c>
      <c r="EO23">
        <v>90</v>
      </c>
      <c r="EP23" s="13">
        <v>10</v>
      </c>
      <c r="EQ23" s="1">
        <v>0.26567861513053748</v>
      </c>
      <c r="ER23" s="1">
        <v>0.26017471048932322</v>
      </c>
      <c r="ES23" s="1">
        <v>0.2633385641428011</v>
      </c>
      <c r="ET23" s="1">
        <v>0.26684759849241374</v>
      </c>
      <c r="EU23" s="1">
        <v>0.25805840269113534</v>
      </c>
      <c r="EV23" s="1">
        <v>0.28662646055256447</v>
      </c>
      <c r="EW23" s="1">
        <v>0.27316688048948978</v>
      </c>
      <c r="EZ23">
        <v>90</v>
      </c>
      <c r="FA23" s="13">
        <v>10</v>
      </c>
      <c r="FB23" s="1">
        <v>0.23892190094553239</v>
      </c>
      <c r="FC23" s="1">
        <v>0.22438004575696216</v>
      </c>
      <c r="FD23" s="1">
        <v>0.23209530660407124</v>
      </c>
      <c r="FE23" s="1">
        <v>0.23457557965966763</v>
      </c>
      <c r="FF23" s="1">
        <v>0.23259119481442453</v>
      </c>
      <c r="FG23" s="1">
        <v>0.25663887184300138</v>
      </c>
      <c r="FH23" s="1">
        <v>0.24272729452958247</v>
      </c>
      <c r="FK23">
        <v>90</v>
      </c>
      <c r="FL23" s="13">
        <v>10</v>
      </c>
      <c r="FM23" s="1">
        <v>0.23876176372235228</v>
      </c>
      <c r="FN23" s="1">
        <v>0.21776008224864696</v>
      </c>
      <c r="FO23" s="1">
        <v>0.2277058183746663</v>
      </c>
      <c r="FP23" s="1">
        <v>0.22736411654455616</v>
      </c>
      <c r="FQ23" s="1">
        <v>0.21895945610480713</v>
      </c>
      <c r="FR23" s="1">
        <v>0.27523135383726643</v>
      </c>
      <c r="FS23" s="1">
        <v>0.25810569313249937</v>
      </c>
      <c r="FV23">
        <v>90</v>
      </c>
      <c r="FW23" s="13">
        <v>10</v>
      </c>
      <c r="FX23" s="1">
        <v>0.25843105065666039</v>
      </c>
      <c r="FY23" s="1">
        <v>0.23479367773416782</v>
      </c>
      <c r="FZ23" s="1">
        <v>0.22663395694292862</v>
      </c>
      <c r="GA23" s="1">
        <v>0.23034656865474931</v>
      </c>
      <c r="GB23" s="1">
        <v>0.21241830065359477</v>
      </c>
      <c r="GC23" s="1">
        <v>0.2298400261181848</v>
      </c>
      <c r="GD23" s="1">
        <v>0.23073689703153988</v>
      </c>
      <c r="GG23">
        <v>90</v>
      </c>
      <c r="GH23" s="13">
        <v>10</v>
      </c>
      <c r="GI23" s="1">
        <v>0.23662468917943372</v>
      </c>
      <c r="GJ23" s="1">
        <v>0.22527553269654665</v>
      </c>
      <c r="GK23" s="1">
        <v>0.2304540798907477</v>
      </c>
      <c r="GL23" s="1">
        <v>0.22167456151581102</v>
      </c>
      <c r="GM23" s="1">
        <v>0.2262808632749447</v>
      </c>
      <c r="GN23" s="1">
        <v>0.28069674471730438</v>
      </c>
      <c r="GO23" s="1">
        <v>0.2391122511570847</v>
      </c>
      <c r="GR23">
        <v>90</v>
      </c>
      <c r="GS23" s="13">
        <v>10</v>
      </c>
      <c r="GT23" s="1">
        <v>0.24803987997289711</v>
      </c>
      <c r="GU23" s="1">
        <v>0.23775870772337204</v>
      </c>
      <c r="GV23" s="1">
        <v>0.24072465027369885</v>
      </c>
      <c r="GW23" s="1">
        <v>0.22691842774373724</v>
      </c>
      <c r="GX23" s="1">
        <v>0.21697104147684507</v>
      </c>
      <c r="GY23" s="1">
        <v>0.23273496031451674</v>
      </c>
      <c r="GZ23" s="1">
        <v>0.24540913248434532</v>
      </c>
      <c r="HC23">
        <v>90</v>
      </c>
      <c r="HD23" s="13">
        <v>10</v>
      </c>
      <c r="HE23" s="1">
        <v>0.23540222397990043</v>
      </c>
      <c r="HF23" s="1">
        <v>0.23016116990909491</v>
      </c>
      <c r="HG23" s="1">
        <v>0.22472952738469326</v>
      </c>
      <c r="HH23" s="1">
        <v>0.23062745574593915</v>
      </c>
      <c r="HI23" s="1">
        <v>0.22180640657721243</v>
      </c>
      <c r="HJ23" s="1">
        <v>0.22604536052009455</v>
      </c>
      <c r="HK23" s="1">
        <v>0.22780445757911588</v>
      </c>
      <c r="HN23">
        <v>90</v>
      </c>
      <c r="HO23" s="13">
        <v>10</v>
      </c>
      <c r="HP23" s="1">
        <v>0.23706261316265947</v>
      </c>
      <c r="HQ23" s="1">
        <v>0.23131284829239437</v>
      </c>
      <c r="HR23" s="1">
        <v>0.23389861921972013</v>
      </c>
      <c r="HS23" s="1">
        <v>0.23094142774993839</v>
      </c>
      <c r="HT23" s="1">
        <v>0.21982035136262373</v>
      </c>
      <c r="HU23" s="1">
        <v>0.24675037891334678</v>
      </c>
      <c r="HV23" s="1">
        <v>0.21745740867533933</v>
      </c>
      <c r="HY23">
        <v>90</v>
      </c>
      <c r="HZ23" s="13">
        <v>10</v>
      </c>
      <c r="IA23" s="1">
        <v>0.24523305084745764</v>
      </c>
      <c r="IB23" s="1">
        <v>0.24141465914915428</v>
      </c>
      <c r="IC23" s="1">
        <v>0.22205809945839489</v>
      </c>
      <c r="ID23" s="1">
        <v>0.21404841006169908</v>
      </c>
      <c r="IE23" s="1">
        <v>0.23294434470377021</v>
      </c>
      <c r="IF23" s="1">
        <v>0.22597402597402597</v>
      </c>
      <c r="IG23" s="1">
        <v>0.2158999192897498</v>
      </c>
      <c r="IJ23">
        <v>90</v>
      </c>
      <c r="IK23" s="13">
        <v>10</v>
      </c>
      <c r="IL23" s="1">
        <v>0.23392713481209057</v>
      </c>
      <c r="IM23" s="1">
        <v>0.22724996585787774</v>
      </c>
      <c r="IN23" s="1">
        <v>0.22661346365083279</v>
      </c>
      <c r="IO23" s="1">
        <v>0.22563322294817864</v>
      </c>
      <c r="IP23" s="1">
        <v>0.22335883294787404</v>
      </c>
      <c r="IQ23" s="1">
        <v>0.22425381384037144</v>
      </c>
      <c r="IR23" s="1">
        <v>0.22345871838257625</v>
      </c>
      <c r="IU23">
        <v>90</v>
      </c>
      <c r="IV23" s="13">
        <v>10</v>
      </c>
      <c r="IW23" s="1">
        <v>0.25788767381435057</v>
      </c>
      <c r="IX23" s="1">
        <v>0.23348293062483499</v>
      </c>
      <c r="IY23" s="1">
        <v>0.23782135772390195</v>
      </c>
      <c r="IZ23" s="1">
        <v>0.23403070868180523</v>
      </c>
      <c r="JA23" s="1">
        <v>0.23258837058147092</v>
      </c>
      <c r="JB23" s="1">
        <v>0.26481979753616719</v>
      </c>
      <c r="JC23" s="1">
        <v>0.23291958728534196</v>
      </c>
      <c r="JG23" s="13"/>
      <c r="JH23" s="1"/>
      <c r="JI23" s="1"/>
      <c r="JJ23" s="1"/>
      <c r="JK23" s="1"/>
      <c r="JL23" s="1"/>
      <c r="JM23" s="1"/>
      <c r="JN23" s="1"/>
      <c r="JR23" s="13"/>
      <c r="JS23" s="1"/>
      <c r="JT23" s="1"/>
      <c r="JU23" s="1"/>
      <c r="JV23" s="1"/>
      <c r="JW23" s="1"/>
      <c r="JX23" s="1"/>
      <c r="JY23" s="1"/>
      <c r="KC23" s="13"/>
      <c r="KD23" s="1"/>
      <c r="KE23" s="1"/>
      <c r="KF23" s="1"/>
      <c r="KG23" s="1"/>
      <c r="KH23" s="1"/>
      <c r="KI23" s="1"/>
      <c r="KJ23" s="1"/>
      <c r="KN23" s="13"/>
      <c r="KO23" s="1"/>
      <c r="KP23" s="1"/>
      <c r="KQ23" s="1"/>
      <c r="KR23" s="1"/>
      <c r="KS23" s="1"/>
      <c r="KT23" s="1"/>
      <c r="KU23" s="1"/>
      <c r="KY23" s="13"/>
      <c r="KZ23" s="1"/>
      <c r="LA23" s="1"/>
      <c r="LB23" s="1"/>
      <c r="LC23" s="1"/>
      <c r="LD23" s="1"/>
      <c r="LE23" s="1"/>
      <c r="LF23" s="1"/>
      <c r="LJ23" s="13"/>
      <c r="LK23" s="1"/>
      <c r="LL23" s="1"/>
      <c r="LM23" s="1"/>
      <c r="LN23" s="1"/>
      <c r="LO23" s="1"/>
      <c r="LP23" s="1"/>
      <c r="LQ23" s="1"/>
      <c r="LU23" s="13"/>
      <c r="LV23" s="1"/>
      <c r="LW23" s="1"/>
      <c r="LX23" s="1"/>
      <c r="LY23" s="1"/>
      <c r="LZ23" s="1"/>
      <c r="MA23" s="1"/>
      <c r="MB23" s="1"/>
      <c r="MF23" s="13"/>
      <c r="MG23" s="1"/>
      <c r="MH23" s="1"/>
      <c r="MI23" s="1"/>
      <c r="MJ23" s="1"/>
      <c r="MK23" s="1"/>
      <c r="ML23" s="1"/>
      <c r="MM23" s="1"/>
      <c r="MQ23" s="13"/>
      <c r="MR23" s="1"/>
      <c r="MS23" s="1"/>
      <c r="MT23" s="1"/>
      <c r="MU23" s="1"/>
      <c r="MV23" s="1"/>
      <c r="MW23" s="1"/>
      <c r="MX23" s="1"/>
    </row>
    <row r="24" spans="1:362" x14ac:dyDescent="0.25">
      <c r="B24">
        <v>100</v>
      </c>
      <c r="C24" s="13"/>
      <c r="D24" s="1"/>
      <c r="E24" s="1"/>
      <c r="F24" s="1"/>
      <c r="G24" s="1"/>
      <c r="H24" s="1"/>
      <c r="I24" s="1"/>
      <c r="J24" s="1"/>
      <c r="M24">
        <v>100</v>
      </c>
      <c r="N24" s="1"/>
      <c r="O24" s="1"/>
      <c r="P24" s="1"/>
      <c r="Q24" s="1"/>
      <c r="R24" s="1"/>
      <c r="S24" s="1"/>
      <c r="T24" s="1"/>
      <c r="U24" s="1"/>
      <c r="X24">
        <v>100</v>
      </c>
      <c r="Y24" s="1"/>
      <c r="Z24" s="1"/>
      <c r="AA24" s="1"/>
      <c r="AB24" s="1"/>
      <c r="AC24" s="1"/>
      <c r="AD24" s="1"/>
      <c r="AE24" s="1"/>
      <c r="AF24" s="1"/>
      <c r="AI24">
        <v>100</v>
      </c>
      <c r="AJ24" s="1"/>
      <c r="AK24" s="1"/>
      <c r="AL24" s="1"/>
      <c r="AM24" s="1"/>
      <c r="AN24" s="1"/>
      <c r="AO24" s="1"/>
      <c r="AP24" s="1"/>
      <c r="AQ24" s="1"/>
      <c r="AT24">
        <v>100</v>
      </c>
      <c r="AU24" s="1"/>
      <c r="AV24" s="1"/>
      <c r="AW24" s="1"/>
      <c r="AX24" s="1"/>
      <c r="AY24" s="1"/>
      <c r="AZ24" s="1"/>
      <c r="BA24" s="1"/>
      <c r="BB24" s="1"/>
      <c r="BE24">
        <v>100</v>
      </c>
      <c r="BF24" s="1"/>
      <c r="BG24" s="1"/>
      <c r="BH24" s="1"/>
      <c r="BI24" s="1"/>
      <c r="BJ24" s="1"/>
      <c r="BK24" s="1"/>
      <c r="BL24" s="1"/>
      <c r="BM24" s="1"/>
      <c r="BP24">
        <v>100</v>
      </c>
      <c r="BQ24" s="1"/>
      <c r="BR24" s="1"/>
      <c r="BS24" s="1"/>
      <c r="BT24" s="1"/>
      <c r="BU24" s="1"/>
      <c r="BV24" s="1"/>
      <c r="BW24" s="1"/>
      <c r="BX24" s="1"/>
      <c r="CA24">
        <v>100</v>
      </c>
      <c r="CB24" s="1"/>
      <c r="CC24" s="1"/>
      <c r="CD24" s="1"/>
      <c r="CE24" s="1"/>
      <c r="CF24" s="1"/>
      <c r="CG24" s="1"/>
      <c r="CH24" s="1"/>
      <c r="CI24" s="1"/>
      <c r="CL24">
        <v>100</v>
      </c>
      <c r="CM24" s="1"/>
      <c r="CN24" s="1"/>
      <c r="CO24" s="1"/>
      <c r="CP24" s="1"/>
      <c r="CQ24" s="1"/>
      <c r="CR24" s="1"/>
      <c r="CS24" s="1"/>
      <c r="CT24" s="1"/>
      <c r="CW24">
        <v>100</v>
      </c>
      <c r="CX24" s="1"/>
      <c r="CY24" s="1"/>
      <c r="CZ24" s="1"/>
      <c r="DA24" s="1"/>
      <c r="DB24" s="1"/>
      <c r="DC24" s="1"/>
      <c r="DD24" s="1"/>
      <c r="DE24" s="1"/>
      <c r="DH24">
        <v>100</v>
      </c>
      <c r="DI24" s="1"/>
      <c r="DJ24" s="1"/>
      <c r="DK24" s="1"/>
      <c r="DL24" s="1"/>
      <c r="DM24" s="1"/>
      <c r="DN24" s="1"/>
      <c r="DO24" s="1"/>
      <c r="DP24" s="1"/>
      <c r="DS24">
        <v>100</v>
      </c>
      <c r="DT24" s="1"/>
      <c r="DU24" s="1"/>
      <c r="DV24" s="1"/>
      <c r="DW24" s="1"/>
      <c r="DX24" s="1"/>
      <c r="DY24" s="1"/>
      <c r="DZ24" s="1"/>
      <c r="EA24" s="1"/>
      <c r="ED24">
        <v>100</v>
      </c>
      <c r="EE24" s="1"/>
      <c r="EF24" s="1"/>
      <c r="EG24" s="1"/>
      <c r="EH24" s="1"/>
      <c r="EI24" s="1"/>
      <c r="EJ24" s="1"/>
      <c r="EK24" s="1"/>
      <c r="EL24" s="1"/>
      <c r="EO24">
        <v>100</v>
      </c>
      <c r="EP24" s="1"/>
      <c r="EQ24" s="1"/>
      <c r="ER24" s="1"/>
      <c r="ES24" s="1"/>
      <c r="ET24" s="1"/>
      <c r="EU24" s="1"/>
      <c r="EV24" s="1"/>
      <c r="EW24" s="1"/>
      <c r="EZ24">
        <v>100</v>
      </c>
      <c r="FA24" s="1"/>
      <c r="FB24" s="1"/>
      <c r="FC24" s="1"/>
      <c r="FD24" s="1"/>
      <c r="FE24" s="1"/>
      <c r="FF24" s="1"/>
      <c r="FG24" s="1"/>
      <c r="FH24" s="1"/>
      <c r="FK24">
        <v>100</v>
      </c>
      <c r="FL24" s="1"/>
      <c r="FM24" s="1"/>
      <c r="FN24" s="1"/>
      <c r="FO24" s="1"/>
      <c r="FP24" s="1"/>
      <c r="FQ24" s="1"/>
      <c r="FR24" s="1"/>
      <c r="FS24" s="1"/>
      <c r="FV24">
        <v>100</v>
      </c>
      <c r="FW24" s="1"/>
      <c r="FX24" s="1"/>
      <c r="FY24" s="1"/>
      <c r="FZ24" s="1"/>
      <c r="GA24" s="1"/>
      <c r="GB24" s="1"/>
      <c r="GC24" s="1"/>
      <c r="GD24" s="1"/>
      <c r="GG24">
        <v>100</v>
      </c>
      <c r="GH24" s="1"/>
      <c r="GI24" s="1"/>
      <c r="GJ24" s="1"/>
      <c r="GK24" s="1"/>
      <c r="GL24" s="1"/>
      <c r="GM24" s="1"/>
      <c r="GN24" s="1"/>
      <c r="GO24" s="1"/>
      <c r="GR24">
        <v>100</v>
      </c>
      <c r="GS24" s="1"/>
      <c r="GT24" s="1"/>
      <c r="GU24" s="1"/>
      <c r="GV24" s="1"/>
      <c r="GW24" s="1"/>
      <c r="GX24" s="1"/>
      <c r="GY24" s="1"/>
      <c r="GZ24" s="1"/>
      <c r="HC24">
        <v>100</v>
      </c>
      <c r="HD24" s="1"/>
      <c r="HE24" s="1"/>
      <c r="HF24" s="1"/>
      <c r="HG24" s="1"/>
      <c r="HH24" s="1"/>
      <c r="HI24" s="1"/>
      <c r="HJ24" s="1"/>
      <c r="HK24" s="1"/>
      <c r="HN24">
        <v>100</v>
      </c>
      <c r="HO24" s="1"/>
      <c r="HP24" s="1"/>
      <c r="HQ24" s="1"/>
      <c r="HR24" s="1"/>
      <c r="HS24" s="1"/>
      <c r="HT24" s="1"/>
      <c r="HU24" s="1"/>
      <c r="HV24" s="1"/>
      <c r="HY24">
        <v>100</v>
      </c>
      <c r="HZ24" s="1"/>
      <c r="IA24" s="1"/>
      <c r="IB24" s="1"/>
      <c r="IC24" s="1"/>
      <c r="ID24" s="1"/>
      <c r="IE24" s="1"/>
      <c r="IF24" s="1"/>
      <c r="IG24" s="1"/>
      <c r="IJ24">
        <v>100</v>
      </c>
      <c r="IK24" s="1"/>
      <c r="IL24" s="1"/>
      <c r="IM24" s="1"/>
      <c r="IN24" s="1"/>
      <c r="IO24" s="1"/>
      <c r="IP24" s="1"/>
      <c r="IQ24" s="1"/>
      <c r="IR24" s="1"/>
      <c r="IU24">
        <v>100</v>
      </c>
      <c r="IV24" s="1"/>
      <c r="IW24" s="1"/>
      <c r="IX24" s="1"/>
      <c r="IY24" s="1"/>
      <c r="IZ24" s="1"/>
      <c r="JA24" s="1"/>
      <c r="JB24" s="1"/>
      <c r="JC24" s="1"/>
      <c r="JG24" s="1"/>
      <c r="JH24" s="1"/>
      <c r="JI24" s="1"/>
      <c r="JJ24" s="1"/>
      <c r="JK24" s="1"/>
      <c r="JL24" s="1"/>
      <c r="JM24" s="1"/>
      <c r="JN24" s="1"/>
      <c r="JR24" s="1"/>
      <c r="JS24" s="1"/>
      <c r="JT24" s="1"/>
      <c r="JU24" s="1"/>
      <c r="JV24" s="1"/>
      <c r="JW24" s="1"/>
      <c r="JX24" s="1"/>
      <c r="JY24" s="1"/>
      <c r="KC24" s="1"/>
      <c r="KD24" s="1"/>
      <c r="KE24" s="1"/>
      <c r="KF24" s="1"/>
      <c r="KG24" s="1"/>
      <c r="KH24" s="1"/>
      <c r="KI24" s="1"/>
      <c r="KJ24" s="1"/>
      <c r="KN24" s="1"/>
      <c r="KO24" s="1"/>
      <c r="KP24" s="1"/>
      <c r="KQ24" s="1"/>
      <c r="KR24" s="1"/>
      <c r="KS24" s="1"/>
      <c r="KT24" s="1"/>
      <c r="KU24" s="1"/>
      <c r="KY24" s="1"/>
      <c r="KZ24" s="1"/>
      <c r="LA24" s="1"/>
      <c r="LB24" s="1"/>
      <c r="LC24" s="1"/>
      <c r="LD24" s="1"/>
      <c r="LE24" s="1"/>
      <c r="LF24" s="1"/>
      <c r="LJ24" s="1"/>
      <c r="LK24" s="1"/>
      <c r="LL24" s="1"/>
      <c r="LM24" s="1"/>
      <c r="LN24" s="1"/>
      <c r="LO24" s="1"/>
      <c r="LP24" s="1"/>
      <c r="LQ24" s="1"/>
      <c r="LU24" s="1"/>
      <c r="LV24" s="1"/>
      <c r="LW24" s="1"/>
      <c r="LX24" s="1"/>
      <c r="LY24" s="1"/>
      <c r="LZ24" s="1"/>
      <c r="MA24" s="1"/>
      <c r="MB24" s="1"/>
      <c r="MF24" s="1"/>
      <c r="MG24" s="1"/>
      <c r="MH24" s="1"/>
      <c r="MI24" s="1"/>
      <c r="MJ24" s="1"/>
      <c r="MK24" s="1"/>
      <c r="ML24" s="1"/>
      <c r="MM24" s="1"/>
      <c r="MQ24" s="1"/>
      <c r="MR24" s="1"/>
      <c r="MS24" s="1"/>
      <c r="MT24" s="1"/>
      <c r="MU24" s="1"/>
      <c r="MV24" s="1"/>
      <c r="MW24" s="1"/>
      <c r="MX24" s="1"/>
    </row>
    <row r="26" spans="1:362" x14ac:dyDescent="0.25">
      <c r="A26" t="s">
        <v>20</v>
      </c>
    </row>
    <row r="27" spans="1:362" x14ac:dyDescent="0.25">
      <c r="A27" t="s">
        <v>4</v>
      </c>
    </row>
    <row r="28" spans="1:362" x14ac:dyDescent="0.25">
      <c r="A28" t="s">
        <v>5</v>
      </c>
    </row>
    <row r="29" spans="1:362" x14ac:dyDescent="0.25">
      <c r="A29" t="s">
        <v>13</v>
      </c>
    </row>
    <row r="30" spans="1:362" x14ac:dyDescent="0.25">
      <c r="A30" t="s">
        <v>6</v>
      </c>
    </row>
    <row r="31" spans="1:362" x14ac:dyDescent="0.25">
      <c r="A31" t="s">
        <v>7</v>
      </c>
    </row>
    <row r="32" spans="1:362" x14ac:dyDescent="0.25">
      <c r="A32" t="s">
        <v>8</v>
      </c>
    </row>
    <row r="33" spans="1:1" x14ac:dyDescent="0.25">
      <c r="A33" t="s">
        <v>26</v>
      </c>
    </row>
    <row r="34" spans="1:1" x14ac:dyDescent="0.25">
      <c r="A34" t="s">
        <v>12</v>
      </c>
    </row>
    <row r="35" spans="1:1" x14ac:dyDescent="0.25">
      <c r="A35" t="s">
        <v>10</v>
      </c>
    </row>
    <row r="36" spans="1:1" x14ac:dyDescent="0.25">
      <c r="A36" t="s">
        <v>18</v>
      </c>
    </row>
    <row r="37" spans="1:1" x14ac:dyDescent="0.25">
      <c r="A37" t="s">
        <v>28</v>
      </c>
    </row>
    <row r="38" spans="1:1" x14ac:dyDescent="0.25">
      <c r="A38" t="s">
        <v>14</v>
      </c>
    </row>
    <row r="39" spans="1:1" x14ac:dyDescent="0.25">
      <c r="A39" t="s">
        <v>16</v>
      </c>
    </row>
    <row r="40" spans="1:1" x14ac:dyDescent="0.25">
      <c r="A40" t="s">
        <v>17</v>
      </c>
    </row>
    <row r="41" spans="1:1" x14ac:dyDescent="0.25">
      <c r="A41" t="s">
        <v>19</v>
      </c>
    </row>
    <row r="42" spans="1:1" x14ac:dyDescent="0.25">
      <c r="A42" t="s">
        <v>29</v>
      </c>
    </row>
    <row r="43" spans="1:1" x14ac:dyDescent="0.25">
      <c r="A43" t="s">
        <v>21</v>
      </c>
    </row>
    <row r="44" spans="1:1" x14ac:dyDescent="0.25">
      <c r="A44" t="s">
        <v>23</v>
      </c>
    </row>
    <row r="45" spans="1:1" x14ac:dyDescent="0.25">
      <c r="A45" t="s">
        <v>25</v>
      </c>
    </row>
    <row r="46" spans="1:1" x14ac:dyDescent="0.25">
      <c r="A46" t="s">
        <v>24</v>
      </c>
    </row>
    <row r="47" spans="1:1" x14ac:dyDescent="0.25">
      <c r="A47" t="s">
        <v>11</v>
      </c>
    </row>
    <row r="48" spans="1:1" x14ac:dyDescent="0.25">
      <c r="A48" t="s">
        <v>27</v>
      </c>
    </row>
    <row r="49" spans="1:1" x14ac:dyDescent="0.25">
      <c r="A49" t="s">
        <v>30</v>
      </c>
    </row>
  </sheetData>
  <sortState xmlns:xlrd2="http://schemas.microsoft.com/office/spreadsheetml/2017/richdata2" ref="A26:A51">
    <sortCondition ref="A26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N270"/>
  <sheetViews>
    <sheetView workbookViewId="0">
      <selection activeCell="G33" sqref="G33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30.28515625" bestFit="1" customWidth="1"/>
    <col min="4" max="4" width="13.42578125" bestFit="1" customWidth="1"/>
    <col min="5" max="65" width="11.42578125" style="4" bestFit="1" customWidth="1"/>
    <col min="66" max="66" width="5" bestFit="1" customWidth="1"/>
  </cols>
  <sheetData>
    <row r="1" spans="1:66" x14ac:dyDescent="0.25">
      <c r="A1" t="s">
        <v>42</v>
      </c>
      <c r="B1" t="s">
        <v>43</v>
      </c>
    </row>
    <row r="2" spans="1:66" x14ac:dyDescent="0.25">
      <c r="A2" t="s">
        <v>44</v>
      </c>
      <c r="B2" s="5">
        <v>44820</v>
      </c>
    </row>
    <row r="4" spans="1:66" s="6" customFormat="1" x14ac:dyDescent="0.25">
      <c r="A4" s="6" t="s">
        <v>45</v>
      </c>
      <c r="B4" s="6" t="s">
        <v>46</v>
      </c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>
        <v>2002</v>
      </c>
      <c r="AV4" s="6">
        <v>2003</v>
      </c>
      <c r="AW4" s="6">
        <v>2004</v>
      </c>
      <c r="AX4" s="6">
        <v>2005</v>
      </c>
      <c r="AY4" s="6">
        <v>2006</v>
      </c>
      <c r="AZ4" s="6">
        <v>2007</v>
      </c>
      <c r="BA4" s="6">
        <v>2008</v>
      </c>
      <c r="BB4" s="6">
        <v>2009</v>
      </c>
      <c r="BC4" s="6">
        <v>2010</v>
      </c>
      <c r="BD4" s="6">
        <v>2011</v>
      </c>
      <c r="BE4" s="6">
        <v>2012</v>
      </c>
      <c r="BF4" s="6">
        <v>2013</v>
      </c>
      <c r="BG4" s="6">
        <v>2014</v>
      </c>
      <c r="BH4" s="6">
        <v>2015</v>
      </c>
      <c r="BI4" s="6">
        <v>2016</v>
      </c>
      <c r="BJ4" s="6">
        <v>2017</v>
      </c>
      <c r="BK4" s="6">
        <v>2018</v>
      </c>
      <c r="BL4" s="6">
        <v>2019</v>
      </c>
      <c r="BM4" s="6">
        <v>2020</v>
      </c>
      <c r="BN4" s="6">
        <v>2021</v>
      </c>
    </row>
    <row r="5" spans="1:66" x14ac:dyDescent="0.25">
      <c r="A5" t="s">
        <v>91</v>
      </c>
      <c r="B5" t="s">
        <v>92</v>
      </c>
      <c r="C5" t="s">
        <v>93</v>
      </c>
      <c r="D5" t="s">
        <v>94</v>
      </c>
      <c r="E5" s="4">
        <v>65.662000000000006</v>
      </c>
      <c r="F5" s="4">
        <v>66.073999999999998</v>
      </c>
      <c r="G5" s="4">
        <v>66.444000000000003</v>
      </c>
      <c r="H5" s="4">
        <v>66.787000000000006</v>
      </c>
      <c r="I5" s="4">
        <v>67.113</v>
      </c>
      <c r="J5" s="4">
        <v>67.435000000000002</v>
      </c>
      <c r="K5" s="4">
        <v>67.762</v>
      </c>
      <c r="L5" s="4">
        <v>68.094999999999999</v>
      </c>
      <c r="M5" s="4">
        <v>68.436000000000007</v>
      </c>
      <c r="N5" s="4">
        <v>68.784000000000006</v>
      </c>
      <c r="O5" s="4">
        <v>69.14</v>
      </c>
      <c r="P5" s="4">
        <v>69.498000000000005</v>
      </c>
      <c r="Q5" s="4">
        <v>69.850999999999999</v>
      </c>
      <c r="R5" s="4">
        <v>70.191000000000003</v>
      </c>
      <c r="S5" s="4">
        <v>70.519000000000005</v>
      </c>
      <c r="T5" s="4">
        <v>70.832999999999998</v>
      </c>
      <c r="U5" s="4">
        <v>71.14</v>
      </c>
      <c r="V5" s="4">
        <v>71.441000000000003</v>
      </c>
      <c r="W5" s="4">
        <v>71.736000000000004</v>
      </c>
      <c r="X5" s="4">
        <v>72.022999999999996</v>
      </c>
      <c r="Y5" s="4">
        <v>72.293000000000006</v>
      </c>
      <c r="Z5" s="4">
        <v>72.537999999999997</v>
      </c>
      <c r="AA5" s="4">
        <v>72.751000000000005</v>
      </c>
      <c r="AB5" s="4">
        <v>72.929000000000002</v>
      </c>
      <c r="AC5" s="4">
        <v>73.070999999999998</v>
      </c>
      <c r="AD5" s="4">
        <v>73.180999999999997</v>
      </c>
      <c r="AE5" s="4">
        <v>73.262</v>
      </c>
      <c r="AF5" s="4">
        <v>73.325000000000003</v>
      </c>
      <c r="AG5" s="4">
        <v>73.378</v>
      </c>
      <c r="AH5" s="4">
        <v>73.424999999999997</v>
      </c>
      <c r="AI5" s="4">
        <v>73.468000000000004</v>
      </c>
      <c r="AJ5" s="4">
        <v>73.509</v>
      </c>
      <c r="AK5" s="4">
        <v>73.543999999999997</v>
      </c>
      <c r="AL5" s="4">
        <v>73.572999999999993</v>
      </c>
      <c r="AM5" s="4">
        <v>73.597999999999999</v>
      </c>
      <c r="AN5" s="4">
        <v>73.622</v>
      </c>
      <c r="AO5" s="4">
        <v>73.646000000000001</v>
      </c>
      <c r="AP5" s="4">
        <v>73.671000000000006</v>
      </c>
      <c r="AQ5" s="4">
        <v>73.7</v>
      </c>
      <c r="AR5" s="4">
        <v>73.738</v>
      </c>
      <c r="AS5" s="4">
        <v>73.787000000000006</v>
      </c>
      <c r="AT5" s="4">
        <v>73.852999999999994</v>
      </c>
      <c r="AU5" s="4">
        <v>73.936999999999998</v>
      </c>
      <c r="AV5" s="4">
        <v>74.037999999999997</v>
      </c>
      <c r="AW5" s="4">
        <v>74.156000000000006</v>
      </c>
      <c r="AX5" s="4">
        <v>74.287000000000006</v>
      </c>
      <c r="AY5" s="4">
        <v>74.429000000000002</v>
      </c>
      <c r="AZ5" s="4">
        <v>74.575999999999993</v>
      </c>
      <c r="BA5" s="4">
        <v>74.724999999999994</v>
      </c>
      <c r="BB5" s="4">
        <v>74.872</v>
      </c>
      <c r="BC5" s="4">
        <v>75.016999999999996</v>
      </c>
      <c r="BD5" s="4">
        <v>75.158000000000001</v>
      </c>
      <c r="BE5" s="4">
        <v>75.299000000000007</v>
      </c>
      <c r="BF5" s="4">
        <v>75.441000000000003</v>
      </c>
      <c r="BG5" s="4">
        <v>75.582999999999998</v>
      </c>
      <c r="BH5" s="4">
        <v>75.724999999999994</v>
      </c>
      <c r="BI5" s="4">
        <v>75.867999999999995</v>
      </c>
      <c r="BJ5" s="4">
        <v>76.010000000000005</v>
      </c>
      <c r="BK5" s="4">
        <v>76.152000000000001</v>
      </c>
      <c r="BL5" s="4">
        <v>76.293000000000006</v>
      </c>
      <c r="BM5" s="4">
        <v>76.433999999999997</v>
      </c>
    </row>
    <row r="6" spans="1:66" x14ac:dyDescent="0.25">
      <c r="A6" t="s">
        <v>95</v>
      </c>
      <c r="B6" t="s">
        <v>96</v>
      </c>
      <c r="C6" t="s">
        <v>93</v>
      </c>
      <c r="D6" t="s">
        <v>94</v>
      </c>
      <c r="E6" s="4">
        <v>42.716052526336412</v>
      </c>
      <c r="F6" s="4">
        <v>43.16693506917656</v>
      </c>
      <c r="G6" s="4">
        <v>43.603990254024382</v>
      </c>
      <c r="H6" s="4">
        <v>44.025616702378251</v>
      </c>
      <c r="I6" s="4">
        <v>44.432720966826544</v>
      </c>
      <c r="J6" s="4">
        <v>44.826918505344686</v>
      </c>
      <c r="K6" s="4">
        <v>45.213047707773846</v>
      </c>
      <c r="L6" s="4">
        <v>45.59429411741894</v>
      </c>
      <c r="M6" s="4">
        <v>45.974058842867947</v>
      </c>
      <c r="N6" s="4">
        <v>46.352398895242693</v>
      </c>
      <c r="O6" s="4">
        <v>46.728796512779077</v>
      </c>
      <c r="P6" s="4">
        <v>47.102866320468671</v>
      </c>
      <c r="Q6" s="4">
        <v>47.471168431831607</v>
      </c>
      <c r="R6" s="4">
        <v>47.829403104927053</v>
      </c>
      <c r="S6" s="4">
        <v>48.1749986572569</v>
      </c>
      <c r="T6" s="4">
        <v>48.503310902595445</v>
      </c>
      <c r="U6" s="4">
        <v>48.810836531143131</v>
      </c>
      <c r="V6" s="4">
        <v>49.097849578706736</v>
      </c>
      <c r="W6" s="4">
        <v>49.366327565895915</v>
      </c>
      <c r="X6" s="4">
        <v>49.619997196087304</v>
      </c>
      <c r="Y6" s="4">
        <v>49.870692537477218</v>
      </c>
      <c r="Z6" s="4">
        <v>50.115885835069967</v>
      </c>
      <c r="AA6" s="4">
        <v>50.363456407470828</v>
      </c>
      <c r="AB6" s="4">
        <v>50.610384912850222</v>
      </c>
      <c r="AC6" s="4">
        <v>50.848334776320499</v>
      </c>
      <c r="AD6" s="4">
        <v>51.058057090653612</v>
      </c>
      <c r="AE6" s="4">
        <v>51.21428085169557</v>
      </c>
      <c r="AF6" s="4">
        <v>51.299780847557841</v>
      </c>
      <c r="AG6" s="4">
        <v>51.308595476990931</v>
      </c>
      <c r="AH6" s="4">
        <v>51.251763106504399</v>
      </c>
      <c r="AI6" s="4">
        <v>51.154113100187004</v>
      </c>
      <c r="AJ6" s="4">
        <v>51.048413826188785</v>
      </c>
      <c r="AK6" s="4">
        <v>50.957262119837822</v>
      </c>
      <c r="AL6" s="4">
        <v>50.890246102484653</v>
      </c>
      <c r="AM6" s="4">
        <v>50.841864963607222</v>
      </c>
      <c r="AN6" s="4">
        <v>50.808484403810709</v>
      </c>
      <c r="AO6" s="4">
        <v>50.796156971518428</v>
      </c>
      <c r="AP6" s="4">
        <v>50.820613566006358</v>
      </c>
      <c r="AQ6" s="4">
        <v>50.897607177429578</v>
      </c>
      <c r="AR6" s="4">
        <v>51.044191329205518</v>
      </c>
      <c r="AS6" s="4">
        <v>51.276128884404713</v>
      </c>
      <c r="AT6" s="4">
        <v>51.606458283894078</v>
      </c>
      <c r="AU6" s="4">
        <v>52.043149282643768</v>
      </c>
      <c r="AV6" s="4">
        <v>52.585853397713869</v>
      </c>
      <c r="AW6" s="4">
        <v>53.228913470185319</v>
      </c>
      <c r="AX6" s="4">
        <v>53.966550133929971</v>
      </c>
      <c r="AY6" s="4">
        <v>54.791706646248635</v>
      </c>
      <c r="AZ6" s="4">
        <v>55.682343500519721</v>
      </c>
      <c r="BA6" s="4">
        <v>56.609798919514191</v>
      </c>
      <c r="BB6" s="4">
        <v>57.548771862288852</v>
      </c>
      <c r="BC6" s="4">
        <v>58.47069667630506</v>
      </c>
      <c r="BD6" s="4">
        <v>59.353594923070425</v>
      </c>
      <c r="BE6" s="4">
        <v>60.185561047199108</v>
      </c>
      <c r="BF6" s="4">
        <v>60.953362956175361</v>
      </c>
      <c r="BG6" s="4">
        <v>61.647366589063736</v>
      </c>
      <c r="BH6" s="4">
        <v>62.259288374918164</v>
      </c>
      <c r="BI6" s="4">
        <v>62.787681485068788</v>
      </c>
      <c r="BJ6" s="4">
        <v>63.246263534056624</v>
      </c>
      <c r="BK6" s="4">
        <v>63.648988039776988</v>
      </c>
      <c r="BL6" s="4">
        <v>64.005212624599693</v>
      </c>
      <c r="BM6" s="4">
        <v>64.325702231480335</v>
      </c>
    </row>
    <row r="7" spans="1:66" x14ac:dyDescent="0.25">
      <c r="A7" t="s">
        <v>97</v>
      </c>
      <c r="B7" t="s">
        <v>98</v>
      </c>
      <c r="C7" t="s">
        <v>93</v>
      </c>
      <c r="D7" t="s">
        <v>94</v>
      </c>
      <c r="E7" s="4">
        <v>32.445999999999998</v>
      </c>
      <c r="F7" s="4">
        <v>32.962000000000003</v>
      </c>
      <c r="G7" s="4">
        <v>33.470999999999997</v>
      </c>
      <c r="H7" s="4">
        <v>33.970999999999997</v>
      </c>
      <c r="I7" s="4">
        <v>34.463000000000001</v>
      </c>
      <c r="J7" s="4">
        <v>34.948</v>
      </c>
      <c r="K7" s="4">
        <v>35.43</v>
      </c>
      <c r="L7" s="4">
        <v>35.914000000000001</v>
      </c>
      <c r="M7" s="4">
        <v>36.402999999999999</v>
      </c>
      <c r="N7" s="4">
        <v>36.9</v>
      </c>
      <c r="O7" s="4">
        <v>37.408999999999999</v>
      </c>
      <c r="P7" s="4">
        <v>37.93</v>
      </c>
      <c r="Q7" s="4">
        <v>38.460999999999999</v>
      </c>
      <c r="R7" s="4">
        <v>39.003</v>
      </c>
      <c r="S7" s="4">
        <v>39.558</v>
      </c>
      <c r="T7" s="4">
        <v>40.128</v>
      </c>
      <c r="U7" s="4">
        <v>40.715000000000003</v>
      </c>
      <c r="V7" s="4">
        <v>41.32</v>
      </c>
      <c r="W7" s="4">
        <v>41.944000000000003</v>
      </c>
      <c r="X7" s="4">
        <v>42.585000000000001</v>
      </c>
      <c r="Y7" s="4">
        <v>43.244</v>
      </c>
      <c r="Z7" s="4">
        <v>43.923000000000002</v>
      </c>
      <c r="AA7" s="4">
        <v>44.616999999999997</v>
      </c>
      <c r="AB7" s="4">
        <v>45.323999999999998</v>
      </c>
      <c r="AC7" s="4">
        <v>46.04</v>
      </c>
      <c r="AD7" s="4">
        <v>46.761000000000003</v>
      </c>
      <c r="AE7" s="4">
        <v>47.485999999999997</v>
      </c>
      <c r="AF7" s="4">
        <v>48.210999999999999</v>
      </c>
      <c r="AG7" s="4">
        <v>48.93</v>
      </c>
      <c r="AH7" s="4">
        <v>49.64</v>
      </c>
      <c r="AI7" s="4">
        <v>50.331000000000003</v>
      </c>
      <c r="AJ7" s="4">
        <v>50.999000000000002</v>
      </c>
      <c r="AK7" s="4">
        <v>51.640999999999998</v>
      </c>
      <c r="AL7" s="4">
        <v>52.256</v>
      </c>
      <c r="AM7" s="4">
        <v>52.841999999999999</v>
      </c>
      <c r="AN7" s="4">
        <v>53.398000000000003</v>
      </c>
      <c r="AO7" s="4">
        <v>53.923999999999999</v>
      </c>
      <c r="AP7" s="4">
        <v>54.423999999999999</v>
      </c>
      <c r="AQ7" s="4">
        <v>54.905999999999999</v>
      </c>
      <c r="AR7" s="4">
        <v>55.375999999999998</v>
      </c>
      <c r="AS7" s="4">
        <v>55.841000000000001</v>
      </c>
      <c r="AT7" s="4">
        <v>56.308</v>
      </c>
      <c r="AU7" s="4">
        <v>56.783999999999999</v>
      </c>
      <c r="AV7" s="4">
        <v>57.271000000000001</v>
      </c>
      <c r="AW7" s="4">
        <v>57.771999999999998</v>
      </c>
      <c r="AX7" s="4">
        <v>58.29</v>
      </c>
      <c r="AY7" s="4">
        <v>58.826000000000001</v>
      </c>
      <c r="AZ7" s="4">
        <v>59.375</v>
      </c>
      <c r="BA7" s="4">
        <v>59.93</v>
      </c>
      <c r="BB7" s="4">
        <v>60.484000000000002</v>
      </c>
      <c r="BC7" s="4">
        <v>61.027999999999999</v>
      </c>
      <c r="BD7" s="4">
        <v>61.552999999999997</v>
      </c>
      <c r="BE7" s="4">
        <v>62.054000000000002</v>
      </c>
      <c r="BF7" s="4">
        <v>62.524999999999999</v>
      </c>
      <c r="BG7" s="4">
        <v>62.966000000000001</v>
      </c>
      <c r="BH7" s="4">
        <v>63.377000000000002</v>
      </c>
      <c r="BI7" s="4">
        <v>63.762999999999998</v>
      </c>
      <c r="BJ7" s="4">
        <v>64.13</v>
      </c>
      <c r="BK7" s="4">
        <v>64.486000000000004</v>
      </c>
      <c r="BL7" s="4">
        <v>64.832999999999998</v>
      </c>
      <c r="BM7" s="4">
        <v>65.173000000000002</v>
      </c>
    </row>
    <row r="8" spans="1:66" x14ac:dyDescent="0.25">
      <c r="A8" t="s">
        <v>99</v>
      </c>
      <c r="B8" t="s">
        <v>100</v>
      </c>
      <c r="C8" t="s">
        <v>93</v>
      </c>
      <c r="D8" t="s">
        <v>94</v>
      </c>
      <c r="E8" s="4">
        <v>37.205380288877741</v>
      </c>
      <c r="F8" s="4">
        <v>37.632545810728658</v>
      </c>
      <c r="G8" s="4">
        <v>38.052612446023637</v>
      </c>
      <c r="H8" s="4">
        <v>38.46374629928625</v>
      </c>
      <c r="I8" s="4">
        <v>38.86707273022035</v>
      </c>
      <c r="J8" s="4">
        <v>39.264841022966991</v>
      </c>
      <c r="K8" s="4">
        <v>39.662761681846796</v>
      </c>
      <c r="L8" s="4">
        <v>40.066407630649763</v>
      </c>
      <c r="M8" s="4">
        <v>40.482832044689296</v>
      </c>
      <c r="N8" s="4">
        <v>40.914215020521922</v>
      </c>
      <c r="O8" s="4">
        <v>41.365116626286643</v>
      </c>
      <c r="P8" s="4">
        <v>41.837213538440295</v>
      </c>
      <c r="Q8" s="4">
        <v>42.327042722951973</v>
      </c>
      <c r="R8" s="4">
        <v>42.829077057267412</v>
      </c>
      <c r="S8" s="4">
        <v>43.339219274359642</v>
      </c>
      <c r="T8" s="4">
        <v>43.855041970259649</v>
      </c>
      <c r="U8" s="4">
        <v>44.373966114243984</v>
      </c>
      <c r="V8" s="4">
        <v>44.892226470766104</v>
      </c>
      <c r="W8" s="4">
        <v>45.402680580406198</v>
      </c>
      <c r="X8" s="4">
        <v>45.89747528412061</v>
      </c>
      <c r="Y8" s="4">
        <v>46.36610370634839</v>
      </c>
      <c r="Z8" s="4">
        <v>46.79829218771458</v>
      </c>
      <c r="AA8" s="4">
        <v>47.18861756510865</v>
      </c>
      <c r="AB8" s="4">
        <v>47.533985451793434</v>
      </c>
      <c r="AC8" s="4">
        <v>47.830536485366778</v>
      </c>
      <c r="AD8" s="4">
        <v>48.079380898020219</v>
      </c>
      <c r="AE8" s="4">
        <v>48.284580846475613</v>
      </c>
      <c r="AF8" s="4">
        <v>48.454127830556374</v>
      </c>
      <c r="AG8" s="4">
        <v>48.597420984262087</v>
      </c>
      <c r="AH8" s="4">
        <v>48.719230807331044</v>
      </c>
      <c r="AI8" s="4">
        <v>48.816999400914625</v>
      </c>
      <c r="AJ8" s="4">
        <v>48.885934275571714</v>
      </c>
      <c r="AK8" s="4">
        <v>48.923416069946285</v>
      </c>
      <c r="AL8" s="4">
        <v>48.933707749774761</v>
      </c>
      <c r="AM8" s="4">
        <v>48.925505349921266</v>
      </c>
      <c r="AN8" s="4">
        <v>48.909936783781639</v>
      </c>
      <c r="AO8" s="4">
        <v>48.899875288181136</v>
      </c>
      <c r="AP8" s="4">
        <v>48.90912994995616</v>
      </c>
      <c r="AQ8" s="4">
        <v>48.955339021333835</v>
      </c>
      <c r="AR8" s="4">
        <v>49.052638922318692</v>
      </c>
      <c r="AS8" s="4">
        <v>49.219713810622522</v>
      </c>
      <c r="AT8" s="4">
        <v>49.475135603793156</v>
      </c>
      <c r="AU8" s="4">
        <v>49.816928627306289</v>
      </c>
      <c r="AV8" s="4">
        <v>50.239432365330465</v>
      </c>
      <c r="AW8" s="4">
        <v>50.733416651270261</v>
      </c>
      <c r="AX8" s="4">
        <v>51.28348666283334</v>
      </c>
      <c r="AY8" s="4">
        <v>51.868202570724655</v>
      </c>
      <c r="AZ8" s="4">
        <v>52.463957563091888</v>
      </c>
      <c r="BA8" s="4">
        <v>53.049500398607677</v>
      </c>
      <c r="BB8" s="4">
        <v>53.612089513264714</v>
      </c>
      <c r="BC8" s="4">
        <v>54.144306709005846</v>
      </c>
      <c r="BD8" s="4">
        <v>54.649998129125052</v>
      </c>
      <c r="BE8" s="4">
        <v>55.138944322420542</v>
      </c>
      <c r="BF8" s="4">
        <v>55.618986408212614</v>
      </c>
      <c r="BG8" s="4">
        <v>56.088269044114604</v>
      </c>
      <c r="BH8" s="4">
        <v>56.542009140951237</v>
      </c>
      <c r="BI8" s="4">
        <v>56.974761150908407</v>
      </c>
      <c r="BJ8" s="4">
        <v>57.382362702624988</v>
      </c>
      <c r="BK8" s="4">
        <v>57.762346786776327</v>
      </c>
      <c r="BL8" s="4">
        <v>58.115722723132372</v>
      </c>
      <c r="BM8" s="4">
        <v>58.445952734848078</v>
      </c>
    </row>
    <row r="9" spans="1:66" x14ac:dyDescent="0.25">
      <c r="A9" t="s">
        <v>101</v>
      </c>
      <c r="B9" t="s">
        <v>102</v>
      </c>
      <c r="C9" t="s">
        <v>93</v>
      </c>
      <c r="D9" t="s">
        <v>94</v>
      </c>
      <c r="E9" s="4">
        <v>37.524000000000001</v>
      </c>
      <c r="F9" s="4">
        <v>37.811</v>
      </c>
      <c r="G9" s="4">
        <v>38.113</v>
      </c>
      <c r="H9" s="4">
        <v>38.43</v>
      </c>
      <c r="I9" s="4">
        <v>38.76</v>
      </c>
      <c r="J9" s="4">
        <v>39.101999999999997</v>
      </c>
      <c r="K9" s="4">
        <v>39.454000000000001</v>
      </c>
      <c r="L9" s="4">
        <v>39.813000000000002</v>
      </c>
      <c r="M9" s="4">
        <v>40.177999999999997</v>
      </c>
      <c r="N9" s="4">
        <v>40.545999999999999</v>
      </c>
      <c r="O9" s="4">
        <v>40.914000000000001</v>
      </c>
      <c r="P9" s="4">
        <v>41.281999999999996</v>
      </c>
      <c r="Q9" s="4">
        <v>41.65</v>
      </c>
      <c r="R9" s="4">
        <v>42.015999999999998</v>
      </c>
      <c r="S9" s="4">
        <v>42.374000000000002</v>
      </c>
      <c r="T9" s="4">
        <v>42.720999999999997</v>
      </c>
      <c r="U9" s="4">
        <v>43.052999999999997</v>
      </c>
      <c r="V9" s="4">
        <v>43.366999999999997</v>
      </c>
      <c r="W9" s="4">
        <v>43.66</v>
      </c>
      <c r="X9" s="4">
        <v>43.930999999999997</v>
      </c>
      <c r="Y9" s="4">
        <v>44.177999999999997</v>
      </c>
      <c r="Z9" s="4">
        <v>44.404000000000003</v>
      </c>
      <c r="AA9" s="4">
        <v>44.610999999999997</v>
      </c>
      <c r="AB9" s="4">
        <v>44.798999999999999</v>
      </c>
      <c r="AC9" s="4">
        <v>44.966000000000001</v>
      </c>
      <c r="AD9" s="4">
        <v>45.106999999999999</v>
      </c>
      <c r="AE9" s="4">
        <v>45.213000000000001</v>
      </c>
      <c r="AF9" s="4">
        <v>45.283000000000001</v>
      </c>
      <c r="AG9" s="4">
        <v>45.317</v>
      </c>
      <c r="AH9" s="4">
        <v>45.323999999999998</v>
      </c>
      <c r="AI9" s="4">
        <v>45.305999999999997</v>
      </c>
      <c r="AJ9" s="4">
        <v>45.271000000000001</v>
      </c>
      <c r="AK9" s="4">
        <v>45.23</v>
      </c>
      <c r="AL9" s="4">
        <v>45.201000000000001</v>
      </c>
      <c r="AM9" s="4">
        <v>45.201000000000001</v>
      </c>
      <c r="AN9" s="4">
        <v>45.246000000000002</v>
      </c>
      <c r="AO9" s="4">
        <v>45.35</v>
      </c>
      <c r="AP9" s="4">
        <v>45.518999999999998</v>
      </c>
      <c r="AQ9" s="4">
        <v>45.762999999999998</v>
      </c>
      <c r="AR9" s="4">
        <v>46.093000000000004</v>
      </c>
      <c r="AS9" s="4">
        <v>46.521999999999998</v>
      </c>
      <c r="AT9" s="4">
        <v>47.058999999999997</v>
      </c>
      <c r="AU9" s="4">
        <v>47.701999999999998</v>
      </c>
      <c r="AV9" s="4">
        <v>48.44</v>
      </c>
      <c r="AW9" s="4">
        <v>49.262999999999998</v>
      </c>
      <c r="AX9" s="4">
        <v>50.164999999999999</v>
      </c>
      <c r="AY9" s="4">
        <v>51.143000000000001</v>
      </c>
      <c r="AZ9" s="4">
        <v>52.177</v>
      </c>
      <c r="BA9" s="4">
        <v>53.243000000000002</v>
      </c>
      <c r="BB9" s="4">
        <v>54.311</v>
      </c>
      <c r="BC9" s="4">
        <v>55.35</v>
      </c>
      <c r="BD9" s="4">
        <v>56.33</v>
      </c>
      <c r="BE9" s="4">
        <v>57.235999999999997</v>
      </c>
      <c r="BF9" s="4">
        <v>58.054000000000002</v>
      </c>
      <c r="BG9" s="4">
        <v>58.776000000000003</v>
      </c>
      <c r="BH9" s="4">
        <v>59.398000000000003</v>
      </c>
      <c r="BI9" s="4">
        <v>59.924999999999997</v>
      </c>
      <c r="BJ9" s="4">
        <v>60.378999999999998</v>
      </c>
      <c r="BK9" s="4">
        <v>60.781999999999996</v>
      </c>
      <c r="BL9" s="4">
        <v>61.146999999999998</v>
      </c>
      <c r="BM9" s="4">
        <v>61.487000000000002</v>
      </c>
    </row>
    <row r="10" spans="1:66" x14ac:dyDescent="0.25">
      <c r="A10" t="s">
        <v>32</v>
      </c>
      <c r="B10" t="s">
        <v>103</v>
      </c>
      <c r="C10" t="s">
        <v>93</v>
      </c>
      <c r="D10" t="s">
        <v>94</v>
      </c>
      <c r="E10" s="4">
        <v>62.283000000000001</v>
      </c>
      <c r="F10" s="4">
        <v>63.301000000000002</v>
      </c>
      <c r="G10" s="4">
        <v>64.19</v>
      </c>
      <c r="H10" s="4">
        <v>64.914000000000001</v>
      </c>
      <c r="I10" s="4">
        <v>65.462999999999994</v>
      </c>
      <c r="J10" s="4">
        <v>65.849999999999994</v>
      </c>
      <c r="K10" s="4">
        <v>66.11</v>
      </c>
      <c r="L10" s="4">
        <v>66.304000000000002</v>
      </c>
      <c r="M10" s="4">
        <v>66.486999999999995</v>
      </c>
      <c r="N10" s="4">
        <v>66.688999999999993</v>
      </c>
      <c r="O10" s="4">
        <v>66.935000000000002</v>
      </c>
      <c r="P10" s="4">
        <v>67.236999999999995</v>
      </c>
      <c r="Q10" s="4">
        <v>67.581999999999994</v>
      </c>
      <c r="R10" s="4">
        <v>67.953000000000003</v>
      </c>
      <c r="S10" s="4">
        <v>68.343000000000004</v>
      </c>
      <c r="T10" s="4">
        <v>68.736000000000004</v>
      </c>
      <c r="U10" s="4">
        <v>69.11</v>
      </c>
      <c r="V10" s="4">
        <v>69.447999999999993</v>
      </c>
      <c r="W10" s="4">
        <v>69.742000000000004</v>
      </c>
      <c r="X10" s="4">
        <v>69.991</v>
      </c>
      <c r="Y10" s="4">
        <v>70.207999999999998</v>
      </c>
      <c r="Z10" s="4">
        <v>70.415999999999997</v>
      </c>
      <c r="AA10" s="4">
        <v>70.635000000000005</v>
      </c>
      <c r="AB10" s="4">
        <v>70.876000000000005</v>
      </c>
      <c r="AC10" s="4">
        <v>71.134</v>
      </c>
      <c r="AD10" s="4">
        <v>71.388000000000005</v>
      </c>
      <c r="AE10" s="4">
        <v>71.605000000000004</v>
      </c>
      <c r="AF10" s="4">
        <v>71.760000000000005</v>
      </c>
      <c r="AG10" s="4">
        <v>71.843000000000004</v>
      </c>
      <c r="AH10" s="4">
        <v>71.86</v>
      </c>
      <c r="AI10" s="4">
        <v>71.835999999999999</v>
      </c>
      <c r="AJ10" s="4">
        <v>71.802999999999997</v>
      </c>
      <c r="AK10" s="4">
        <v>71.802000000000007</v>
      </c>
      <c r="AL10" s="4">
        <v>71.86</v>
      </c>
      <c r="AM10" s="4">
        <v>71.992000000000004</v>
      </c>
      <c r="AN10" s="4">
        <v>72.204999999999998</v>
      </c>
      <c r="AO10" s="4">
        <v>72.495000000000005</v>
      </c>
      <c r="AP10" s="4">
        <v>72.837999999999994</v>
      </c>
      <c r="AQ10" s="4">
        <v>73.207999999999998</v>
      </c>
      <c r="AR10" s="4">
        <v>73.587000000000003</v>
      </c>
      <c r="AS10" s="4">
        <v>73.954999999999998</v>
      </c>
      <c r="AT10" s="4">
        <v>74.287999999999997</v>
      </c>
      <c r="AU10" s="4">
        <v>74.578999999999994</v>
      </c>
      <c r="AV10" s="4">
        <v>74.828000000000003</v>
      </c>
      <c r="AW10" s="4">
        <v>75.039000000000001</v>
      </c>
      <c r="AX10" s="4">
        <v>75.227999999999994</v>
      </c>
      <c r="AY10" s="4">
        <v>75.423000000000002</v>
      </c>
      <c r="AZ10" s="4">
        <v>75.646000000000001</v>
      </c>
      <c r="BA10" s="4">
        <v>75.912000000000006</v>
      </c>
      <c r="BB10" s="4">
        <v>76.221000000000004</v>
      </c>
      <c r="BC10" s="4">
        <v>76.561999999999998</v>
      </c>
      <c r="BD10" s="4">
        <v>76.914000000000001</v>
      </c>
      <c r="BE10" s="4">
        <v>77.251999999999995</v>
      </c>
      <c r="BF10" s="4">
        <v>77.554000000000002</v>
      </c>
      <c r="BG10" s="4">
        <v>77.813000000000002</v>
      </c>
      <c r="BH10" s="4">
        <v>78.025000000000006</v>
      </c>
      <c r="BI10" s="4">
        <v>78.194000000000003</v>
      </c>
      <c r="BJ10" s="4">
        <v>78.332999999999998</v>
      </c>
      <c r="BK10" s="4">
        <v>78.457999999999998</v>
      </c>
      <c r="BL10" s="4">
        <v>78.572999999999993</v>
      </c>
      <c r="BM10" s="4">
        <v>78.686000000000007</v>
      </c>
    </row>
    <row r="11" spans="1:66" x14ac:dyDescent="0.25">
      <c r="A11" t="s">
        <v>37</v>
      </c>
      <c r="B11" t="s">
        <v>104</v>
      </c>
      <c r="C11" t="s">
        <v>93</v>
      </c>
      <c r="D11" t="s">
        <v>94</v>
      </c>
    </row>
    <row r="12" spans="1:66" x14ac:dyDescent="0.25">
      <c r="A12" t="s">
        <v>105</v>
      </c>
      <c r="B12" t="s">
        <v>106</v>
      </c>
      <c r="C12" t="s">
        <v>93</v>
      </c>
      <c r="D12" t="s">
        <v>94</v>
      </c>
      <c r="E12" s="4">
        <v>46.546909113886393</v>
      </c>
      <c r="F12" s="4">
        <v>47.141620393859917</v>
      </c>
      <c r="G12" s="4">
        <v>47.731782355018069</v>
      </c>
      <c r="H12" s="4">
        <v>48.320433272839701</v>
      </c>
      <c r="I12" s="4">
        <v>48.910019198408996</v>
      </c>
      <c r="J12" s="4">
        <v>49.496477233863054</v>
      </c>
      <c r="K12" s="4">
        <v>50.072948880113742</v>
      </c>
      <c r="L12" s="4">
        <v>50.634412452924771</v>
      </c>
      <c r="M12" s="4">
        <v>51.182099338877563</v>
      </c>
      <c r="N12" s="4">
        <v>51.722022612102947</v>
      </c>
      <c r="O12" s="4">
        <v>52.264210920401695</v>
      </c>
      <c r="P12" s="4">
        <v>52.822932284728473</v>
      </c>
      <c r="Q12" s="4">
        <v>53.406886494341549</v>
      </c>
      <c r="R12" s="4">
        <v>54.015855168141435</v>
      </c>
      <c r="S12" s="4">
        <v>54.642867238296205</v>
      </c>
      <c r="T12" s="4">
        <v>55.277987677993046</v>
      </c>
      <c r="U12" s="4">
        <v>55.909611638449633</v>
      </c>
      <c r="V12" s="4">
        <v>56.52807549632869</v>
      </c>
      <c r="W12" s="4">
        <v>57.133897989379875</v>
      </c>
      <c r="X12" s="4">
        <v>57.734859343716245</v>
      </c>
      <c r="Y12" s="4">
        <v>58.345022307722907</v>
      </c>
      <c r="Z12" s="4">
        <v>58.977358072456987</v>
      </c>
      <c r="AA12" s="4">
        <v>59.635997515328789</v>
      </c>
      <c r="AB12" s="4">
        <v>60.316277372487072</v>
      </c>
      <c r="AC12" s="4">
        <v>61.003762096818413</v>
      </c>
      <c r="AD12" s="4">
        <v>61.676816261905905</v>
      </c>
      <c r="AE12" s="4">
        <v>62.31411961091252</v>
      </c>
      <c r="AF12" s="4">
        <v>62.901346973447438</v>
      </c>
      <c r="AG12" s="4">
        <v>63.429688101171728</v>
      </c>
      <c r="AH12" s="4">
        <v>63.898979958516719</v>
      </c>
      <c r="AI12" s="4">
        <v>64.351577291955763</v>
      </c>
      <c r="AJ12" s="4">
        <v>64.736340519468328</v>
      </c>
      <c r="AK12" s="4">
        <v>65.043852735952726</v>
      </c>
      <c r="AL12" s="4">
        <v>65.414907069959511</v>
      </c>
      <c r="AM12" s="4">
        <v>65.785653173550472</v>
      </c>
      <c r="AN12" s="4">
        <v>66.196100047386224</v>
      </c>
      <c r="AO12" s="4">
        <v>66.554103000472921</v>
      </c>
      <c r="AP12" s="4">
        <v>66.897144780523604</v>
      </c>
      <c r="AQ12" s="4">
        <v>67.218091461210136</v>
      </c>
      <c r="AR12" s="4">
        <v>67.517689002140415</v>
      </c>
      <c r="AS12" s="4">
        <v>67.800591448437402</v>
      </c>
      <c r="AT12" s="4">
        <v>68.072518635136362</v>
      </c>
      <c r="AU12" s="4">
        <v>68.340246320374803</v>
      </c>
      <c r="AV12" s="4">
        <v>68.610505611011874</v>
      </c>
      <c r="AW12" s="4">
        <v>68.886187759395952</v>
      </c>
      <c r="AX12" s="4">
        <v>69.164682959313012</v>
      </c>
      <c r="AY12" s="4">
        <v>69.439459383300544</v>
      </c>
      <c r="AZ12" s="4">
        <v>69.701555289513522</v>
      </c>
      <c r="BA12" s="4">
        <v>69.942173872330414</v>
      </c>
      <c r="BB12" s="4">
        <v>70.15756008486234</v>
      </c>
      <c r="BC12" s="4">
        <v>70.349916421009624</v>
      </c>
      <c r="BD12" s="4">
        <v>70.528761679494806</v>
      </c>
      <c r="BE12" s="4">
        <v>70.703797797071417</v>
      </c>
      <c r="BF12" s="4">
        <v>70.88221770243868</v>
      </c>
      <c r="BG12" s="4">
        <v>71.064268770176213</v>
      </c>
      <c r="BH12" s="4">
        <v>71.249570968931835</v>
      </c>
      <c r="BI12" s="4">
        <v>71.436547174907361</v>
      </c>
      <c r="BJ12" s="4">
        <v>71.622670425494121</v>
      </c>
      <c r="BK12" s="4">
        <v>71.807075107542246</v>
      </c>
      <c r="BL12" s="4">
        <v>71.989709367028169</v>
      </c>
      <c r="BM12" s="4">
        <v>72.170759882725207</v>
      </c>
    </row>
    <row r="13" spans="1:66" x14ac:dyDescent="0.25">
      <c r="A13" t="s">
        <v>107</v>
      </c>
      <c r="B13" t="s">
        <v>108</v>
      </c>
      <c r="C13" t="s">
        <v>93</v>
      </c>
      <c r="D13" t="s">
        <v>94</v>
      </c>
      <c r="E13" s="4">
        <v>51.536999999999999</v>
      </c>
      <c r="F13" s="4">
        <v>52.56</v>
      </c>
      <c r="G13" s="4">
        <v>53.573</v>
      </c>
      <c r="H13" s="4">
        <v>54.572000000000003</v>
      </c>
      <c r="I13" s="4">
        <v>55.555</v>
      </c>
      <c r="J13" s="4">
        <v>56.523000000000003</v>
      </c>
      <c r="K13" s="4">
        <v>57.481999999999999</v>
      </c>
      <c r="L13" s="4">
        <v>58.432000000000002</v>
      </c>
      <c r="M13" s="4">
        <v>59.375</v>
      </c>
      <c r="N13" s="4">
        <v>60.304000000000002</v>
      </c>
      <c r="O13" s="4">
        <v>61.215000000000003</v>
      </c>
      <c r="P13" s="4">
        <v>62.098999999999997</v>
      </c>
      <c r="Q13" s="4">
        <v>62.948999999999998</v>
      </c>
      <c r="R13" s="4">
        <v>63.759</v>
      </c>
      <c r="S13" s="4">
        <v>64.525000000000006</v>
      </c>
      <c r="T13" s="4">
        <v>65.244</v>
      </c>
      <c r="U13" s="4">
        <v>65.915999999999997</v>
      </c>
      <c r="V13" s="4">
        <v>66.545000000000002</v>
      </c>
      <c r="W13" s="4">
        <v>67.137</v>
      </c>
      <c r="X13" s="4">
        <v>67.691999999999993</v>
      </c>
      <c r="Y13" s="4">
        <v>68.212999999999994</v>
      </c>
      <c r="Z13" s="4">
        <v>68.700999999999993</v>
      </c>
      <c r="AA13" s="4">
        <v>69.158000000000001</v>
      </c>
      <c r="AB13" s="4">
        <v>69.584999999999994</v>
      </c>
      <c r="AC13" s="4">
        <v>69.986000000000004</v>
      </c>
      <c r="AD13" s="4">
        <v>70.363</v>
      </c>
      <c r="AE13" s="4">
        <v>70.716999999999999</v>
      </c>
      <c r="AF13" s="4">
        <v>71.049000000000007</v>
      </c>
      <c r="AG13" s="4">
        <v>71.361000000000004</v>
      </c>
      <c r="AH13" s="4">
        <v>71.656999999999996</v>
      </c>
      <c r="AI13" s="4">
        <v>71.938999999999993</v>
      </c>
      <c r="AJ13" s="4">
        <v>72.207999999999998</v>
      </c>
      <c r="AK13" s="4">
        <v>72.465999999999994</v>
      </c>
      <c r="AL13" s="4">
        <v>72.715000000000003</v>
      </c>
      <c r="AM13" s="4">
        <v>72.956999999999994</v>
      </c>
      <c r="AN13" s="4">
        <v>73.194000000000003</v>
      </c>
      <c r="AO13" s="4">
        <v>73.427999999999997</v>
      </c>
      <c r="AP13" s="4">
        <v>73.656999999999996</v>
      </c>
      <c r="AQ13" s="4">
        <v>73.882999999999996</v>
      </c>
      <c r="AR13" s="4">
        <v>74.105999999999995</v>
      </c>
      <c r="AS13" s="4">
        <v>74.326999999999998</v>
      </c>
      <c r="AT13" s="4">
        <v>74.543999999999997</v>
      </c>
      <c r="AU13" s="4">
        <v>74.757999999999996</v>
      </c>
      <c r="AV13" s="4">
        <v>74.968000000000004</v>
      </c>
      <c r="AW13" s="4">
        <v>75.174000000000007</v>
      </c>
      <c r="AX13" s="4">
        <v>75.376000000000005</v>
      </c>
      <c r="AY13" s="4">
        <v>75.572999999999993</v>
      </c>
      <c r="AZ13" s="4">
        <v>75.766999999999996</v>
      </c>
      <c r="BA13" s="4">
        <v>75.956999999999994</v>
      </c>
      <c r="BB13" s="4">
        <v>76.144999999999996</v>
      </c>
      <c r="BC13" s="4">
        <v>76.331999999999994</v>
      </c>
      <c r="BD13" s="4">
        <v>76.521000000000001</v>
      </c>
      <c r="BE13" s="4">
        <v>76.710999999999999</v>
      </c>
      <c r="BF13" s="4">
        <v>76.903000000000006</v>
      </c>
      <c r="BG13" s="4">
        <v>77.094999999999999</v>
      </c>
      <c r="BH13" s="4">
        <v>77.284999999999997</v>
      </c>
      <c r="BI13" s="4">
        <v>77.47</v>
      </c>
      <c r="BJ13" s="4">
        <v>77.647000000000006</v>
      </c>
      <c r="BK13" s="4">
        <v>77.813999999999993</v>
      </c>
      <c r="BL13" s="4">
        <v>77.971999999999994</v>
      </c>
      <c r="BM13" s="4">
        <v>78.12</v>
      </c>
    </row>
    <row r="14" spans="1:66" x14ac:dyDescent="0.25">
      <c r="A14" t="s">
        <v>109</v>
      </c>
      <c r="B14" t="s">
        <v>110</v>
      </c>
      <c r="C14" t="s">
        <v>93</v>
      </c>
      <c r="D14" t="s">
        <v>94</v>
      </c>
      <c r="E14" s="4">
        <v>65.055000000000007</v>
      </c>
      <c r="F14" s="4">
        <v>65.176000000000002</v>
      </c>
      <c r="G14" s="4">
        <v>65.269000000000005</v>
      </c>
      <c r="H14" s="4">
        <v>65.347999999999999</v>
      </c>
      <c r="I14" s="4">
        <v>65.426000000000002</v>
      </c>
      <c r="J14" s="4">
        <v>65.518000000000001</v>
      </c>
      <c r="K14" s="4">
        <v>65.64</v>
      </c>
      <c r="L14" s="4">
        <v>65.796000000000006</v>
      </c>
      <c r="M14" s="4">
        <v>65.989000000000004</v>
      </c>
      <c r="N14" s="4">
        <v>66.218999999999994</v>
      </c>
      <c r="O14" s="4">
        <v>66.483000000000004</v>
      </c>
      <c r="P14" s="4">
        <v>66.774000000000001</v>
      </c>
      <c r="Q14" s="4">
        <v>67.078000000000003</v>
      </c>
      <c r="R14" s="4">
        <v>67.382999999999996</v>
      </c>
      <c r="S14" s="4">
        <v>67.686000000000007</v>
      </c>
      <c r="T14" s="4">
        <v>67.984999999999999</v>
      </c>
      <c r="U14" s="4">
        <v>68.283000000000001</v>
      </c>
      <c r="V14" s="4">
        <v>68.584999999999994</v>
      </c>
      <c r="W14" s="4">
        <v>68.891000000000005</v>
      </c>
      <c r="X14" s="4">
        <v>69.197000000000003</v>
      </c>
      <c r="Y14" s="4">
        <v>69.495999999999995</v>
      </c>
      <c r="Z14" s="4">
        <v>69.777000000000001</v>
      </c>
      <c r="AA14" s="4">
        <v>70.033000000000001</v>
      </c>
      <c r="AB14" s="4">
        <v>70.262</v>
      </c>
      <c r="AC14" s="4">
        <v>70.465999999999994</v>
      </c>
      <c r="AD14" s="4">
        <v>70.650000000000006</v>
      </c>
      <c r="AE14" s="4">
        <v>70.825000000000003</v>
      </c>
      <c r="AF14" s="4">
        <v>71.001000000000005</v>
      </c>
      <c r="AG14" s="4">
        <v>71.186000000000007</v>
      </c>
      <c r="AH14" s="4">
        <v>71.384</v>
      </c>
      <c r="AI14" s="4">
        <v>71.593999999999994</v>
      </c>
      <c r="AJ14" s="4">
        <v>71.813000000000002</v>
      </c>
      <c r="AK14" s="4">
        <v>72.031999999999996</v>
      </c>
      <c r="AL14" s="4">
        <v>72.245999999999995</v>
      </c>
      <c r="AM14" s="4">
        <v>72.453000000000003</v>
      </c>
      <c r="AN14" s="4">
        <v>72.650999999999996</v>
      </c>
      <c r="AO14" s="4">
        <v>72.843000000000004</v>
      </c>
      <c r="AP14" s="4">
        <v>73.028999999999996</v>
      </c>
      <c r="AQ14" s="4">
        <v>73.212999999999994</v>
      </c>
      <c r="AR14" s="4">
        <v>73.396000000000001</v>
      </c>
      <c r="AS14" s="4">
        <v>73.575999999999993</v>
      </c>
      <c r="AT14" s="4">
        <v>73.754999999999995</v>
      </c>
      <c r="AU14" s="4">
        <v>73.932000000000002</v>
      </c>
      <c r="AV14" s="4">
        <v>74.106999999999999</v>
      </c>
      <c r="AW14" s="4">
        <v>74.28</v>
      </c>
      <c r="AX14" s="4">
        <v>74.450999999999993</v>
      </c>
      <c r="AY14" s="4">
        <v>74.62</v>
      </c>
      <c r="AZ14" s="4">
        <v>74.787000000000006</v>
      </c>
      <c r="BA14" s="4">
        <v>74.951999999999998</v>
      </c>
      <c r="BB14" s="4">
        <v>75.116</v>
      </c>
      <c r="BC14" s="4">
        <v>75.278000000000006</v>
      </c>
      <c r="BD14" s="4">
        <v>75.438999999999993</v>
      </c>
      <c r="BE14" s="4">
        <v>75.597999999999999</v>
      </c>
      <c r="BF14" s="4">
        <v>75.756</v>
      </c>
      <c r="BG14" s="4">
        <v>75.912999999999997</v>
      </c>
      <c r="BH14" s="4">
        <v>76.067999999999998</v>
      </c>
      <c r="BI14" s="4">
        <v>76.221000000000004</v>
      </c>
      <c r="BJ14" s="4">
        <v>76.372</v>
      </c>
      <c r="BK14" s="4">
        <v>76.52</v>
      </c>
      <c r="BL14" s="4">
        <v>76.667000000000002</v>
      </c>
      <c r="BM14" s="4">
        <v>76.813000000000002</v>
      </c>
    </row>
    <row r="15" spans="1:66" x14ac:dyDescent="0.25">
      <c r="A15" t="s">
        <v>38</v>
      </c>
      <c r="B15" t="s">
        <v>111</v>
      </c>
      <c r="C15" t="s">
        <v>93</v>
      </c>
      <c r="D15" t="s">
        <v>94</v>
      </c>
      <c r="E15" s="4">
        <v>65.971999999999994</v>
      </c>
      <c r="F15" s="4">
        <v>66.403000000000006</v>
      </c>
      <c r="G15" s="4">
        <v>66.837999999999994</v>
      </c>
      <c r="H15" s="4">
        <v>67.277000000000001</v>
      </c>
      <c r="I15" s="4">
        <v>67.715999999999994</v>
      </c>
      <c r="J15" s="4">
        <v>68.153000000000006</v>
      </c>
      <c r="K15" s="4">
        <v>68.587999999999994</v>
      </c>
      <c r="L15" s="4">
        <v>69.016000000000005</v>
      </c>
      <c r="M15" s="4">
        <v>69.427000000000007</v>
      </c>
      <c r="N15" s="4">
        <v>69.808999999999997</v>
      </c>
      <c r="O15" s="4">
        <v>70.144000000000005</v>
      </c>
      <c r="P15" s="4">
        <v>70.412000000000006</v>
      </c>
      <c r="Q15" s="4">
        <v>70.605000000000004</v>
      </c>
      <c r="R15" s="4">
        <v>70.722999999999999</v>
      </c>
      <c r="S15" s="4">
        <v>70.775000000000006</v>
      </c>
      <c r="T15" s="4">
        <v>70.783000000000001</v>
      </c>
      <c r="U15" s="4">
        <v>70.783000000000001</v>
      </c>
      <c r="V15" s="4">
        <v>70.798000000000002</v>
      </c>
      <c r="W15" s="4">
        <v>70.837999999999994</v>
      </c>
      <c r="X15" s="4">
        <v>70.897000000000006</v>
      </c>
      <c r="Y15" s="4">
        <v>70.936999999999998</v>
      </c>
      <c r="Z15" s="4">
        <v>70.91</v>
      </c>
      <c r="AA15" s="4">
        <v>70.775999999999996</v>
      </c>
      <c r="AB15" s="4">
        <v>70.519000000000005</v>
      </c>
      <c r="AC15" s="4">
        <v>70.150000000000006</v>
      </c>
      <c r="AD15" s="4">
        <v>69.697999999999993</v>
      </c>
      <c r="AE15" s="4">
        <v>69.204999999999998</v>
      </c>
      <c r="AF15" s="4">
        <v>68.731999999999999</v>
      </c>
      <c r="AG15" s="4">
        <v>68.331999999999994</v>
      </c>
      <c r="AH15" s="4">
        <v>68.037999999999997</v>
      </c>
      <c r="AI15" s="4">
        <v>67.879000000000005</v>
      </c>
      <c r="AJ15" s="4">
        <v>67.87</v>
      </c>
      <c r="AK15" s="4">
        <v>67.989999999999995</v>
      </c>
      <c r="AL15" s="4">
        <v>68.218000000000004</v>
      </c>
      <c r="AM15" s="4">
        <v>68.537999999999997</v>
      </c>
      <c r="AN15" s="4">
        <v>68.938000000000002</v>
      </c>
      <c r="AO15" s="4">
        <v>69.403999999999996</v>
      </c>
      <c r="AP15" s="4">
        <v>69.912000000000006</v>
      </c>
      <c r="AQ15" s="4">
        <v>70.433999999999997</v>
      </c>
      <c r="AR15" s="4">
        <v>70.944000000000003</v>
      </c>
      <c r="AS15" s="4">
        <v>71.409000000000006</v>
      </c>
      <c r="AT15" s="4">
        <v>71.8</v>
      </c>
      <c r="AU15" s="4">
        <v>72.111999999999995</v>
      </c>
      <c r="AV15" s="4">
        <v>72.347999999999999</v>
      </c>
      <c r="AW15" s="4">
        <v>72.513000000000005</v>
      </c>
      <c r="AX15" s="4">
        <v>72.626000000000005</v>
      </c>
      <c r="AY15" s="4">
        <v>72.715999999999994</v>
      </c>
      <c r="AZ15" s="4">
        <v>72.814999999999998</v>
      </c>
      <c r="BA15" s="4">
        <v>72.945999999999998</v>
      </c>
      <c r="BB15" s="4">
        <v>73.117999999999995</v>
      </c>
      <c r="BC15" s="4">
        <v>73.331000000000003</v>
      </c>
      <c r="BD15" s="4">
        <v>73.572000000000003</v>
      </c>
      <c r="BE15" s="4">
        <v>73.819999999999993</v>
      </c>
      <c r="BF15" s="4">
        <v>74.055999999999997</v>
      </c>
      <c r="BG15" s="4">
        <v>74.272999999999996</v>
      </c>
      <c r="BH15" s="4">
        <v>74.466999999999999</v>
      </c>
      <c r="BI15" s="4">
        <v>74.64</v>
      </c>
      <c r="BJ15" s="4">
        <v>74.796999999999997</v>
      </c>
      <c r="BK15" s="4">
        <v>74.944999999999993</v>
      </c>
      <c r="BL15" s="4">
        <v>75.087000000000003</v>
      </c>
      <c r="BM15" s="4">
        <v>75.224000000000004</v>
      </c>
    </row>
    <row r="16" spans="1:66" x14ac:dyDescent="0.25">
      <c r="A16" t="s">
        <v>112</v>
      </c>
      <c r="B16" t="s">
        <v>113</v>
      </c>
      <c r="C16" t="s">
        <v>93</v>
      </c>
      <c r="D16" t="s">
        <v>94</v>
      </c>
    </row>
    <row r="17" spans="1:65" x14ac:dyDescent="0.25">
      <c r="A17" t="s">
        <v>114</v>
      </c>
      <c r="B17" t="s">
        <v>115</v>
      </c>
      <c r="C17" t="s">
        <v>93</v>
      </c>
      <c r="D17" t="s">
        <v>94</v>
      </c>
      <c r="E17" s="4">
        <v>61.968000000000004</v>
      </c>
      <c r="F17" s="4">
        <v>62.523000000000003</v>
      </c>
      <c r="G17" s="4">
        <v>63.048999999999999</v>
      </c>
      <c r="H17" s="4">
        <v>63.54</v>
      </c>
      <c r="I17" s="4">
        <v>63.991999999999997</v>
      </c>
      <c r="J17" s="4">
        <v>64.400999999999996</v>
      </c>
      <c r="K17" s="4">
        <v>64.762</v>
      </c>
      <c r="L17" s="4">
        <v>65.081000000000003</v>
      </c>
      <c r="M17" s="4">
        <v>65.363</v>
      </c>
      <c r="N17" s="4">
        <v>65.616</v>
      </c>
      <c r="O17" s="4">
        <v>65.846999999999994</v>
      </c>
      <c r="P17" s="4">
        <v>66.066000000000003</v>
      </c>
      <c r="Q17" s="4">
        <v>66.28</v>
      </c>
      <c r="R17" s="4">
        <v>66.498000000000005</v>
      </c>
      <c r="S17" s="4">
        <v>66.727000000000004</v>
      </c>
      <c r="T17" s="4">
        <v>66.974999999999994</v>
      </c>
      <c r="U17" s="4">
        <v>67.244</v>
      </c>
      <c r="V17" s="4">
        <v>67.533000000000001</v>
      </c>
      <c r="W17" s="4">
        <v>67.837000000000003</v>
      </c>
      <c r="X17" s="4">
        <v>68.153999999999996</v>
      </c>
      <c r="Y17" s="4">
        <v>68.481999999999999</v>
      </c>
      <c r="Z17" s="4">
        <v>68.817999999999998</v>
      </c>
      <c r="AA17" s="4">
        <v>69.156000000000006</v>
      </c>
      <c r="AB17" s="4">
        <v>69.491</v>
      </c>
      <c r="AC17" s="4">
        <v>69.819999999999993</v>
      </c>
      <c r="AD17" s="4">
        <v>70.137</v>
      </c>
      <c r="AE17" s="4">
        <v>70.44</v>
      </c>
      <c r="AF17" s="4">
        <v>70.727999999999994</v>
      </c>
      <c r="AG17" s="4">
        <v>71.004000000000005</v>
      </c>
      <c r="AH17" s="4">
        <v>71.266999999999996</v>
      </c>
      <c r="AI17" s="4">
        <v>71.52</v>
      </c>
      <c r="AJ17" s="4">
        <v>71.765000000000001</v>
      </c>
      <c r="AK17" s="4">
        <v>72.006</v>
      </c>
      <c r="AL17" s="4">
        <v>72.247</v>
      </c>
      <c r="AM17" s="4">
        <v>72.489000000000004</v>
      </c>
      <c r="AN17" s="4">
        <v>72.731999999999999</v>
      </c>
      <c r="AO17" s="4">
        <v>72.977000000000004</v>
      </c>
      <c r="AP17" s="4">
        <v>73.221999999999994</v>
      </c>
      <c r="AQ17" s="4">
        <v>73.465000000000003</v>
      </c>
      <c r="AR17" s="4">
        <v>73.704999999999998</v>
      </c>
      <c r="AS17" s="4">
        <v>73.94</v>
      </c>
      <c r="AT17" s="4">
        <v>74.171000000000006</v>
      </c>
      <c r="AU17" s="4">
        <v>74.394999999999996</v>
      </c>
      <c r="AV17" s="4">
        <v>74.613</v>
      </c>
      <c r="AW17" s="4">
        <v>74.820999999999998</v>
      </c>
      <c r="AX17" s="4">
        <v>75.019000000000005</v>
      </c>
      <c r="AY17" s="4">
        <v>75.203999999999994</v>
      </c>
      <c r="AZ17" s="4">
        <v>75.376000000000005</v>
      </c>
      <c r="BA17" s="4">
        <v>75.534999999999997</v>
      </c>
      <c r="BB17" s="4">
        <v>75.683000000000007</v>
      </c>
      <c r="BC17" s="4">
        <v>75.822999999999993</v>
      </c>
      <c r="BD17" s="4">
        <v>75.956000000000003</v>
      </c>
      <c r="BE17" s="4">
        <v>76.087000000000003</v>
      </c>
      <c r="BF17" s="4">
        <v>76.218000000000004</v>
      </c>
      <c r="BG17" s="4">
        <v>76.349000000000004</v>
      </c>
      <c r="BH17" s="4">
        <v>76.483000000000004</v>
      </c>
      <c r="BI17" s="4">
        <v>76.617000000000004</v>
      </c>
      <c r="BJ17" s="4">
        <v>76.751999999999995</v>
      </c>
      <c r="BK17" s="4">
        <v>76.885000000000005</v>
      </c>
      <c r="BL17" s="4">
        <v>77.016000000000005</v>
      </c>
      <c r="BM17" s="4">
        <v>77.146000000000001</v>
      </c>
    </row>
    <row r="18" spans="1:65" x14ac:dyDescent="0.25">
      <c r="A18" t="s">
        <v>116</v>
      </c>
      <c r="B18" t="s">
        <v>117</v>
      </c>
      <c r="C18" t="s">
        <v>93</v>
      </c>
      <c r="D18" t="s">
        <v>94</v>
      </c>
      <c r="E18" s="4">
        <v>70.817073170731717</v>
      </c>
      <c r="F18" s="4">
        <v>70.973170731707327</v>
      </c>
      <c r="G18" s="4">
        <v>70.942439024390254</v>
      </c>
      <c r="H18" s="4">
        <v>70.911707317073194</v>
      </c>
      <c r="I18" s="4">
        <v>70.880975609756106</v>
      </c>
      <c r="J18" s="4">
        <v>70.850243902439033</v>
      </c>
      <c r="K18" s="4">
        <v>70.819512195121959</v>
      </c>
      <c r="L18" s="4">
        <v>70.869268292682932</v>
      </c>
      <c r="M18" s="4">
        <v>70.919024390243919</v>
      </c>
      <c r="N18" s="4">
        <v>70.968780487804878</v>
      </c>
      <c r="O18" s="4">
        <v>71.018536585365865</v>
      </c>
      <c r="P18" s="4">
        <v>71.068292682926838</v>
      </c>
      <c r="Q18" s="4">
        <v>71.457560975609766</v>
      </c>
      <c r="R18" s="4">
        <v>71.846829268292694</v>
      </c>
      <c r="S18" s="4">
        <v>72.236097560975622</v>
      </c>
      <c r="T18" s="4">
        <v>72.62536585365855</v>
      </c>
      <c r="U18" s="4">
        <v>73.014634146341479</v>
      </c>
      <c r="V18" s="4">
        <v>73.344390243902438</v>
      </c>
      <c r="W18" s="4">
        <v>73.674146341463413</v>
      </c>
      <c r="X18" s="4">
        <v>74.003902439024415</v>
      </c>
      <c r="Y18" s="4">
        <v>74.333658536585361</v>
      </c>
      <c r="Z18" s="4">
        <v>74.663414634146349</v>
      </c>
      <c r="AA18" s="4">
        <v>74.904878048780503</v>
      </c>
      <c r="AB18" s="4">
        <v>75.146341463414643</v>
      </c>
      <c r="AC18" s="4">
        <v>75.387804878048797</v>
      </c>
      <c r="AD18" s="4">
        <v>75.629268292682937</v>
      </c>
      <c r="AE18" s="4">
        <v>75.870731707317091</v>
      </c>
      <c r="AF18" s="4">
        <v>76.151707317073175</v>
      </c>
      <c r="AG18" s="4">
        <v>76.432682926829287</v>
      </c>
      <c r="AH18" s="4">
        <v>76.71365853658537</v>
      </c>
      <c r="AI18" s="4">
        <v>76.994634146341468</v>
      </c>
      <c r="AJ18" s="4">
        <v>77.27560975609758</v>
      </c>
      <c r="AK18" s="4">
        <v>77.378048780487816</v>
      </c>
      <c r="AL18" s="4">
        <v>77.878048780487816</v>
      </c>
      <c r="AM18" s="4">
        <v>77.878048780487816</v>
      </c>
      <c r="AN18" s="4">
        <v>77.82926829268294</v>
      </c>
      <c r="AO18" s="4">
        <v>78.078048780487819</v>
      </c>
      <c r="AP18" s="4">
        <v>78.480487804878052</v>
      </c>
      <c r="AQ18" s="4">
        <v>78.631707317073179</v>
      </c>
      <c r="AR18" s="4">
        <v>78.931707317073176</v>
      </c>
      <c r="AS18" s="4">
        <v>79.234146341463429</v>
      </c>
      <c r="AT18" s="4">
        <v>79.634146341463421</v>
      </c>
      <c r="AU18" s="4">
        <v>79.936585365853674</v>
      </c>
      <c r="AV18" s="4">
        <v>80.239024390243912</v>
      </c>
      <c r="AW18" s="4">
        <v>80.490243902439033</v>
      </c>
      <c r="AX18" s="4">
        <v>80.841463414634148</v>
      </c>
      <c r="AY18" s="4">
        <v>81.041463414634151</v>
      </c>
      <c r="AZ18" s="4">
        <v>81.292682926829272</v>
      </c>
      <c r="BA18" s="4">
        <v>81.395121951219522</v>
      </c>
      <c r="BB18" s="4">
        <v>81.543902439024407</v>
      </c>
      <c r="BC18" s="4">
        <v>81.695121951219534</v>
      </c>
      <c r="BD18" s="4">
        <v>81.895121951219508</v>
      </c>
      <c r="BE18" s="4">
        <v>82.046341463414635</v>
      </c>
      <c r="BF18" s="4">
        <v>82.148780487804885</v>
      </c>
      <c r="BG18" s="4">
        <v>82.3</v>
      </c>
      <c r="BH18" s="4">
        <v>82.4</v>
      </c>
      <c r="BI18" s="4">
        <v>82.448780487804896</v>
      </c>
      <c r="BJ18" s="4">
        <v>82.5</v>
      </c>
      <c r="BK18" s="4">
        <v>82.748780487804893</v>
      </c>
      <c r="BL18" s="4">
        <v>82.9</v>
      </c>
      <c r="BM18" s="4">
        <v>83.2</v>
      </c>
    </row>
    <row r="19" spans="1:65" x14ac:dyDescent="0.25">
      <c r="A19" t="s">
        <v>20</v>
      </c>
      <c r="B19" t="s">
        <v>118</v>
      </c>
      <c r="C19" t="s">
        <v>93</v>
      </c>
      <c r="D19" t="s">
        <v>94</v>
      </c>
      <c r="E19" s="4">
        <v>68.585609756097568</v>
      </c>
      <c r="F19" s="4">
        <v>69.577317073170747</v>
      </c>
      <c r="G19" s="4">
        <v>69.309512195121968</v>
      </c>
      <c r="H19" s="4">
        <v>69.443658536585389</v>
      </c>
      <c r="I19" s="4">
        <v>69.921951219512209</v>
      </c>
      <c r="J19" s="4">
        <v>69.722195121951216</v>
      </c>
      <c r="K19" s="4">
        <v>70.045853658536586</v>
      </c>
      <c r="L19" s="4">
        <v>69.917804878048784</v>
      </c>
      <c r="M19" s="4">
        <v>70.057560975609761</v>
      </c>
      <c r="N19" s="4">
        <v>69.833170731707327</v>
      </c>
      <c r="O19" s="4">
        <v>69.91463414634147</v>
      </c>
      <c r="P19" s="4">
        <v>70.114634146341473</v>
      </c>
      <c r="Q19" s="4">
        <v>70.463414634146346</v>
      </c>
      <c r="R19" s="4">
        <v>71.014634146341464</v>
      </c>
      <c r="S19" s="4">
        <v>71.012195121951223</v>
      </c>
      <c r="T19" s="4">
        <v>71.114634146341487</v>
      </c>
      <c r="U19" s="4">
        <v>71.565853658536582</v>
      </c>
      <c r="V19" s="4">
        <v>71.91463414634147</v>
      </c>
      <c r="W19" s="4">
        <v>72.012195121951223</v>
      </c>
      <c r="X19" s="4">
        <v>72.312195121951234</v>
      </c>
      <c r="Y19" s="4">
        <v>72.463414634146346</v>
      </c>
      <c r="Z19" s="4">
        <v>72.81219512195122</v>
      </c>
      <c r="AA19" s="4">
        <v>72.960975609756105</v>
      </c>
      <c r="AB19" s="4">
        <v>73.012195121951237</v>
      </c>
      <c r="AC19" s="4">
        <v>73.612195121951231</v>
      </c>
      <c r="AD19" s="4">
        <v>73.814634146341476</v>
      </c>
      <c r="AE19" s="4">
        <v>74.317073170731717</v>
      </c>
      <c r="AF19" s="4">
        <v>74.768292682926841</v>
      </c>
      <c r="AG19" s="4">
        <v>75.217073170731709</v>
      </c>
      <c r="AH19" s="4">
        <v>75.265853658536599</v>
      </c>
      <c r="AI19" s="4">
        <v>75.568292682926852</v>
      </c>
      <c r="AJ19" s="4">
        <v>75.6170731707317</v>
      </c>
      <c r="AK19" s="4">
        <v>75.817073170731717</v>
      </c>
      <c r="AL19" s="4">
        <v>76.068292682926838</v>
      </c>
      <c r="AM19" s="4">
        <v>76.419512195121953</v>
      </c>
      <c r="AN19" s="4">
        <v>76.668292682926847</v>
      </c>
      <c r="AO19" s="4">
        <v>76.870731707317077</v>
      </c>
      <c r="AP19" s="4">
        <v>77.319512195121959</v>
      </c>
      <c r="AQ19" s="4">
        <v>77.670731707317088</v>
      </c>
      <c r="AR19" s="4">
        <v>77.875609756097575</v>
      </c>
      <c r="AS19" s="4">
        <v>78.126829268292695</v>
      </c>
      <c r="AT19" s="4">
        <v>78.575609756097563</v>
      </c>
      <c r="AU19" s="4">
        <v>78.678048780487828</v>
      </c>
      <c r="AV19" s="4">
        <v>78.631707317073179</v>
      </c>
      <c r="AW19" s="4">
        <v>79.180487804878055</v>
      </c>
      <c r="AX19" s="4">
        <v>79.331707317073182</v>
      </c>
      <c r="AY19" s="4">
        <v>79.880487804878058</v>
      </c>
      <c r="AZ19" s="4">
        <v>80.180487804878055</v>
      </c>
      <c r="BA19" s="4">
        <v>80.431707317073176</v>
      </c>
      <c r="BB19" s="4">
        <v>80.331707317073182</v>
      </c>
      <c r="BC19" s="4">
        <v>80.580487804878061</v>
      </c>
      <c r="BD19" s="4">
        <v>80.982926829268294</v>
      </c>
      <c r="BE19" s="4">
        <v>80.936585365853674</v>
      </c>
      <c r="BF19" s="4">
        <v>81.136585365853662</v>
      </c>
      <c r="BG19" s="4">
        <v>81.490243902439033</v>
      </c>
      <c r="BH19" s="4">
        <v>81.190243902439036</v>
      </c>
      <c r="BI19" s="4">
        <v>81.64146341463416</v>
      </c>
      <c r="BJ19" s="4">
        <v>81.643902439024401</v>
      </c>
      <c r="BK19" s="4">
        <v>81.692682926829278</v>
      </c>
      <c r="BL19" s="4">
        <v>81.895121951219508</v>
      </c>
      <c r="BM19" s="4">
        <v>81.192682926829278</v>
      </c>
    </row>
    <row r="20" spans="1:65" x14ac:dyDescent="0.25">
      <c r="A20" t="s">
        <v>119</v>
      </c>
      <c r="B20" t="s">
        <v>120</v>
      </c>
      <c r="C20" t="s">
        <v>93</v>
      </c>
      <c r="D20" t="s">
        <v>94</v>
      </c>
      <c r="E20" s="4">
        <v>61.033999999999999</v>
      </c>
      <c r="F20" s="4">
        <v>61.256</v>
      </c>
      <c r="G20" s="4">
        <v>61.469000000000001</v>
      </c>
      <c r="H20" s="4">
        <v>61.679000000000002</v>
      </c>
      <c r="I20" s="4">
        <v>61.889000000000003</v>
      </c>
      <c r="J20" s="4">
        <v>62.103999999999999</v>
      </c>
      <c r="K20" s="4">
        <v>62.322000000000003</v>
      </c>
      <c r="L20" s="4">
        <v>62.539000000000001</v>
      </c>
      <c r="M20" s="4">
        <v>62.75</v>
      </c>
      <c r="N20" s="4">
        <v>62.953000000000003</v>
      </c>
      <c r="O20" s="4">
        <v>63.140999999999998</v>
      </c>
      <c r="P20" s="4">
        <v>63.31</v>
      </c>
      <c r="Q20" s="4">
        <v>63.457000000000001</v>
      </c>
      <c r="R20" s="4">
        <v>63.582000000000001</v>
      </c>
      <c r="S20" s="4">
        <v>63.686999999999998</v>
      </c>
      <c r="T20" s="4">
        <v>63.776000000000003</v>
      </c>
      <c r="U20" s="4">
        <v>63.851999999999997</v>
      </c>
      <c r="V20" s="4">
        <v>63.920999999999999</v>
      </c>
      <c r="W20" s="4">
        <v>63.991999999999997</v>
      </c>
      <c r="X20" s="4">
        <v>64.069000000000003</v>
      </c>
      <c r="Y20" s="4">
        <v>64.161000000000001</v>
      </c>
      <c r="Z20" s="4">
        <v>64.28</v>
      </c>
      <c r="AA20" s="4">
        <v>64.424999999999997</v>
      </c>
      <c r="AB20" s="4">
        <v>64.587000000000003</v>
      </c>
      <c r="AC20" s="4">
        <v>64.759</v>
      </c>
      <c r="AD20" s="4">
        <v>64.912999999999997</v>
      </c>
      <c r="AE20" s="4">
        <v>65.016000000000005</v>
      </c>
      <c r="AF20" s="4">
        <v>65.052999999999997</v>
      </c>
      <c r="AG20" s="4">
        <v>65.021000000000001</v>
      </c>
      <c r="AH20" s="4">
        <v>64.935000000000002</v>
      </c>
      <c r="AI20" s="4">
        <v>64.826999999999998</v>
      </c>
      <c r="AJ20" s="4">
        <v>64.745000000000005</v>
      </c>
      <c r="AK20" s="4">
        <v>64.730999999999995</v>
      </c>
      <c r="AL20" s="4">
        <v>64.81</v>
      </c>
      <c r="AM20" s="4">
        <v>64.991</v>
      </c>
      <c r="AN20" s="4">
        <v>65.256</v>
      </c>
      <c r="AO20" s="4">
        <v>65.572999999999993</v>
      </c>
      <c r="AP20" s="4">
        <v>65.899000000000001</v>
      </c>
      <c r="AQ20" s="4">
        <v>66.206999999999994</v>
      </c>
      <c r="AR20" s="4">
        <v>66.491</v>
      </c>
      <c r="AS20" s="4">
        <v>66.763000000000005</v>
      </c>
      <c r="AT20" s="4">
        <v>67.054000000000002</v>
      </c>
      <c r="AU20" s="4">
        <v>67.391000000000005</v>
      </c>
      <c r="AV20" s="4">
        <v>67.790999999999997</v>
      </c>
      <c r="AW20" s="4">
        <v>68.248999999999995</v>
      </c>
      <c r="AX20" s="4">
        <v>68.747</v>
      </c>
      <c r="AY20" s="4">
        <v>69.259</v>
      </c>
      <c r="AZ20" s="4">
        <v>69.751999999999995</v>
      </c>
      <c r="BA20" s="4">
        <v>70.200999999999993</v>
      </c>
      <c r="BB20" s="4">
        <v>70.596999999999994</v>
      </c>
      <c r="BC20" s="4">
        <v>70.938000000000002</v>
      </c>
      <c r="BD20" s="4">
        <v>71.233999999999995</v>
      </c>
      <c r="BE20" s="4">
        <v>71.506</v>
      </c>
      <c r="BF20" s="4">
        <v>71.768000000000001</v>
      </c>
      <c r="BG20" s="4">
        <v>72.022000000000006</v>
      </c>
      <c r="BH20" s="4">
        <v>72.266000000000005</v>
      </c>
      <c r="BI20" s="4">
        <v>72.492999999999995</v>
      </c>
      <c r="BJ20" s="4">
        <v>72.692999999999998</v>
      </c>
      <c r="BK20" s="4">
        <v>72.864000000000004</v>
      </c>
      <c r="BL20" s="4">
        <v>73.004999999999995</v>
      </c>
      <c r="BM20" s="4">
        <v>73.123000000000005</v>
      </c>
    </row>
    <row r="21" spans="1:65" x14ac:dyDescent="0.25">
      <c r="A21" t="s">
        <v>121</v>
      </c>
      <c r="B21" t="s">
        <v>122</v>
      </c>
      <c r="C21" t="s">
        <v>93</v>
      </c>
      <c r="D21" t="s">
        <v>94</v>
      </c>
      <c r="E21" s="4">
        <v>41.280999999999999</v>
      </c>
      <c r="F21" s="4">
        <v>41.591999999999999</v>
      </c>
      <c r="G21" s="4">
        <v>41.906999999999996</v>
      </c>
      <c r="H21" s="4">
        <v>42.225000000000001</v>
      </c>
      <c r="I21" s="4">
        <v>42.54</v>
      </c>
      <c r="J21" s="4">
        <v>42.838000000000001</v>
      </c>
      <c r="K21" s="4">
        <v>43.104999999999997</v>
      </c>
      <c r="L21" s="4">
        <v>43.332000000000001</v>
      </c>
      <c r="M21" s="4">
        <v>43.523000000000003</v>
      </c>
      <c r="N21" s="4">
        <v>43.685000000000002</v>
      </c>
      <c r="O21" s="4">
        <v>43.841000000000001</v>
      </c>
      <c r="P21" s="4">
        <v>44.021000000000001</v>
      </c>
      <c r="Q21" s="4">
        <v>44.246000000000002</v>
      </c>
      <c r="R21" s="4">
        <v>44.527999999999999</v>
      </c>
      <c r="S21" s="4">
        <v>44.865000000000002</v>
      </c>
      <c r="T21" s="4">
        <v>45.241999999999997</v>
      </c>
      <c r="U21" s="4">
        <v>45.63</v>
      </c>
      <c r="V21" s="4">
        <v>45.999000000000002</v>
      </c>
      <c r="W21" s="4">
        <v>46.326999999999998</v>
      </c>
      <c r="X21" s="4">
        <v>46.607999999999997</v>
      </c>
      <c r="Y21" s="4">
        <v>46.851999999999997</v>
      </c>
      <c r="Z21" s="4">
        <v>47.082999999999998</v>
      </c>
      <c r="AA21" s="4">
        <v>47.323999999999998</v>
      </c>
      <c r="AB21" s="4">
        <v>47.581000000000003</v>
      </c>
      <c r="AC21" s="4">
        <v>47.844000000000001</v>
      </c>
      <c r="AD21" s="4">
        <v>48.08</v>
      </c>
      <c r="AE21" s="4">
        <v>48.243000000000002</v>
      </c>
      <c r="AF21" s="4">
        <v>48.301000000000002</v>
      </c>
      <c r="AG21" s="4">
        <v>48.244</v>
      </c>
      <c r="AH21" s="4">
        <v>48.08</v>
      </c>
      <c r="AI21" s="4">
        <v>47.829000000000001</v>
      </c>
      <c r="AJ21" s="4">
        <v>47.521999999999998</v>
      </c>
      <c r="AK21" s="4">
        <v>47.212000000000003</v>
      </c>
      <c r="AL21" s="4">
        <v>46.953000000000003</v>
      </c>
      <c r="AM21" s="4">
        <v>46.786000000000001</v>
      </c>
      <c r="AN21" s="4">
        <v>46.758000000000003</v>
      </c>
      <c r="AO21" s="4">
        <v>46.905000000000001</v>
      </c>
      <c r="AP21" s="4">
        <v>47.225999999999999</v>
      </c>
      <c r="AQ21" s="4">
        <v>47.707999999999998</v>
      </c>
      <c r="AR21" s="4">
        <v>48.338999999999999</v>
      </c>
      <c r="AS21" s="4">
        <v>49.091000000000001</v>
      </c>
      <c r="AT21" s="4">
        <v>49.93</v>
      </c>
      <c r="AU21" s="4">
        <v>50.81</v>
      </c>
      <c r="AV21" s="4">
        <v>51.69</v>
      </c>
      <c r="AW21" s="4">
        <v>52.546999999999997</v>
      </c>
      <c r="AX21" s="4">
        <v>53.369</v>
      </c>
      <c r="AY21" s="4">
        <v>54.162999999999997</v>
      </c>
      <c r="AZ21" s="4">
        <v>54.944000000000003</v>
      </c>
      <c r="BA21" s="4">
        <v>55.720999999999997</v>
      </c>
      <c r="BB21" s="4">
        <v>56.488</v>
      </c>
      <c r="BC21" s="4">
        <v>57.228000000000002</v>
      </c>
      <c r="BD21" s="4">
        <v>57.924999999999997</v>
      </c>
      <c r="BE21" s="4">
        <v>58.567999999999998</v>
      </c>
      <c r="BF21" s="4">
        <v>59.148000000000003</v>
      </c>
      <c r="BG21" s="4">
        <v>59.664999999999999</v>
      </c>
      <c r="BH21" s="4">
        <v>60.122999999999998</v>
      </c>
      <c r="BI21" s="4">
        <v>60.527999999999999</v>
      </c>
      <c r="BJ21" s="4">
        <v>60.898000000000003</v>
      </c>
      <c r="BK21" s="4">
        <v>61.247</v>
      </c>
      <c r="BL21" s="4">
        <v>61.584000000000003</v>
      </c>
      <c r="BM21" s="4">
        <v>61.915999999999997</v>
      </c>
    </row>
    <row r="22" spans="1:65" x14ac:dyDescent="0.25">
      <c r="A22" t="s">
        <v>4</v>
      </c>
      <c r="B22" t="s">
        <v>123</v>
      </c>
      <c r="C22" t="s">
        <v>93</v>
      </c>
      <c r="D22" t="s">
        <v>94</v>
      </c>
      <c r="E22" s="4">
        <v>69.70195121951221</v>
      </c>
      <c r="F22" s="4">
        <v>70.520975609756093</v>
      </c>
      <c r="G22" s="4">
        <v>70.219512195121965</v>
      </c>
      <c r="H22" s="4">
        <v>70.051463414634156</v>
      </c>
      <c r="I22" s="4">
        <v>70.755121951219522</v>
      </c>
      <c r="J22" s="4">
        <v>70.62536585365855</v>
      </c>
      <c r="K22" s="4">
        <v>70.706341463414645</v>
      </c>
      <c r="L22" s="4">
        <v>71.012926829268309</v>
      </c>
      <c r="M22" s="4">
        <v>70.693170731707326</v>
      </c>
      <c r="N22" s="4">
        <v>70.764878048780488</v>
      </c>
      <c r="O22" s="4">
        <v>70.971951219512206</v>
      </c>
      <c r="P22" s="4">
        <v>71.060487804878065</v>
      </c>
      <c r="Q22" s="4">
        <v>71.405121951219513</v>
      </c>
      <c r="R22" s="4">
        <v>71.635365853658556</v>
      </c>
      <c r="S22" s="4">
        <v>71.985853658536584</v>
      </c>
      <c r="T22" s="4">
        <v>71.97121951219512</v>
      </c>
      <c r="U22" s="4">
        <v>72.119756097560995</v>
      </c>
      <c r="V22" s="4">
        <v>72.773902439024411</v>
      </c>
      <c r="W22" s="4">
        <v>72.698048780487809</v>
      </c>
      <c r="X22" s="4">
        <v>73.193658536585374</v>
      </c>
      <c r="Y22" s="4">
        <v>73.207073170731718</v>
      </c>
      <c r="Z22" s="4">
        <v>73.621707317073188</v>
      </c>
      <c r="AA22" s="4">
        <v>73.888048780487821</v>
      </c>
      <c r="AB22" s="4">
        <v>73.869024390243908</v>
      </c>
      <c r="AC22" s="4">
        <v>74.404878048780489</v>
      </c>
      <c r="AD22" s="4">
        <v>74.520243902439034</v>
      </c>
      <c r="AE22" s="4">
        <v>74.731707317073187</v>
      </c>
      <c r="AF22" s="4">
        <v>75.365853658536594</v>
      </c>
      <c r="AG22" s="4">
        <v>75.565853658536597</v>
      </c>
      <c r="AH22" s="4">
        <v>75.63268292682929</v>
      </c>
      <c r="AI22" s="4">
        <v>76.051951219512205</v>
      </c>
      <c r="AJ22" s="4">
        <v>76.192195121951229</v>
      </c>
      <c r="AK22" s="4">
        <v>76.351219512195129</v>
      </c>
      <c r="AL22" s="4">
        <v>76.345365853658535</v>
      </c>
      <c r="AM22" s="4">
        <v>76.691707317073181</v>
      </c>
      <c r="AN22" s="4">
        <v>76.84073170731709</v>
      </c>
      <c r="AO22" s="4">
        <v>77.187317073170732</v>
      </c>
      <c r="AP22" s="4">
        <v>77.370731707317091</v>
      </c>
      <c r="AQ22" s="4">
        <v>77.473170731707327</v>
      </c>
      <c r="AR22" s="4">
        <v>77.619512195121956</v>
      </c>
      <c r="AS22" s="4">
        <v>77.721951219512192</v>
      </c>
      <c r="AT22" s="4">
        <v>77.973170731707341</v>
      </c>
      <c r="AU22" s="4">
        <v>78.075609756097577</v>
      </c>
      <c r="AV22" s="4">
        <v>78.129268292682923</v>
      </c>
      <c r="AW22" s="4">
        <v>78.878048780487802</v>
      </c>
      <c r="AX22" s="4">
        <v>78.980487804878067</v>
      </c>
      <c r="AY22" s="4">
        <v>79.380487804878044</v>
      </c>
      <c r="AZ22" s="4">
        <v>79.782926829268305</v>
      </c>
      <c r="BA22" s="4">
        <v>79.680487804878055</v>
      </c>
      <c r="BB22" s="4">
        <v>80.034146341463412</v>
      </c>
      <c r="BC22" s="4">
        <v>80.182926829268297</v>
      </c>
      <c r="BD22" s="4">
        <v>80.585365853658544</v>
      </c>
      <c r="BE22" s="4">
        <v>80.385365853658541</v>
      </c>
      <c r="BF22" s="4">
        <v>80.587804878048786</v>
      </c>
      <c r="BG22" s="4">
        <v>81.287804878048775</v>
      </c>
      <c r="BH22" s="4">
        <v>80.992682926829289</v>
      </c>
      <c r="BI22" s="4">
        <v>81.439024390243901</v>
      </c>
      <c r="BJ22" s="4">
        <v>81.492682926829275</v>
      </c>
      <c r="BK22" s="4">
        <v>81.595121951219525</v>
      </c>
      <c r="BL22" s="4">
        <v>81.995121951219517</v>
      </c>
      <c r="BM22" s="4">
        <v>80.795121951219514</v>
      </c>
    </row>
    <row r="23" spans="1:65" x14ac:dyDescent="0.25">
      <c r="A23" t="s">
        <v>124</v>
      </c>
      <c r="B23" t="s">
        <v>125</v>
      </c>
      <c r="C23" t="s">
        <v>93</v>
      </c>
      <c r="D23" t="s">
        <v>94</v>
      </c>
      <c r="E23" s="4">
        <v>37.271000000000001</v>
      </c>
      <c r="F23" s="4">
        <v>37.726999999999997</v>
      </c>
      <c r="G23" s="4">
        <v>38.188000000000002</v>
      </c>
      <c r="H23" s="4">
        <v>38.655000000000001</v>
      </c>
      <c r="I23" s="4">
        <v>39.130000000000003</v>
      </c>
      <c r="J23" s="4">
        <v>39.615000000000002</v>
      </c>
      <c r="K23" s="4">
        <v>40.109000000000002</v>
      </c>
      <c r="L23" s="4">
        <v>40.61</v>
      </c>
      <c r="M23" s="4">
        <v>41.116999999999997</v>
      </c>
      <c r="N23" s="4">
        <v>41.63</v>
      </c>
      <c r="O23" s="4">
        <v>42.152000000000001</v>
      </c>
      <c r="P23" s="4">
        <v>42.683999999999997</v>
      </c>
      <c r="Q23" s="4">
        <v>43.228999999999999</v>
      </c>
      <c r="R23" s="4">
        <v>43.780999999999999</v>
      </c>
      <c r="S23" s="4">
        <v>44.337000000000003</v>
      </c>
      <c r="T23" s="4">
        <v>44.881999999999998</v>
      </c>
      <c r="U23" s="4">
        <v>45.399000000000001</v>
      </c>
      <c r="V23" s="4">
        <v>45.883000000000003</v>
      </c>
      <c r="W23" s="4">
        <v>46.335000000000001</v>
      </c>
      <c r="X23" s="4">
        <v>46.764000000000003</v>
      </c>
      <c r="Y23" s="4">
        <v>47.19</v>
      </c>
      <c r="Z23" s="4">
        <v>47.643000000000001</v>
      </c>
      <c r="AA23" s="4">
        <v>48.145000000000003</v>
      </c>
      <c r="AB23" s="4">
        <v>48.71</v>
      </c>
      <c r="AC23" s="4">
        <v>49.338999999999999</v>
      </c>
      <c r="AD23" s="4">
        <v>50.033999999999999</v>
      </c>
      <c r="AE23" s="4">
        <v>50.79</v>
      </c>
      <c r="AF23" s="4">
        <v>51.581000000000003</v>
      </c>
      <c r="AG23" s="4">
        <v>52.372</v>
      </c>
      <c r="AH23" s="4">
        <v>53.131999999999998</v>
      </c>
      <c r="AI23" s="4">
        <v>53.811999999999998</v>
      </c>
      <c r="AJ23" s="4">
        <v>54.366</v>
      </c>
      <c r="AK23" s="4">
        <v>54.776000000000003</v>
      </c>
      <c r="AL23" s="4">
        <v>55.042000000000002</v>
      </c>
      <c r="AM23" s="4">
        <v>55.173999999999999</v>
      </c>
      <c r="AN23" s="4">
        <v>55.203000000000003</v>
      </c>
      <c r="AO23" s="4">
        <v>55.17</v>
      </c>
      <c r="AP23" s="4">
        <v>55.133000000000003</v>
      </c>
      <c r="AQ23" s="4">
        <v>55.139000000000003</v>
      </c>
      <c r="AR23" s="4">
        <v>55.218000000000004</v>
      </c>
      <c r="AS23" s="4">
        <v>55.390999999999998</v>
      </c>
      <c r="AT23" s="4">
        <v>55.667999999999999</v>
      </c>
      <c r="AU23" s="4">
        <v>56.024999999999999</v>
      </c>
      <c r="AV23" s="4">
        <v>56.436</v>
      </c>
      <c r="AW23" s="4">
        <v>56.887</v>
      </c>
      <c r="AX23" s="4">
        <v>57.354999999999997</v>
      </c>
      <c r="AY23" s="4">
        <v>57.817</v>
      </c>
      <c r="AZ23" s="4">
        <v>58.255000000000003</v>
      </c>
      <c r="BA23" s="4">
        <v>58.654000000000003</v>
      </c>
      <c r="BB23" s="4">
        <v>59.009</v>
      </c>
      <c r="BC23" s="4">
        <v>59.317999999999998</v>
      </c>
      <c r="BD23" s="4">
        <v>59.59</v>
      </c>
      <c r="BE23" s="4">
        <v>59.841999999999999</v>
      </c>
      <c r="BF23" s="4">
        <v>60.091999999999999</v>
      </c>
      <c r="BG23" s="4">
        <v>60.344999999999999</v>
      </c>
      <c r="BH23" s="4">
        <v>60.607999999999997</v>
      </c>
      <c r="BI23" s="4">
        <v>60.884999999999998</v>
      </c>
      <c r="BJ23" s="4">
        <v>61.173999999999999</v>
      </c>
      <c r="BK23" s="4">
        <v>61.47</v>
      </c>
      <c r="BL23" s="4">
        <v>61.771000000000001</v>
      </c>
      <c r="BM23" s="4">
        <v>62.076999999999998</v>
      </c>
    </row>
    <row r="24" spans="1:65" x14ac:dyDescent="0.25">
      <c r="A24" t="s">
        <v>126</v>
      </c>
      <c r="B24" t="s">
        <v>127</v>
      </c>
      <c r="C24" t="s">
        <v>93</v>
      </c>
      <c r="D24" t="s">
        <v>94</v>
      </c>
      <c r="E24" s="4">
        <v>34.432000000000002</v>
      </c>
      <c r="F24" s="4">
        <v>34.896999999999998</v>
      </c>
      <c r="G24" s="4">
        <v>35.369</v>
      </c>
      <c r="H24" s="4">
        <v>35.847000000000001</v>
      </c>
      <c r="I24" s="4">
        <v>36.331000000000003</v>
      </c>
      <c r="J24" s="4">
        <v>36.814999999999998</v>
      </c>
      <c r="K24" s="4">
        <v>37.290999999999997</v>
      </c>
      <c r="L24" s="4">
        <v>37.753999999999998</v>
      </c>
      <c r="M24" s="4">
        <v>38.207000000000001</v>
      </c>
      <c r="N24" s="4">
        <v>38.652000000000001</v>
      </c>
      <c r="O24" s="4">
        <v>39.094999999999999</v>
      </c>
      <c r="P24" s="4">
        <v>39.542000000000002</v>
      </c>
      <c r="Q24" s="4">
        <v>40.003</v>
      </c>
      <c r="R24" s="4">
        <v>40.493000000000002</v>
      </c>
      <c r="S24" s="4">
        <v>41.024999999999999</v>
      </c>
      <c r="T24" s="4">
        <v>41.63</v>
      </c>
      <c r="U24" s="4">
        <v>42.343000000000004</v>
      </c>
      <c r="V24" s="4">
        <v>43.165999999999997</v>
      </c>
      <c r="W24" s="4">
        <v>44.081000000000003</v>
      </c>
      <c r="X24" s="4">
        <v>45.06</v>
      </c>
      <c r="Y24" s="4">
        <v>46.048999999999999</v>
      </c>
      <c r="Z24" s="4">
        <v>46.984000000000002</v>
      </c>
      <c r="AA24" s="4">
        <v>47.81</v>
      </c>
      <c r="AB24" s="4">
        <v>48.485999999999997</v>
      </c>
      <c r="AC24" s="4">
        <v>48.991999999999997</v>
      </c>
      <c r="AD24" s="4">
        <v>49.323</v>
      </c>
      <c r="AE24" s="4">
        <v>49.491999999999997</v>
      </c>
      <c r="AF24" s="4">
        <v>49.55</v>
      </c>
      <c r="AG24" s="4">
        <v>49.545000000000002</v>
      </c>
      <c r="AH24" s="4">
        <v>49.505000000000003</v>
      </c>
      <c r="AI24" s="4">
        <v>49.454000000000001</v>
      </c>
      <c r="AJ24" s="4">
        <v>49.408999999999999</v>
      </c>
      <c r="AK24" s="4">
        <v>49.374000000000002</v>
      </c>
      <c r="AL24" s="4">
        <v>49.36</v>
      </c>
      <c r="AM24" s="4">
        <v>49.38</v>
      </c>
      <c r="AN24" s="4">
        <v>49.445</v>
      </c>
      <c r="AO24" s="4">
        <v>49.557000000000002</v>
      </c>
      <c r="AP24" s="4">
        <v>49.713000000000001</v>
      </c>
      <c r="AQ24" s="4">
        <v>49.914000000000001</v>
      </c>
      <c r="AR24" s="4">
        <v>50.167999999999999</v>
      </c>
      <c r="AS24" s="4">
        <v>50.488999999999997</v>
      </c>
      <c r="AT24" s="4">
        <v>50.893000000000001</v>
      </c>
      <c r="AU24" s="4">
        <v>51.384</v>
      </c>
      <c r="AV24" s="4">
        <v>51.956000000000003</v>
      </c>
      <c r="AW24" s="4">
        <v>52.601999999999997</v>
      </c>
      <c r="AX24" s="4">
        <v>53.31</v>
      </c>
      <c r="AY24" s="4">
        <v>54.063000000000002</v>
      </c>
      <c r="AZ24" s="4">
        <v>54.841000000000001</v>
      </c>
      <c r="BA24" s="4">
        <v>55.618000000000002</v>
      </c>
      <c r="BB24" s="4">
        <v>56.377000000000002</v>
      </c>
      <c r="BC24" s="4">
        <v>57.095999999999997</v>
      </c>
      <c r="BD24" s="4">
        <v>57.761000000000003</v>
      </c>
      <c r="BE24" s="4">
        <v>58.374000000000002</v>
      </c>
      <c r="BF24" s="4">
        <v>58.936999999999998</v>
      </c>
      <c r="BG24" s="4">
        <v>59.45</v>
      </c>
      <c r="BH24" s="4">
        <v>59.918999999999997</v>
      </c>
      <c r="BI24" s="4">
        <v>60.353999999999999</v>
      </c>
      <c r="BJ24" s="4">
        <v>60.768000000000001</v>
      </c>
      <c r="BK24" s="4">
        <v>61.173999999999999</v>
      </c>
      <c r="BL24" s="4">
        <v>61.576999999999998</v>
      </c>
      <c r="BM24" s="4">
        <v>61.981000000000002</v>
      </c>
    </row>
    <row r="25" spans="1:65" x14ac:dyDescent="0.25">
      <c r="A25" t="s">
        <v>128</v>
      </c>
      <c r="B25" t="s">
        <v>129</v>
      </c>
      <c r="C25" t="s">
        <v>93</v>
      </c>
      <c r="D25" t="s">
        <v>94</v>
      </c>
      <c r="E25" s="4">
        <v>45.378999999999998</v>
      </c>
      <c r="F25" s="4">
        <v>45.97</v>
      </c>
      <c r="G25" s="4">
        <v>46.557000000000002</v>
      </c>
      <c r="H25" s="4">
        <v>47.125999999999998</v>
      </c>
      <c r="I25" s="4">
        <v>47.649000000000001</v>
      </c>
      <c r="J25" s="4">
        <v>48.05</v>
      </c>
      <c r="K25" s="4">
        <v>48.235999999999997</v>
      </c>
      <c r="L25" s="4">
        <v>48.176000000000002</v>
      </c>
      <c r="M25" s="4">
        <v>47.887999999999998</v>
      </c>
      <c r="N25" s="4">
        <v>47.432000000000002</v>
      </c>
      <c r="O25" s="4">
        <v>46.942</v>
      </c>
      <c r="P25" s="4">
        <v>46.588999999999999</v>
      </c>
      <c r="Q25" s="4">
        <v>46.506999999999998</v>
      </c>
      <c r="R25" s="4">
        <v>46.773000000000003</v>
      </c>
      <c r="S25" s="4">
        <v>47.396000000000001</v>
      </c>
      <c r="T25" s="4">
        <v>48.313000000000002</v>
      </c>
      <c r="U25" s="4">
        <v>49.402000000000001</v>
      </c>
      <c r="V25" s="4">
        <v>50.497999999999998</v>
      </c>
      <c r="W25" s="4">
        <v>51.472999999999999</v>
      </c>
      <c r="X25" s="4">
        <v>52.277000000000001</v>
      </c>
      <c r="Y25" s="4">
        <v>52.9</v>
      </c>
      <c r="Z25" s="4">
        <v>53.375999999999998</v>
      </c>
      <c r="AA25" s="4">
        <v>53.793999999999997</v>
      </c>
      <c r="AB25" s="4">
        <v>54.225000000000001</v>
      </c>
      <c r="AC25" s="4">
        <v>54.692999999999998</v>
      </c>
      <c r="AD25" s="4">
        <v>55.21</v>
      </c>
      <c r="AE25" s="4">
        <v>55.771999999999998</v>
      </c>
      <c r="AF25" s="4">
        <v>56.359000000000002</v>
      </c>
      <c r="AG25" s="4">
        <v>56.957999999999998</v>
      </c>
      <c r="AH25" s="4">
        <v>57.570999999999998</v>
      </c>
      <c r="AI25" s="4">
        <v>58.21</v>
      </c>
      <c r="AJ25" s="4">
        <v>58.890999999999998</v>
      </c>
      <c r="AK25" s="4">
        <v>59.618000000000002</v>
      </c>
      <c r="AL25" s="4">
        <v>60.387999999999998</v>
      </c>
      <c r="AM25" s="4">
        <v>61.19</v>
      </c>
      <c r="AN25" s="4">
        <v>62.002000000000002</v>
      </c>
      <c r="AO25" s="4">
        <v>62.798000000000002</v>
      </c>
      <c r="AP25" s="4">
        <v>63.552999999999997</v>
      </c>
      <c r="AQ25" s="4">
        <v>64.25</v>
      </c>
      <c r="AR25" s="4">
        <v>64.881</v>
      </c>
      <c r="AS25" s="4">
        <v>65.447000000000003</v>
      </c>
      <c r="AT25" s="4">
        <v>65.956000000000003</v>
      </c>
      <c r="AU25" s="4">
        <v>66.430000000000007</v>
      </c>
      <c r="AV25" s="4">
        <v>66.885999999999996</v>
      </c>
      <c r="AW25" s="4">
        <v>67.331000000000003</v>
      </c>
      <c r="AX25" s="4">
        <v>67.772999999999996</v>
      </c>
      <c r="AY25" s="4">
        <v>68.212999999999994</v>
      </c>
      <c r="AZ25" s="4">
        <v>68.647999999999996</v>
      </c>
      <c r="BA25" s="4">
        <v>69.072000000000003</v>
      </c>
      <c r="BB25" s="4">
        <v>69.484999999999999</v>
      </c>
      <c r="BC25" s="4">
        <v>69.881</v>
      </c>
      <c r="BD25" s="4">
        <v>70.256</v>
      </c>
      <c r="BE25" s="4">
        <v>70.605999999999995</v>
      </c>
      <c r="BF25" s="4">
        <v>70.930000000000007</v>
      </c>
      <c r="BG25" s="4">
        <v>71.230999999999995</v>
      </c>
      <c r="BH25" s="4">
        <v>71.513999999999996</v>
      </c>
      <c r="BI25" s="4">
        <v>71.784999999999997</v>
      </c>
      <c r="BJ25" s="4">
        <v>72.052000000000007</v>
      </c>
      <c r="BK25" s="4">
        <v>72.319999999999993</v>
      </c>
      <c r="BL25" s="4">
        <v>72.590999999999994</v>
      </c>
      <c r="BM25" s="4">
        <v>72.867999999999995</v>
      </c>
    </row>
    <row r="26" spans="1:65" x14ac:dyDescent="0.25">
      <c r="A26" t="s">
        <v>5</v>
      </c>
      <c r="B26" t="s">
        <v>130</v>
      </c>
      <c r="C26" t="s">
        <v>93</v>
      </c>
      <c r="D26" t="s">
        <v>94</v>
      </c>
      <c r="E26" s="4">
        <v>69.247560975609758</v>
      </c>
      <c r="F26" s="4">
        <v>70.195609756097568</v>
      </c>
      <c r="G26" s="4">
        <v>69.491951219512202</v>
      </c>
      <c r="H26" s="4">
        <v>70.309268292682944</v>
      </c>
      <c r="I26" s="4">
        <v>71.121219512195125</v>
      </c>
      <c r="J26" s="4">
        <v>71.293902439024393</v>
      </c>
      <c r="K26" s="4">
        <v>71.223414634146351</v>
      </c>
      <c r="L26" s="4">
        <v>70.413902439024397</v>
      </c>
      <c r="M26" s="4">
        <v>71.225121951219521</v>
      </c>
      <c r="N26" s="4">
        <v>70.430000000000007</v>
      </c>
      <c r="O26" s="4">
        <v>71.256341463414643</v>
      </c>
      <c r="P26" s="4">
        <v>70.873658536585367</v>
      </c>
      <c r="Q26" s="4">
        <v>70.899512195121957</v>
      </c>
      <c r="R26" s="4">
        <v>71.342195121951235</v>
      </c>
      <c r="S26" s="4">
        <v>71.2080487804878</v>
      </c>
      <c r="T26" s="4">
        <v>71.049756097560973</v>
      </c>
      <c r="U26" s="4">
        <v>71.394878048780498</v>
      </c>
      <c r="V26" s="4">
        <v>70.816097560975621</v>
      </c>
      <c r="W26" s="4">
        <v>71.184634146341466</v>
      </c>
      <c r="X26" s="4">
        <v>71.308292682926847</v>
      </c>
      <c r="Y26" s="4">
        <v>71.157560975609755</v>
      </c>
      <c r="Z26" s="4">
        <v>71.571951219512215</v>
      </c>
      <c r="AA26" s="4">
        <v>71.186097560975625</v>
      </c>
      <c r="AB26" s="4">
        <v>71.386341463414638</v>
      </c>
      <c r="AC26" s="4">
        <v>71.499756097560976</v>
      </c>
      <c r="AD26" s="4">
        <v>71.228048780487796</v>
      </c>
      <c r="AE26" s="4">
        <v>71.730731707317076</v>
      </c>
      <c r="AF26" s="4">
        <v>71.526829268292687</v>
      </c>
      <c r="AG26" s="4">
        <v>71.604390243902444</v>
      </c>
      <c r="AH26" s="4">
        <v>71.722439024390255</v>
      </c>
      <c r="AI26" s="4">
        <v>71.64146341463416</v>
      </c>
      <c r="AJ26" s="4">
        <v>71.560975609756099</v>
      </c>
      <c r="AK26" s="4">
        <v>71.494390243902444</v>
      </c>
      <c r="AL26" s="4">
        <v>71.346829268292694</v>
      </c>
      <c r="AM26" s="4">
        <v>71.208780487804887</v>
      </c>
      <c r="AN26" s="4">
        <v>71.05341463414635</v>
      </c>
      <c r="AO26" s="4">
        <v>70.897317073170726</v>
      </c>
      <c r="AP26" s="4">
        <v>70.351219512195144</v>
      </c>
      <c r="AQ26" s="4">
        <v>71.060975609756113</v>
      </c>
      <c r="AR26" s="4">
        <v>71.412195121951228</v>
      </c>
      <c r="AS26" s="4">
        <v>71.663414634146349</v>
      </c>
      <c r="AT26" s="4">
        <v>71.768292682926841</v>
      </c>
      <c r="AU26" s="4">
        <v>71.865853658536579</v>
      </c>
      <c r="AV26" s="4">
        <v>72.065853658536597</v>
      </c>
      <c r="AW26" s="4">
        <v>72.563414634146341</v>
      </c>
      <c r="AX26" s="4">
        <v>72.560975609756099</v>
      </c>
      <c r="AY26" s="4">
        <v>72.612195121951217</v>
      </c>
      <c r="AZ26" s="4">
        <v>72.663414634146349</v>
      </c>
      <c r="BA26" s="4">
        <v>72.963414634146346</v>
      </c>
      <c r="BB26" s="4">
        <v>73.412195121951228</v>
      </c>
      <c r="BC26" s="4">
        <v>73.512195121951223</v>
      </c>
      <c r="BD26" s="4">
        <v>74.163414634146349</v>
      </c>
      <c r="BE26" s="4">
        <v>74.31463414634149</v>
      </c>
      <c r="BF26" s="4">
        <v>74.860975609756096</v>
      </c>
      <c r="BG26" s="4">
        <v>74.465853658536588</v>
      </c>
      <c r="BH26" s="4">
        <v>74.614634146341473</v>
      </c>
      <c r="BI26" s="4">
        <v>74.812195121951234</v>
      </c>
      <c r="BJ26" s="4">
        <v>74.814634146341476</v>
      </c>
      <c r="BK26" s="4">
        <v>74.963414634146361</v>
      </c>
      <c r="BL26" s="4">
        <v>75.112195121951217</v>
      </c>
      <c r="BM26" s="4">
        <v>73.607317073170748</v>
      </c>
    </row>
    <row r="27" spans="1:65" x14ac:dyDescent="0.25">
      <c r="A27" t="s">
        <v>131</v>
      </c>
      <c r="B27" t="s">
        <v>132</v>
      </c>
      <c r="C27" t="s">
        <v>93</v>
      </c>
      <c r="D27" t="s">
        <v>94</v>
      </c>
      <c r="E27" s="4">
        <v>51.869</v>
      </c>
      <c r="F27" s="4">
        <v>53.234999999999999</v>
      </c>
      <c r="G27" s="4">
        <v>54.59</v>
      </c>
      <c r="H27" s="4">
        <v>55.911000000000001</v>
      </c>
      <c r="I27" s="4">
        <v>57.182000000000002</v>
      </c>
      <c r="J27" s="4">
        <v>58.387999999999998</v>
      </c>
      <c r="K27" s="4">
        <v>59.524000000000001</v>
      </c>
      <c r="L27" s="4">
        <v>60.595999999999997</v>
      </c>
      <c r="M27" s="4">
        <v>61.609000000000002</v>
      </c>
      <c r="N27" s="4">
        <v>62.56</v>
      </c>
      <c r="O27" s="4">
        <v>63.448999999999998</v>
      </c>
      <c r="P27" s="4">
        <v>64.275000000000006</v>
      </c>
      <c r="Q27" s="4">
        <v>65.042000000000002</v>
      </c>
      <c r="R27" s="4">
        <v>65.757000000000005</v>
      </c>
      <c r="S27" s="4">
        <v>66.421000000000006</v>
      </c>
      <c r="T27" s="4">
        <v>67.040000000000006</v>
      </c>
      <c r="U27" s="4">
        <v>67.616</v>
      </c>
      <c r="V27" s="4">
        <v>68.152000000000001</v>
      </c>
      <c r="W27" s="4">
        <v>68.650999999999996</v>
      </c>
      <c r="X27" s="4">
        <v>69.117000000000004</v>
      </c>
      <c r="Y27" s="4">
        <v>69.55</v>
      </c>
      <c r="Z27" s="4">
        <v>69.950999999999993</v>
      </c>
      <c r="AA27" s="4">
        <v>70.316999999999993</v>
      </c>
      <c r="AB27" s="4">
        <v>70.650999999999996</v>
      </c>
      <c r="AC27" s="4">
        <v>70.956999999999994</v>
      </c>
      <c r="AD27" s="4">
        <v>71.236999999999995</v>
      </c>
      <c r="AE27" s="4">
        <v>71.495999999999995</v>
      </c>
      <c r="AF27" s="4">
        <v>71.736000000000004</v>
      </c>
      <c r="AG27" s="4">
        <v>71.962000000000003</v>
      </c>
      <c r="AH27" s="4">
        <v>72.177999999999997</v>
      </c>
      <c r="AI27" s="4">
        <v>72.39</v>
      </c>
      <c r="AJ27" s="4">
        <v>72.597999999999999</v>
      </c>
      <c r="AK27" s="4">
        <v>72.802999999999997</v>
      </c>
      <c r="AL27" s="4">
        <v>73.006</v>
      </c>
      <c r="AM27" s="4">
        <v>73.209000000000003</v>
      </c>
      <c r="AN27" s="4">
        <v>73.412999999999997</v>
      </c>
      <c r="AO27" s="4">
        <v>73.619</v>
      </c>
      <c r="AP27" s="4">
        <v>73.825999999999993</v>
      </c>
      <c r="AQ27" s="4">
        <v>74.033000000000001</v>
      </c>
      <c r="AR27" s="4">
        <v>74.239000000000004</v>
      </c>
      <c r="AS27" s="4">
        <v>74.44</v>
      </c>
      <c r="AT27" s="4">
        <v>74.635000000000005</v>
      </c>
      <c r="AU27" s="4">
        <v>74.822000000000003</v>
      </c>
      <c r="AV27" s="4">
        <v>74.998999999999995</v>
      </c>
      <c r="AW27" s="4">
        <v>75.167000000000002</v>
      </c>
      <c r="AX27" s="4">
        <v>75.325999999999993</v>
      </c>
      <c r="AY27" s="4">
        <v>75.477999999999994</v>
      </c>
      <c r="AZ27" s="4">
        <v>75.625</v>
      </c>
      <c r="BA27" s="4">
        <v>75.77</v>
      </c>
      <c r="BB27" s="4">
        <v>75.912999999999997</v>
      </c>
      <c r="BC27" s="4">
        <v>76.057000000000002</v>
      </c>
      <c r="BD27" s="4">
        <v>76.2</v>
      </c>
      <c r="BE27" s="4">
        <v>76.341999999999999</v>
      </c>
      <c r="BF27" s="4">
        <v>76.483999999999995</v>
      </c>
      <c r="BG27" s="4">
        <v>76.623999999999995</v>
      </c>
      <c r="BH27" s="4">
        <v>76.762</v>
      </c>
      <c r="BI27" s="4">
        <v>76.899000000000001</v>
      </c>
      <c r="BJ27" s="4">
        <v>77.031999999999996</v>
      </c>
      <c r="BK27" s="4">
        <v>77.162999999999997</v>
      </c>
      <c r="BL27" s="4">
        <v>77.292000000000002</v>
      </c>
      <c r="BM27" s="4">
        <v>77.418999999999997</v>
      </c>
    </row>
    <row r="28" spans="1:65" x14ac:dyDescent="0.25">
      <c r="A28" t="s">
        <v>133</v>
      </c>
      <c r="B28" t="s">
        <v>134</v>
      </c>
      <c r="C28" t="s">
        <v>93</v>
      </c>
      <c r="D28" t="s">
        <v>94</v>
      </c>
      <c r="E28" s="4">
        <v>64.739999999999995</v>
      </c>
      <c r="F28" s="4">
        <v>64.885000000000005</v>
      </c>
      <c r="G28" s="4">
        <v>65.010999999999996</v>
      </c>
      <c r="H28" s="4">
        <v>65.120999999999995</v>
      </c>
      <c r="I28" s="4">
        <v>65.218999999999994</v>
      </c>
      <c r="J28" s="4">
        <v>65.31</v>
      </c>
      <c r="K28" s="4">
        <v>65.402000000000001</v>
      </c>
      <c r="L28" s="4">
        <v>65.498999999999995</v>
      </c>
      <c r="M28" s="4">
        <v>65.606999999999999</v>
      </c>
      <c r="N28" s="4">
        <v>65.73</v>
      </c>
      <c r="O28" s="4">
        <v>65.87</v>
      </c>
      <c r="P28" s="4">
        <v>66.031000000000006</v>
      </c>
      <c r="Q28" s="4">
        <v>66.209000000000003</v>
      </c>
      <c r="R28" s="4">
        <v>66.397000000000006</v>
      </c>
      <c r="S28" s="4">
        <v>66.593000000000004</v>
      </c>
      <c r="T28" s="4">
        <v>66.784999999999997</v>
      </c>
      <c r="U28" s="4">
        <v>66.962000000000003</v>
      </c>
      <c r="V28" s="4">
        <v>67.117999999999995</v>
      </c>
      <c r="W28" s="4">
        <v>67.253</v>
      </c>
      <c r="X28" s="4">
        <v>67.372</v>
      </c>
      <c r="Y28" s="4">
        <v>67.488</v>
      </c>
      <c r="Z28" s="4">
        <v>67.614999999999995</v>
      </c>
      <c r="AA28" s="4">
        <v>67.769000000000005</v>
      </c>
      <c r="AB28" s="4">
        <v>67.962000000000003</v>
      </c>
      <c r="AC28" s="4">
        <v>68.195999999999998</v>
      </c>
      <c r="AD28" s="4">
        <v>68.474000000000004</v>
      </c>
      <c r="AE28" s="4">
        <v>68.793000000000006</v>
      </c>
      <c r="AF28" s="4">
        <v>69.138999999999996</v>
      </c>
      <c r="AG28" s="4">
        <v>69.495999999999995</v>
      </c>
      <c r="AH28" s="4">
        <v>69.853999999999999</v>
      </c>
      <c r="AI28" s="4">
        <v>70.198999999999998</v>
      </c>
      <c r="AJ28" s="4">
        <v>70.518000000000001</v>
      </c>
      <c r="AK28" s="4">
        <v>70.807000000000002</v>
      </c>
      <c r="AL28" s="4">
        <v>71.061000000000007</v>
      </c>
      <c r="AM28" s="4">
        <v>71.275999999999996</v>
      </c>
      <c r="AN28" s="4">
        <v>71.450999999999993</v>
      </c>
      <c r="AO28" s="4">
        <v>71.588999999999999</v>
      </c>
      <c r="AP28" s="4">
        <v>71.697999999999993</v>
      </c>
      <c r="AQ28" s="4">
        <v>71.786000000000001</v>
      </c>
      <c r="AR28" s="4">
        <v>71.858000000000004</v>
      </c>
      <c r="AS28" s="4">
        <v>71.914000000000001</v>
      </c>
      <c r="AT28" s="4">
        <v>71.953999999999994</v>
      </c>
      <c r="AU28" s="4">
        <v>71.977000000000004</v>
      </c>
      <c r="AV28" s="4">
        <v>71.986000000000004</v>
      </c>
      <c r="AW28" s="4">
        <v>71.988</v>
      </c>
      <c r="AX28" s="4">
        <v>71.986999999999995</v>
      </c>
      <c r="AY28" s="4">
        <v>71.988</v>
      </c>
      <c r="AZ28" s="4">
        <v>71.998000000000005</v>
      </c>
      <c r="BA28" s="4">
        <v>72.022000000000006</v>
      </c>
      <c r="BB28" s="4">
        <v>72.066999999999993</v>
      </c>
      <c r="BC28" s="4">
        <v>72.144000000000005</v>
      </c>
      <c r="BD28" s="4">
        <v>72.263000000000005</v>
      </c>
      <c r="BE28" s="4">
        <v>72.424000000000007</v>
      </c>
      <c r="BF28" s="4">
        <v>72.62</v>
      </c>
      <c r="BG28" s="4">
        <v>72.846999999999994</v>
      </c>
      <c r="BH28" s="4">
        <v>73.087999999999994</v>
      </c>
      <c r="BI28" s="4">
        <v>73.328999999999994</v>
      </c>
      <c r="BJ28" s="4">
        <v>73.554000000000002</v>
      </c>
      <c r="BK28" s="4">
        <v>73.751999999999995</v>
      </c>
      <c r="BL28" s="4">
        <v>73.918000000000006</v>
      </c>
      <c r="BM28" s="4">
        <v>74.052999999999997</v>
      </c>
    </row>
    <row r="29" spans="1:65" x14ac:dyDescent="0.25">
      <c r="A29" t="s">
        <v>35</v>
      </c>
      <c r="B29" t="s">
        <v>135</v>
      </c>
      <c r="C29" t="s">
        <v>93</v>
      </c>
      <c r="D29" t="s">
        <v>94</v>
      </c>
      <c r="E29" s="4">
        <v>60.353000000000002</v>
      </c>
      <c r="F29" s="4">
        <v>61.018999999999998</v>
      </c>
      <c r="G29" s="4">
        <v>61.646000000000001</v>
      </c>
      <c r="H29" s="4">
        <v>62.243000000000002</v>
      </c>
      <c r="I29" s="4">
        <v>62.817999999999998</v>
      </c>
      <c r="J29" s="4">
        <v>63.381</v>
      </c>
      <c r="K29" s="4">
        <v>63.94</v>
      </c>
      <c r="L29" s="4">
        <v>64.498999999999995</v>
      </c>
      <c r="M29" s="4">
        <v>65.058999999999997</v>
      </c>
      <c r="N29" s="4">
        <v>65.620999999999995</v>
      </c>
      <c r="O29" s="4">
        <v>66.186999999999998</v>
      </c>
      <c r="P29" s="4">
        <v>66.756</v>
      </c>
      <c r="Q29" s="4">
        <v>67.319999999999993</v>
      </c>
      <c r="R29" s="4">
        <v>67.867000000000004</v>
      </c>
      <c r="S29" s="4">
        <v>68.39</v>
      </c>
      <c r="T29" s="4">
        <v>68.872</v>
      </c>
      <c r="U29" s="4">
        <v>69.296000000000006</v>
      </c>
      <c r="V29" s="4">
        <v>69.656999999999996</v>
      </c>
      <c r="W29" s="4">
        <v>69.953999999999994</v>
      </c>
      <c r="X29" s="4">
        <v>70.192999999999998</v>
      </c>
      <c r="Y29" s="4">
        <v>70.399000000000001</v>
      </c>
      <c r="Z29" s="4">
        <v>70.600999999999999</v>
      </c>
      <c r="AA29" s="4">
        <v>70.819999999999993</v>
      </c>
      <c r="AB29" s="4">
        <v>71.061000000000007</v>
      </c>
      <c r="AC29" s="4">
        <v>71.314999999999998</v>
      </c>
      <c r="AD29" s="4">
        <v>71.534000000000006</v>
      </c>
      <c r="AE29" s="4">
        <v>71.650000000000006</v>
      </c>
      <c r="AF29" s="4">
        <v>71.626000000000005</v>
      </c>
      <c r="AG29" s="4">
        <v>71.460999999999999</v>
      </c>
      <c r="AH29" s="4">
        <v>71.183999999999997</v>
      </c>
      <c r="AI29" s="4">
        <v>70.876999999999995</v>
      </c>
      <c r="AJ29" s="4">
        <v>70.644999999999996</v>
      </c>
      <c r="AK29" s="4">
        <v>70.576999999999998</v>
      </c>
      <c r="AL29" s="4">
        <v>70.724999999999994</v>
      </c>
      <c r="AM29" s="4">
        <v>71.093000000000004</v>
      </c>
      <c r="AN29" s="4">
        <v>71.644999999999996</v>
      </c>
      <c r="AO29" s="4">
        <v>72.307000000000002</v>
      </c>
      <c r="AP29" s="4">
        <v>72.975999999999999</v>
      </c>
      <c r="AQ29" s="4">
        <v>73.569000000000003</v>
      </c>
      <c r="AR29" s="4">
        <v>74.05</v>
      </c>
      <c r="AS29" s="4">
        <v>74.403000000000006</v>
      </c>
      <c r="AT29" s="4">
        <v>74.637</v>
      </c>
      <c r="AU29" s="4">
        <v>74.802999999999997</v>
      </c>
      <c r="AV29" s="4">
        <v>74.941000000000003</v>
      </c>
      <c r="AW29" s="4">
        <v>75.067999999999998</v>
      </c>
      <c r="AX29" s="4">
        <v>75.197999999999993</v>
      </c>
      <c r="AY29" s="4">
        <v>75.341999999999999</v>
      </c>
      <c r="AZ29" s="4">
        <v>75.498000000000005</v>
      </c>
      <c r="BA29" s="4">
        <v>75.665000000000006</v>
      </c>
      <c r="BB29" s="4">
        <v>75.843999999999994</v>
      </c>
      <c r="BC29" s="4">
        <v>76.031000000000006</v>
      </c>
      <c r="BD29" s="4">
        <v>76.218999999999994</v>
      </c>
      <c r="BE29" s="4">
        <v>76.400999999999996</v>
      </c>
      <c r="BF29" s="4">
        <v>76.569000000000003</v>
      </c>
      <c r="BG29" s="4">
        <v>76.722999999999999</v>
      </c>
      <c r="BH29" s="4">
        <v>76.864999999999995</v>
      </c>
      <c r="BI29" s="4">
        <v>76.998000000000005</v>
      </c>
      <c r="BJ29" s="4">
        <v>77.128</v>
      </c>
      <c r="BK29" s="4">
        <v>77.262</v>
      </c>
      <c r="BL29" s="4">
        <v>77.400999999999996</v>
      </c>
      <c r="BM29" s="4">
        <v>77.545000000000002</v>
      </c>
    </row>
    <row r="30" spans="1:65" x14ac:dyDescent="0.25">
      <c r="A30" t="s">
        <v>34</v>
      </c>
      <c r="B30" t="s">
        <v>136</v>
      </c>
      <c r="C30" t="s">
        <v>93</v>
      </c>
      <c r="D30" t="s">
        <v>94</v>
      </c>
      <c r="E30" s="4">
        <v>67.708097560975617</v>
      </c>
      <c r="F30" s="4">
        <v>68.21265853658538</v>
      </c>
      <c r="G30" s="4">
        <v>68.635829268292696</v>
      </c>
      <c r="H30" s="4">
        <v>68.992073170731715</v>
      </c>
      <c r="I30" s="4">
        <v>69.289926829268296</v>
      </c>
      <c r="J30" s="4">
        <v>69.537414634146359</v>
      </c>
      <c r="K30" s="4">
        <v>69.734609756097555</v>
      </c>
      <c r="L30" s="4">
        <v>69.881658536585377</v>
      </c>
      <c r="M30" s="4">
        <v>69.982634146341482</v>
      </c>
      <c r="N30" s="4">
        <v>70.045146341463436</v>
      </c>
      <c r="O30" s="4">
        <v>70.079243902439018</v>
      </c>
      <c r="P30" s="4">
        <v>70.093000000000004</v>
      </c>
      <c r="Q30" s="4">
        <v>70.092414634146365</v>
      </c>
      <c r="R30" s="4">
        <v>70.08243902439024</v>
      </c>
      <c r="S30" s="4">
        <v>70.068073170731722</v>
      </c>
      <c r="T30" s="4">
        <v>70.048268292682934</v>
      </c>
      <c r="U30" s="4">
        <v>70.015902439024401</v>
      </c>
      <c r="V30" s="4">
        <v>69.967414634146351</v>
      </c>
      <c r="W30" s="4">
        <v>69.90631707317074</v>
      </c>
      <c r="X30" s="4">
        <v>69.841634146341477</v>
      </c>
      <c r="Y30" s="4">
        <v>69.802024390243915</v>
      </c>
      <c r="Z30" s="4">
        <v>69.819170731707317</v>
      </c>
      <c r="AA30" s="4">
        <v>69.908219512195117</v>
      </c>
      <c r="AB30" s="4">
        <v>70.06465853658537</v>
      </c>
      <c r="AC30" s="4">
        <v>70.27192682926831</v>
      </c>
      <c r="AD30" s="4">
        <v>70.992682926829289</v>
      </c>
      <c r="AE30" s="4">
        <v>71.549512195121963</v>
      </c>
      <c r="AF30" s="4">
        <v>70.990243902439019</v>
      </c>
      <c r="AG30" s="4">
        <v>71.341463414634148</v>
      </c>
      <c r="AH30" s="4">
        <v>71.482926829268308</v>
      </c>
      <c r="AI30" s="4">
        <v>70.836585365853651</v>
      </c>
      <c r="AJ30" s="4">
        <v>70.378048780487816</v>
      </c>
      <c r="AK30" s="4">
        <v>70.021951219512204</v>
      </c>
      <c r="AL30" s="4">
        <v>68.970731707317071</v>
      </c>
      <c r="AM30" s="4">
        <v>68.768292682926827</v>
      </c>
      <c r="AN30" s="4">
        <v>68.460975609756105</v>
      </c>
      <c r="AO30" s="4">
        <v>68.512195121951223</v>
      </c>
      <c r="AP30" s="4">
        <v>68.460975609756105</v>
      </c>
      <c r="AQ30" s="4">
        <v>68.407317073170745</v>
      </c>
      <c r="AR30" s="4">
        <v>67.907317073170745</v>
      </c>
      <c r="AS30" s="4">
        <v>68.912195121951228</v>
      </c>
      <c r="AT30" s="4">
        <v>68.507317073170739</v>
      </c>
      <c r="AU30" s="4">
        <v>68.056097560975616</v>
      </c>
      <c r="AV30" s="4">
        <v>68.553658536585388</v>
      </c>
      <c r="AW30" s="4">
        <v>68.956097560975621</v>
      </c>
      <c r="AX30" s="4">
        <v>68.851219512195115</v>
      </c>
      <c r="AY30" s="4">
        <v>69.404878048780489</v>
      </c>
      <c r="AZ30" s="4">
        <v>70.207317073170742</v>
      </c>
      <c r="BA30" s="4">
        <v>70.456097560975621</v>
      </c>
      <c r="BB30" s="4">
        <v>70.407317073170745</v>
      </c>
      <c r="BC30" s="4">
        <v>70.404878048780489</v>
      </c>
      <c r="BD30" s="4">
        <v>70.553658536585374</v>
      </c>
      <c r="BE30" s="4">
        <v>71.965853658536574</v>
      </c>
      <c r="BF30" s="4">
        <v>72.470731707317071</v>
      </c>
      <c r="BG30" s="4">
        <v>72.970731707317086</v>
      </c>
      <c r="BH30" s="4">
        <v>73.624390243902454</v>
      </c>
      <c r="BI30" s="4">
        <v>73.826829268292698</v>
      </c>
      <c r="BJ30" s="4">
        <v>74.129268292682937</v>
      </c>
      <c r="BK30" s="4">
        <v>74.175609756097572</v>
      </c>
      <c r="BL30" s="4">
        <v>74.226829268292704</v>
      </c>
      <c r="BM30" s="4">
        <v>74.226829268292704</v>
      </c>
    </row>
    <row r="31" spans="1:65" x14ac:dyDescent="0.25">
      <c r="A31" t="s">
        <v>137</v>
      </c>
      <c r="B31" t="s">
        <v>138</v>
      </c>
      <c r="C31" t="s">
        <v>93</v>
      </c>
      <c r="D31" t="s">
        <v>94</v>
      </c>
      <c r="E31" s="4">
        <v>59.981000000000002</v>
      </c>
      <c r="F31" s="4">
        <v>60.530999999999999</v>
      </c>
      <c r="G31" s="4">
        <v>61.091999999999999</v>
      </c>
      <c r="H31" s="4">
        <v>61.662999999999997</v>
      </c>
      <c r="I31" s="4">
        <v>62.241</v>
      </c>
      <c r="J31" s="4">
        <v>62.823</v>
      </c>
      <c r="K31" s="4">
        <v>63.402000000000001</v>
      </c>
      <c r="L31" s="4">
        <v>63.970999999999997</v>
      </c>
      <c r="M31" s="4">
        <v>64.525000000000006</v>
      </c>
      <c r="N31" s="4">
        <v>65.058000000000007</v>
      </c>
      <c r="O31" s="4">
        <v>65.566000000000003</v>
      </c>
      <c r="P31" s="4">
        <v>66.046999999999997</v>
      </c>
      <c r="Q31" s="4">
        <v>66.504000000000005</v>
      </c>
      <c r="R31" s="4">
        <v>66.938999999999993</v>
      </c>
      <c r="S31" s="4">
        <v>67.353999999999999</v>
      </c>
      <c r="T31" s="4">
        <v>67.751000000000005</v>
      </c>
      <c r="U31" s="4">
        <v>68.135000000000005</v>
      </c>
      <c r="V31" s="4">
        <v>68.509</v>
      </c>
      <c r="W31" s="4">
        <v>68.873999999999995</v>
      </c>
      <c r="X31" s="4">
        <v>69.228999999999999</v>
      </c>
      <c r="Y31" s="4">
        <v>69.576999999999998</v>
      </c>
      <c r="Z31" s="4">
        <v>69.921000000000006</v>
      </c>
      <c r="AA31" s="4">
        <v>70.257000000000005</v>
      </c>
      <c r="AB31" s="4">
        <v>70.575000000000003</v>
      </c>
      <c r="AC31" s="4">
        <v>70.864999999999995</v>
      </c>
      <c r="AD31" s="4">
        <v>71.11</v>
      </c>
      <c r="AE31" s="4">
        <v>71.293999999999997</v>
      </c>
      <c r="AF31" s="4">
        <v>71.405000000000001</v>
      </c>
      <c r="AG31" s="4">
        <v>71.436999999999998</v>
      </c>
      <c r="AH31" s="4">
        <v>71.385999999999996</v>
      </c>
      <c r="AI31" s="4">
        <v>71.242000000000004</v>
      </c>
      <c r="AJ31" s="4">
        <v>70.995999999999995</v>
      </c>
      <c r="AK31" s="4">
        <v>70.662000000000006</v>
      </c>
      <c r="AL31" s="4">
        <v>70.268000000000001</v>
      </c>
      <c r="AM31" s="4">
        <v>69.844999999999999</v>
      </c>
      <c r="AN31" s="4">
        <v>69.438999999999993</v>
      </c>
      <c r="AO31" s="4">
        <v>69.099999999999994</v>
      </c>
      <c r="AP31" s="4">
        <v>68.858000000000004</v>
      </c>
      <c r="AQ31" s="4">
        <v>68.733999999999995</v>
      </c>
      <c r="AR31" s="4">
        <v>68.733999999999995</v>
      </c>
      <c r="AS31" s="4">
        <v>68.846999999999994</v>
      </c>
      <c r="AT31" s="4">
        <v>69.040000000000006</v>
      </c>
      <c r="AU31" s="4">
        <v>69.272000000000006</v>
      </c>
      <c r="AV31" s="4">
        <v>69.510999999999996</v>
      </c>
      <c r="AW31" s="4">
        <v>69.748999999999995</v>
      </c>
      <c r="AX31" s="4">
        <v>69.998000000000005</v>
      </c>
      <c r="AY31" s="4">
        <v>70.286000000000001</v>
      </c>
      <c r="AZ31" s="4">
        <v>70.635999999999996</v>
      </c>
      <c r="BA31" s="4">
        <v>71.058999999999997</v>
      </c>
      <c r="BB31" s="4">
        <v>71.540999999999997</v>
      </c>
      <c r="BC31" s="4">
        <v>72.057000000000002</v>
      </c>
      <c r="BD31" s="4">
        <v>72.569999999999993</v>
      </c>
      <c r="BE31" s="4">
        <v>73.043999999999997</v>
      </c>
      <c r="BF31" s="4">
        <v>73.451999999999998</v>
      </c>
      <c r="BG31" s="4">
        <v>73.781999999999996</v>
      </c>
      <c r="BH31" s="4">
        <v>74.034000000000006</v>
      </c>
      <c r="BI31" s="4">
        <v>74.218999999999994</v>
      </c>
      <c r="BJ31" s="4">
        <v>74.364999999999995</v>
      </c>
      <c r="BK31" s="4">
        <v>74.495999999999995</v>
      </c>
      <c r="BL31" s="4">
        <v>74.623000000000005</v>
      </c>
      <c r="BM31" s="4">
        <v>74.754000000000005</v>
      </c>
    </row>
    <row r="32" spans="1:65" x14ac:dyDescent="0.25">
      <c r="A32" t="s">
        <v>139</v>
      </c>
      <c r="B32" t="s">
        <v>140</v>
      </c>
      <c r="C32" t="s">
        <v>93</v>
      </c>
      <c r="D32" t="s">
        <v>94</v>
      </c>
      <c r="J32" s="4">
        <v>68.897804878048788</v>
      </c>
      <c r="O32" s="4">
        <v>70.290000000000006</v>
      </c>
      <c r="Y32" s="4">
        <v>72.304634146341456</v>
      </c>
      <c r="AJ32" s="4">
        <v>74.029512195121967</v>
      </c>
      <c r="AS32" s="4">
        <v>77.885365853658541</v>
      </c>
      <c r="AT32" s="4">
        <v>77.885365853658541</v>
      </c>
      <c r="AU32" s="4">
        <v>78.087804878048786</v>
      </c>
      <c r="AV32" s="4">
        <v>78.334146341463409</v>
      </c>
      <c r="AW32" s="4">
        <v>78.48536585365855</v>
      </c>
      <c r="AX32" s="4">
        <v>78.685365853658553</v>
      </c>
      <c r="AY32" s="4">
        <v>78.887804878048797</v>
      </c>
      <c r="AZ32" s="4">
        <v>78.934146341463418</v>
      </c>
      <c r="BA32" s="4">
        <v>79.236585365853671</v>
      </c>
      <c r="BB32" s="4">
        <v>79.388439024390252</v>
      </c>
      <c r="BC32" s="4">
        <v>79.288536585365847</v>
      </c>
      <c r="BD32" s="4">
        <v>81.152682926829272</v>
      </c>
      <c r="BE32" s="4">
        <v>81.677804878048789</v>
      </c>
      <c r="BF32" s="4">
        <v>80.572439024390249</v>
      </c>
      <c r="BG32" s="4">
        <v>80.797317073170746</v>
      </c>
      <c r="BH32" s="4">
        <v>81.012195121951223</v>
      </c>
      <c r="BI32" s="4">
        <v>81.227073170731714</v>
      </c>
      <c r="BJ32" s="4">
        <v>81.441951219512205</v>
      </c>
      <c r="BK32" s="4">
        <v>81.651707317073175</v>
      </c>
      <c r="BL32" s="4">
        <v>81.866585365853666</v>
      </c>
      <c r="BM32" s="4">
        <v>82.056097560975616</v>
      </c>
    </row>
    <row r="33" spans="1:65" x14ac:dyDescent="0.25">
      <c r="A33" t="s">
        <v>141</v>
      </c>
      <c r="B33" t="s">
        <v>142</v>
      </c>
      <c r="C33" t="s">
        <v>93</v>
      </c>
      <c r="D33" t="s">
        <v>94</v>
      </c>
      <c r="E33" s="4">
        <v>41.82</v>
      </c>
      <c r="F33" s="4">
        <v>42.15</v>
      </c>
      <c r="G33" s="4">
        <v>42.49</v>
      </c>
      <c r="H33" s="4">
        <v>42.84</v>
      </c>
      <c r="I33" s="4">
        <v>43.198999999999998</v>
      </c>
      <c r="J33" s="4">
        <v>43.567999999999998</v>
      </c>
      <c r="K33" s="4">
        <v>43.947000000000003</v>
      </c>
      <c r="L33" s="4">
        <v>44.337000000000003</v>
      </c>
      <c r="M33" s="4">
        <v>44.737000000000002</v>
      </c>
      <c r="N33" s="4">
        <v>45.146999999999998</v>
      </c>
      <c r="O33" s="4">
        <v>45.567999999999998</v>
      </c>
      <c r="P33" s="4">
        <v>45.999000000000002</v>
      </c>
      <c r="Q33" s="4">
        <v>46.441000000000003</v>
      </c>
      <c r="R33" s="4">
        <v>46.893000000000001</v>
      </c>
      <c r="S33" s="4">
        <v>47.354999999999997</v>
      </c>
      <c r="T33" s="4">
        <v>47.828000000000003</v>
      </c>
      <c r="U33" s="4">
        <v>48.311999999999998</v>
      </c>
      <c r="V33" s="4">
        <v>48.805999999999997</v>
      </c>
      <c r="W33" s="4">
        <v>49.31</v>
      </c>
      <c r="X33" s="4">
        <v>49.823999999999998</v>
      </c>
      <c r="Y33" s="4">
        <v>50.348999999999997</v>
      </c>
      <c r="Z33" s="4">
        <v>50.883000000000003</v>
      </c>
      <c r="AA33" s="4">
        <v>51.427</v>
      </c>
      <c r="AB33" s="4">
        <v>51.98</v>
      </c>
      <c r="AC33" s="4">
        <v>52.542999999999999</v>
      </c>
      <c r="AD33" s="4">
        <v>53.115000000000002</v>
      </c>
      <c r="AE33" s="4">
        <v>53.695</v>
      </c>
      <c r="AF33" s="4">
        <v>54.283999999999999</v>
      </c>
      <c r="AG33" s="4">
        <v>54.881</v>
      </c>
      <c r="AH33" s="4">
        <v>55.485999999999997</v>
      </c>
      <c r="AI33" s="4">
        <v>56.098999999999997</v>
      </c>
      <c r="AJ33" s="4">
        <v>56.720999999999997</v>
      </c>
      <c r="AK33" s="4">
        <v>57.350999999999999</v>
      </c>
      <c r="AL33" s="4">
        <v>57.988999999999997</v>
      </c>
      <c r="AM33" s="4">
        <v>58.631</v>
      </c>
      <c r="AN33" s="4">
        <v>59.276000000000003</v>
      </c>
      <c r="AO33" s="4">
        <v>59.921999999999997</v>
      </c>
      <c r="AP33" s="4">
        <v>60.566000000000003</v>
      </c>
      <c r="AQ33" s="4">
        <v>61.204000000000001</v>
      </c>
      <c r="AR33" s="4">
        <v>61.835000000000001</v>
      </c>
      <c r="AS33" s="4">
        <v>62.451999999999998</v>
      </c>
      <c r="AT33" s="4">
        <v>63.054000000000002</v>
      </c>
      <c r="AU33" s="4">
        <v>63.64</v>
      </c>
      <c r="AV33" s="4">
        <v>64.209999999999994</v>
      </c>
      <c r="AW33" s="4">
        <v>64.766000000000005</v>
      </c>
      <c r="AX33" s="4">
        <v>65.311999999999998</v>
      </c>
      <c r="AY33" s="4">
        <v>65.852999999999994</v>
      </c>
      <c r="AZ33" s="4">
        <v>66.394999999999996</v>
      </c>
      <c r="BA33" s="4">
        <v>66.936999999999998</v>
      </c>
      <c r="BB33" s="4">
        <v>67.475999999999999</v>
      </c>
      <c r="BC33" s="4">
        <v>68.007000000000005</v>
      </c>
      <c r="BD33" s="4">
        <v>68.521000000000001</v>
      </c>
      <c r="BE33" s="4">
        <v>69.010000000000005</v>
      </c>
      <c r="BF33" s="4">
        <v>69.468000000000004</v>
      </c>
      <c r="BG33" s="4">
        <v>69.891000000000005</v>
      </c>
      <c r="BH33" s="4">
        <v>70.277000000000001</v>
      </c>
      <c r="BI33" s="4">
        <v>70.626000000000005</v>
      </c>
      <c r="BJ33" s="4">
        <v>70.944999999999993</v>
      </c>
      <c r="BK33" s="4">
        <v>71.239000000000004</v>
      </c>
      <c r="BL33" s="4">
        <v>71.513000000000005</v>
      </c>
      <c r="BM33" s="4">
        <v>71.771000000000001</v>
      </c>
    </row>
    <row r="34" spans="1:65" x14ac:dyDescent="0.25">
      <c r="A34" t="s">
        <v>143</v>
      </c>
      <c r="B34" t="s">
        <v>144</v>
      </c>
      <c r="C34" t="s">
        <v>93</v>
      </c>
      <c r="D34" t="s">
        <v>94</v>
      </c>
      <c r="E34" s="4">
        <v>54.143000000000001</v>
      </c>
      <c r="F34" s="4">
        <v>54.634</v>
      </c>
      <c r="G34" s="4">
        <v>55.13</v>
      </c>
      <c r="H34" s="4">
        <v>55.627000000000002</v>
      </c>
      <c r="I34" s="4">
        <v>56.121000000000002</v>
      </c>
      <c r="J34" s="4">
        <v>56.61</v>
      </c>
      <c r="K34" s="4">
        <v>57.091000000000001</v>
      </c>
      <c r="L34" s="4">
        <v>57.563000000000002</v>
      </c>
      <c r="M34" s="4">
        <v>58.024999999999999</v>
      </c>
      <c r="N34" s="4">
        <v>58.475000000000001</v>
      </c>
      <c r="O34" s="4">
        <v>58.911000000000001</v>
      </c>
      <c r="P34" s="4">
        <v>59.332000000000001</v>
      </c>
      <c r="Q34" s="4">
        <v>59.738999999999997</v>
      </c>
      <c r="R34" s="4">
        <v>60.131999999999998</v>
      </c>
      <c r="S34" s="4">
        <v>60.512999999999998</v>
      </c>
      <c r="T34" s="4">
        <v>60.884</v>
      </c>
      <c r="U34" s="4">
        <v>61.243000000000002</v>
      </c>
      <c r="V34" s="4">
        <v>61.594999999999999</v>
      </c>
      <c r="W34" s="4">
        <v>61.942</v>
      </c>
      <c r="X34" s="4">
        <v>62.286000000000001</v>
      </c>
      <c r="Y34" s="4">
        <v>62.63</v>
      </c>
      <c r="Z34" s="4">
        <v>62.975999999999999</v>
      </c>
      <c r="AA34" s="4">
        <v>63.326000000000001</v>
      </c>
      <c r="AB34" s="4">
        <v>63.68</v>
      </c>
      <c r="AC34" s="4">
        <v>64.039000000000001</v>
      </c>
      <c r="AD34" s="4">
        <v>64.406000000000006</v>
      </c>
      <c r="AE34" s="4">
        <v>64.781999999999996</v>
      </c>
      <c r="AF34" s="4">
        <v>65.165000000000006</v>
      </c>
      <c r="AG34" s="4">
        <v>65.552999999999997</v>
      </c>
      <c r="AH34" s="4">
        <v>65.947000000000003</v>
      </c>
      <c r="AI34" s="4">
        <v>66.343000000000004</v>
      </c>
      <c r="AJ34" s="4">
        <v>66.742000000000004</v>
      </c>
      <c r="AK34" s="4">
        <v>67.141000000000005</v>
      </c>
      <c r="AL34" s="4">
        <v>67.539000000000001</v>
      </c>
      <c r="AM34" s="4">
        <v>67.932000000000002</v>
      </c>
      <c r="AN34" s="4">
        <v>68.317999999999998</v>
      </c>
      <c r="AO34" s="4">
        <v>68.694999999999993</v>
      </c>
      <c r="AP34" s="4">
        <v>69.061000000000007</v>
      </c>
      <c r="AQ34" s="4">
        <v>69.418999999999997</v>
      </c>
      <c r="AR34" s="4">
        <v>69.769000000000005</v>
      </c>
      <c r="AS34" s="4">
        <v>70.116</v>
      </c>
      <c r="AT34" s="4">
        <v>70.462000000000003</v>
      </c>
      <c r="AU34" s="4">
        <v>70.813000000000002</v>
      </c>
      <c r="AV34" s="4">
        <v>71.17</v>
      </c>
      <c r="AW34" s="4">
        <v>71.531000000000006</v>
      </c>
      <c r="AX34" s="4">
        <v>71.896000000000001</v>
      </c>
      <c r="AY34" s="4">
        <v>72.260000000000005</v>
      </c>
      <c r="AZ34" s="4">
        <v>72.617999999999995</v>
      </c>
      <c r="BA34" s="4">
        <v>72.965999999999994</v>
      </c>
      <c r="BB34" s="4">
        <v>73.3</v>
      </c>
      <c r="BC34" s="4">
        <v>73.619</v>
      </c>
      <c r="BD34" s="4">
        <v>73.921000000000006</v>
      </c>
      <c r="BE34" s="4">
        <v>74.209000000000003</v>
      </c>
      <c r="BF34" s="4">
        <v>74.483000000000004</v>
      </c>
      <c r="BG34" s="4">
        <v>74.745000000000005</v>
      </c>
      <c r="BH34" s="4">
        <v>74.994</v>
      </c>
      <c r="BI34" s="4">
        <v>75.23</v>
      </c>
      <c r="BJ34" s="4">
        <v>75.456000000000003</v>
      </c>
      <c r="BK34" s="4">
        <v>75.671999999999997</v>
      </c>
      <c r="BL34" s="4">
        <v>75.881</v>
      </c>
      <c r="BM34" s="4">
        <v>76.084000000000003</v>
      </c>
    </row>
    <row r="35" spans="1:65" x14ac:dyDescent="0.25">
      <c r="A35" t="s">
        <v>145</v>
      </c>
      <c r="B35" t="s">
        <v>146</v>
      </c>
      <c r="C35" t="s">
        <v>93</v>
      </c>
      <c r="D35" t="s">
        <v>94</v>
      </c>
      <c r="E35" s="4">
        <v>64.471999999999994</v>
      </c>
      <c r="F35" s="4">
        <v>65.197999999999993</v>
      </c>
      <c r="G35" s="4">
        <v>65.831000000000003</v>
      </c>
      <c r="H35" s="4">
        <v>66.381</v>
      </c>
      <c r="I35" s="4">
        <v>66.86</v>
      </c>
      <c r="J35" s="4">
        <v>67.275000000000006</v>
      </c>
      <c r="K35" s="4">
        <v>67.628</v>
      </c>
      <c r="L35" s="4">
        <v>67.927999999999997</v>
      </c>
      <c r="M35" s="4">
        <v>68.186999999999998</v>
      </c>
      <c r="N35" s="4">
        <v>68.421000000000006</v>
      </c>
      <c r="O35" s="4">
        <v>68.650000000000006</v>
      </c>
      <c r="P35" s="4">
        <v>68.89</v>
      </c>
      <c r="Q35" s="4">
        <v>69.149000000000001</v>
      </c>
      <c r="R35" s="4">
        <v>69.436000000000007</v>
      </c>
      <c r="S35" s="4">
        <v>69.756</v>
      </c>
      <c r="T35" s="4">
        <v>70.113</v>
      </c>
      <c r="U35" s="4">
        <v>70.509</v>
      </c>
      <c r="V35" s="4">
        <v>70.930999999999997</v>
      </c>
      <c r="W35" s="4">
        <v>71.364000000000004</v>
      </c>
      <c r="X35" s="4">
        <v>71.8</v>
      </c>
      <c r="Y35" s="4">
        <v>72.221999999999994</v>
      </c>
      <c r="Z35" s="4">
        <v>72.617999999999995</v>
      </c>
      <c r="AA35" s="4">
        <v>72.98</v>
      </c>
      <c r="AB35" s="4">
        <v>73.302999999999997</v>
      </c>
      <c r="AC35" s="4">
        <v>73.584999999999994</v>
      </c>
      <c r="AD35" s="4">
        <v>73.825000000000003</v>
      </c>
      <c r="AE35" s="4">
        <v>74.028999999999996</v>
      </c>
      <c r="AF35" s="4">
        <v>74.206000000000003</v>
      </c>
      <c r="AG35" s="4">
        <v>74.372</v>
      </c>
      <c r="AH35" s="4">
        <v>74.534000000000006</v>
      </c>
      <c r="AI35" s="4">
        <v>74.703999999999994</v>
      </c>
      <c r="AJ35" s="4">
        <v>74.891999999999996</v>
      </c>
      <c r="AK35" s="4">
        <v>75.100999999999999</v>
      </c>
      <c r="AL35" s="4">
        <v>75.331999999999994</v>
      </c>
      <c r="AM35" s="4">
        <v>75.582999999999998</v>
      </c>
      <c r="AN35" s="4">
        <v>75.852000000000004</v>
      </c>
      <c r="AO35" s="4">
        <v>76.131</v>
      </c>
      <c r="AP35" s="4">
        <v>76.41</v>
      </c>
      <c r="AQ35" s="4">
        <v>76.680000000000007</v>
      </c>
      <c r="AR35" s="4">
        <v>76.933000000000007</v>
      </c>
      <c r="AS35" s="4">
        <v>77.162000000000006</v>
      </c>
      <c r="AT35" s="4">
        <v>77.361999999999995</v>
      </c>
      <c r="AU35" s="4">
        <v>77.534000000000006</v>
      </c>
      <c r="AV35" s="4">
        <v>77.682000000000002</v>
      </c>
      <c r="AW35" s="4">
        <v>77.808000000000007</v>
      </c>
      <c r="AX35" s="4">
        <v>77.915000000000006</v>
      </c>
      <c r="AY35" s="4">
        <v>78.009</v>
      </c>
      <c r="AZ35" s="4">
        <v>78.096999999999994</v>
      </c>
      <c r="BA35" s="4">
        <v>78.183999999999997</v>
      </c>
      <c r="BB35" s="4">
        <v>78.272000000000006</v>
      </c>
      <c r="BC35" s="4">
        <v>78.364000000000004</v>
      </c>
      <c r="BD35" s="4">
        <v>78.456000000000003</v>
      </c>
      <c r="BE35" s="4">
        <v>78.546999999999997</v>
      </c>
      <c r="BF35" s="4">
        <v>78.632999999999996</v>
      </c>
      <c r="BG35" s="4">
        <v>78.716999999999999</v>
      </c>
      <c r="BH35" s="4">
        <v>78.801000000000002</v>
      </c>
      <c r="BI35" s="4">
        <v>78.888000000000005</v>
      </c>
      <c r="BJ35" s="4">
        <v>78.980999999999995</v>
      </c>
      <c r="BK35" s="4">
        <v>79.081000000000003</v>
      </c>
      <c r="BL35" s="4">
        <v>79.19</v>
      </c>
      <c r="BM35" s="4">
        <v>79.308000000000007</v>
      </c>
    </row>
    <row r="36" spans="1:65" x14ac:dyDescent="0.25">
      <c r="A36" t="s">
        <v>147</v>
      </c>
      <c r="B36" t="s">
        <v>148</v>
      </c>
      <c r="C36" t="s">
        <v>93</v>
      </c>
      <c r="D36" t="s">
        <v>94</v>
      </c>
      <c r="E36" s="4">
        <v>54.81</v>
      </c>
      <c r="F36" s="4">
        <v>55.81</v>
      </c>
      <c r="G36" s="4">
        <v>56.805</v>
      </c>
      <c r="H36" s="4">
        <v>57.756</v>
      </c>
      <c r="I36" s="4">
        <v>58.637999999999998</v>
      </c>
      <c r="J36" s="4">
        <v>59.433999999999997</v>
      </c>
      <c r="K36" s="4">
        <v>60.146999999999998</v>
      </c>
      <c r="L36" s="4">
        <v>60.802999999999997</v>
      </c>
      <c r="M36" s="4">
        <v>61.421999999999997</v>
      </c>
      <c r="N36" s="4">
        <v>62.012999999999998</v>
      </c>
      <c r="O36" s="4">
        <v>62.582000000000001</v>
      </c>
      <c r="P36" s="4">
        <v>63.134</v>
      </c>
      <c r="Q36" s="4">
        <v>63.670999999999999</v>
      </c>
      <c r="R36" s="4">
        <v>64.195999999999998</v>
      </c>
      <c r="S36" s="4">
        <v>64.709000000000003</v>
      </c>
      <c r="T36" s="4">
        <v>65.209000000000003</v>
      </c>
      <c r="U36" s="4">
        <v>65.695999999999998</v>
      </c>
      <c r="V36" s="4">
        <v>66.164000000000001</v>
      </c>
      <c r="W36" s="4">
        <v>66.61</v>
      </c>
      <c r="X36" s="4">
        <v>67.031000000000006</v>
      </c>
      <c r="Y36" s="4">
        <v>67.424999999999997</v>
      </c>
      <c r="Z36" s="4">
        <v>67.786000000000001</v>
      </c>
      <c r="AA36" s="4">
        <v>68.117000000000004</v>
      </c>
      <c r="AB36" s="4">
        <v>68.421000000000006</v>
      </c>
      <c r="AC36" s="4">
        <v>68.7</v>
      </c>
      <c r="AD36" s="4">
        <v>68.959999999999994</v>
      </c>
      <c r="AE36" s="4">
        <v>69.207999999999998</v>
      </c>
      <c r="AF36" s="4">
        <v>69.45</v>
      </c>
      <c r="AG36" s="4">
        <v>69.691000000000003</v>
      </c>
      <c r="AH36" s="4">
        <v>69.935000000000002</v>
      </c>
      <c r="AI36" s="4">
        <v>70.185000000000002</v>
      </c>
      <c r="AJ36" s="4">
        <v>70.438999999999993</v>
      </c>
      <c r="AK36" s="4">
        <v>70.695999999999998</v>
      </c>
      <c r="AL36" s="4">
        <v>70.950999999999993</v>
      </c>
      <c r="AM36" s="4">
        <v>71.206999999999994</v>
      </c>
      <c r="AN36" s="4">
        <v>71.465000000000003</v>
      </c>
      <c r="AO36" s="4">
        <v>71.727000000000004</v>
      </c>
      <c r="AP36" s="4">
        <v>71.994</v>
      </c>
      <c r="AQ36" s="4">
        <v>72.265000000000001</v>
      </c>
      <c r="AR36" s="4">
        <v>72.537999999999997</v>
      </c>
      <c r="AS36" s="4">
        <v>72.808999999999997</v>
      </c>
      <c r="AT36" s="4">
        <v>73.075999999999993</v>
      </c>
      <c r="AU36" s="4">
        <v>73.331999999999994</v>
      </c>
      <c r="AV36" s="4">
        <v>73.575000000000003</v>
      </c>
      <c r="AW36" s="4">
        <v>73.801000000000002</v>
      </c>
      <c r="AX36" s="4">
        <v>74.006</v>
      </c>
      <c r="AY36" s="4">
        <v>74.188999999999993</v>
      </c>
      <c r="AZ36" s="4">
        <v>74.350999999999999</v>
      </c>
      <c r="BA36" s="4">
        <v>74.494</v>
      </c>
      <c r="BB36" s="4">
        <v>74.623000000000005</v>
      </c>
      <c r="BC36" s="4">
        <v>74.739999999999995</v>
      </c>
      <c r="BD36" s="4">
        <v>74.852000000000004</v>
      </c>
      <c r="BE36" s="4">
        <v>74.962000000000003</v>
      </c>
      <c r="BF36" s="4">
        <v>75.075000000000003</v>
      </c>
      <c r="BG36" s="4">
        <v>75.192999999999998</v>
      </c>
      <c r="BH36" s="4">
        <v>75.317999999999998</v>
      </c>
      <c r="BI36" s="4">
        <v>75.45</v>
      </c>
      <c r="BJ36" s="4">
        <v>75.584999999999994</v>
      </c>
      <c r="BK36" s="4">
        <v>75.721999999999994</v>
      </c>
      <c r="BL36" s="4">
        <v>75.86</v>
      </c>
      <c r="BM36" s="4">
        <v>75.998000000000005</v>
      </c>
    </row>
    <row r="37" spans="1:65" x14ac:dyDescent="0.25">
      <c r="A37" t="s">
        <v>149</v>
      </c>
      <c r="B37" t="s">
        <v>150</v>
      </c>
      <c r="C37" t="s">
        <v>93</v>
      </c>
      <c r="D37" t="s">
        <v>94</v>
      </c>
      <c r="E37" s="4">
        <v>34.526000000000003</v>
      </c>
      <c r="F37" s="4">
        <v>34.889000000000003</v>
      </c>
      <c r="G37" s="4">
        <v>35.29</v>
      </c>
      <c r="H37" s="4">
        <v>35.734000000000002</v>
      </c>
      <c r="I37" s="4">
        <v>36.22</v>
      </c>
      <c r="J37" s="4">
        <v>36.744999999999997</v>
      </c>
      <c r="K37" s="4">
        <v>37.302999999999997</v>
      </c>
      <c r="L37" s="4">
        <v>37.881999999999998</v>
      </c>
      <c r="M37" s="4">
        <v>38.469000000000001</v>
      </c>
      <c r="N37" s="4">
        <v>39.057000000000002</v>
      </c>
      <c r="O37" s="4">
        <v>39.634999999999998</v>
      </c>
      <c r="P37" s="4">
        <v>40.194000000000003</v>
      </c>
      <c r="Q37" s="4">
        <v>40.734999999999999</v>
      </c>
      <c r="R37" s="4">
        <v>41.262999999999998</v>
      </c>
      <c r="S37" s="4">
        <v>41.783999999999999</v>
      </c>
      <c r="T37" s="4">
        <v>42.311</v>
      </c>
      <c r="U37" s="4">
        <v>42.860999999999997</v>
      </c>
      <c r="V37" s="4">
        <v>43.447000000000003</v>
      </c>
      <c r="W37" s="4">
        <v>44.076999999999998</v>
      </c>
      <c r="X37" s="4">
        <v>44.750999999999998</v>
      </c>
      <c r="Y37" s="4">
        <v>45.463999999999999</v>
      </c>
      <c r="Z37" s="4">
        <v>46.204000000000001</v>
      </c>
      <c r="AA37" s="4">
        <v>46.954000000000001</v>
      </c>
      <c r="AB37" s="4">
        <v>47.701999999999998</v>
      </c>
      <c r="AC37" s="4">
        <v>48.442</v>
      </c>
      <c r="AD37" s="4">
        <v>49.173000000000002</v>
      </c>
      <c r="AE37" s="4">
        <v>49.901000000000003</v>
      </c>
      <c r="AF37" s="4">
        <v>50.631999999999998</v>
      </c>
      <c r="AG37" s="4">
        <v>51.372</v>
      </c>
      <c r="AH37" s="4">
        <v>52.122</v>
      </c>
      <c r="AI37" s="4">
        <v>52.878</v>
      </c>
      <c r="AJ37" s="4">
        <v>53.633000000000003</v>
      </c>
      <c r="AK37" s="4">
        <v>54.384</v>
      </c>
      <c r="AL37" s="4">
        <v>55.131</v>
      </c>
      <c r="AM37" s="4">
        <v>55.878</v>
      </c>
      <c r="AN37" s="4">
        <v>56.636000000000003</v>
      </c>
      <c r="AO37" s="4">
        <v>57.417999999999999</v>
      </c>
      <c r="AP37" s="4">
        <v>58.235999999999997</v>
      </c>
      <c r="AQ37" s="4">
        <v>59.088999999999999</v>
      </c>
      <c r="AR37" s="4">
        <v>59.973999999999997</v>
      </c>
      <c r="AS37" s="4">
        <v>60.884</v>
      </c>
      <c r="AT37" s="4">
        <v>61.808</v>
      </c>
      <c r="AU37" s="4">
        <v>62.728000000000002</v>
      </c>
      <c r="AV37" s="4">
        <v>63.624000000000002</v>
      </c>
      <c r="AW37" s="4">
        <v>64.483000000000004</v>
      </c>
      <c r="AX37" s="4">
        <v>65.289000000000001</v>
      </c>
      <c r="AY37" s="4">
        <v>66.031000000000006</v>
      </c>
      <c r="AZ37" s="4">
        <v>66.709000000000003</v>
      </c>
      <c r="BA37" s="4">
        <v>67.325000000000003</v>
      </c>
      <c r="BB37" s="4">
        <v>67.882000000000005</v>
      </c>
      <c r="BC37" s="4">
        <v>68.384</v>
      </c>
      <c r="BD37" s="4">
        <v>68.84</v>
      </c>
      <c r="BE37" s="4">
        <v>69.263000000000005</v>
      </c>
      <c r="BF37" s="4">
        <v>69.662000000000006</v>
      </c>
      <c r="BG37" s="4">
        <v>70.046000000000006</v>
      </c>
      <c r="BH37" s="4">
        <v>70.418999999999997</v>
      </c>
      <c r="BI37" s="4">
        <v>70.781000000000006</v>
      </c>
      <c r="BJ37" s="4">
        <v>71.129000000000005</v>
      </c>
      <c r="BK37" s="4">
        <v>71.459999999999994</v>
      </c>
      <c r="BL37" s="4">
        <v>71.777000000000001</v>
      </c>
      <c r="BM37" s="4">
        <v>72.08</v>
      </c>
    </row>
    <row r="38" spans="1:65" x14ac:dyDescent="0.25">
      <c r="A38" t="s">
        <v>151</v>
      </c>
      <c r="B38" t="s">
        <v>152</v>
      </c>
      <c r="C38" t="s">
        <v>93</v>
      </c>
      <c r="D38" t="s">
        <v>94</v>
      </c>
      <c r="E38" s="4">
        <v>49.179000000000002</v>
      </c>
      <c r="F38" s="4">
        <v>49.683999999999997</v>
      </c>
      <c r="G38" s="4">
        <v>50.170999999999999</v>
      </c>
      <c r="H38" s="4">
        <v>50.640999999999998</v>
      </c>
      <c r="I38" s="4">
        <v>51.098999999999997</v>
      </c>
      <c r="J38" s="4">
        <v>51.546999999999997</v>
      </c>
      <c r="K38" s="4">
        <v>51.991</v>
      </c>
      <c r="L38" s="4">
        <v>52.435000000000002</v>
      </c>
      <c r="M38" s="4">
        <v>52.884999999999998</v>
      </c>
      <c r="N38" s="4">
        <v>53.345999999999997</v>
      </c>
      <c r="O38" s="4">
        <v>53.823999999999998</v>
      </c>
      <c r="P38" s="4">
        <v>54.326999999999998</v>
      </c>
      <c r="Q38" s="4">
        <v>54.853000000000002</v>
      </c>
      <c r="R38" s="4">
        <v>55.398000000000003</v>
      </c>
      <c r="S38" s="4">
        <v>55.957000000000001</v>
      </c>
      <c r="T38" s="4">
        <v>56.524000000000001</v>
      </c>
      <c r="U38" s="4">
        <v>57.091000000000001</v>
      </c>
      <c r="V38" s="4">
        <v>57.649000000000001</v>
      </c>
      <c r="W38" s="4">
        <v>58.186</v>
      </c>
      <c r="X38" s="4">
        <v>58.692</v>
      </c>
      <c r="Y38" s="4">
        <v>59.173999999999999</v>
      </c>
      <c r="Z38" s="4">
        <v>59.646999999999998</v>
      </c>
      <c r="AA38" s="4">
        <v>60.109000000000002</v>
      </c>
      <c r="AB38" s="4">
        <v>60.542999999999999</v>
      </c>
      <c r="AC38" s="4">
        <v>60.915999999999997</v>
      </c>
      <c r="AD38" s="4">
        <v>61.167000000000002</v>
      </c>
      <c r="AE38" s="4">
        <v>61.226999999999997</v>
      </c>
      <c r="AF38" s="4">
        <v>61.058999999999997</v>
      </c>
      <c r="AG38" s="4">
        <v>60.651000000000003</v>
      </c>
      <c r="AH38" s="4">
        <v>60.015999999999998</v>
      </c>
      <c r="AI38" s="4">
        <v>59.191000000000003</v>
      </c>
      <c r="AJ38" s="4">
        <v>58.231999999999999</v>
      </c>
      <c r="AK38" s="4">
        <v>57.219000000000001</v>
      </c>
      <c r="AL38" s="4">
        <v>56.222000000000001</v>
      </c>
      <c r="AM38" s="4">
        <v>55.283999999999999</v>
      </c>
      <c r="AN38" s="4">
        <v>54.41</v>
      </c>
      <c r="AO38" s="4">
        <v>53.572000000000003</v>
      </c>
      <c r="AP38" s="4">
        <v>52.749000000000002</v>
      </c>
      <c r="AQ38" s="4">
        <v>51.947000000000003</v>
      </c>
      <c r="AR38" s="4">
        <v>51.213999999999999</v>
      </c>
      <c r="AS38" s="4">
        <v>50.628999999999998</v>
      </c>
      <c r="AT38" s="4">
        <v>50.280999999999999</v>
      </c>
      <c r="AU38" s="4">
        <v>50.231999999999999</v>
      </c>
      <c r="AV38" s="4">
        <v>50.518000000000001</v>
      </c>
      <c r="AW38" s="4">
        <v>51.15</v>
      </c>
      <c r="AX38" s="4">
        <v>52.13</v>
      </c>
      <c r="AY38" s="4">
        <v>53.435000000000002</v>
      </c>
      <c r="AZ38" s="4">
        <v>54.982999999999997</v>
      </c>
      <c r="BA38" s="4">
        <v>56.679000000000002</v>
      </c>
      <c r="BB38" s="4">
        <v>58.447000000000003</v>
      </c>
      <c r="BC38" s="4">
        <v>60.210999999999999</v>
      </c>
      <c r="BD38" s="4">
        <v>61.91</v>
      </c>
      <c r="BE38" s="4">
        <v>63.511000000000003</v>
      </c>
      <c r="BF38" s="4">
        <v>64.975999999999999</v>
      </c>
      <c r="BG38" s="4">
        <v>66.265000000000001</v>
      </c>
      <c r="BH38" s="4">
        <v>67.337999999999994</v>
      </c>
      <c r="BI38" s="4">
        <v>68.177999999999997</v>
      </c>
      <c r="BJ38" s="4">
        <v>68.811999999999998</v>
      </c>
      <c r="BK38" s="4">
        <v>69.275000000000006</v>
      </c>
      <c r="BL38" s="4">
        <v>69.591999999999999</v>
      </c>
      <c r="BM38" s="4">
        <v>69.793000000000006</v>
      </c>
    </row>
    <row r="39" spans="1:65" x14ac:dyDescent="0.25">
      <c r="A39" t="s">
        <v>153</v>
      </c>
      <c r="B39" t="s">
        <v>154</v>
      </c>
      <c r="C39" t="s">
        <v>93</v>
      </c>
      <c r="D39" t="s">
        <v>94</v>
      </c>
      <c r="E39" s="4">
        <v>36.249000000000002</v>
      </c>
      <c r="F39" s="4">
        <v>36.715000000000003</v>
      </c>
      <c r="G39" s="4">
        <v>37.19</v>
      </c>
      <c r="H39" s="4">
        <v>37.683</v>
      </c>
      <c r="I39" s="4">
        <v>38.201000000000001</v>
      </c>
      <c r="J39" s="4">
        <v>38.753999999999998</v>
      </c>
      <c r="K39" s="4">
        <v>39.354999999999997</v>
      </c>
      <c r="L39" s="4">
        <v>40.005000000000003</v>
      </c>
      <c r="M39" s="4">
        <v>40.703000000000003</v>
      </c>
      <c r="N39" s="4">
        <v>41.444000000000003</v>
      </c>
      <c r="O39" s="4">
        <v>42.222999999999999</v>
      </c>
      <c r="P39" s="4">
        <v>43.036000000000001</v>
      </c>
      <c r="Q39" s="4">
        <v>43.866</v>
      </c>
      <c r="R39" s="4">
        <v>44.695</v>
      </c>
      <c r="S39" s="4">
        <v>45.503999999999998</v>
      </c>
      <c r="T39" s="4">
        <v>46.274999999999999</v>
      </c>
      <c r="U39" s="4">
        <v>46.991999999999997</v>
      </c>
      <c r="V39" s="4">
        <v>47.648000000000003</v>
      </c>
      <c r="W39" s="4">
        <v>48.232999999999997</v>
      </c>
      <c r="X39" s="4">
        <v>48.737000000000002</v>
      </c>
      <c r="Y39" s="4">
        <v>49.152999999999999</v>
      </c>
      <c r="Z39" s="4">
        <v>49.475999999999999</v>
      </c>
      <c r="AA39" s="4">
        <v>49.713000000000001</v>
      </c>
      <c r="AB39" s="4">
        <v>49.872</v>
      </c>
      <c r="AC39" s="4">
        <v>49.954999999999998</v>
      </c>
      <c r="AD39" s="4">
        <v>49.966000000000001</v>
      </c>
      <c r="AE39" s="4">
        <v>49.911999999999999</v>
      </c>
      <c r="AF39" s="4">
        <v>49.796999999999997</v>
      </c>
      <c r="AG39" s="4">
        <v>49.624000000000002</v>
      </c>
      <c r="AH39" s="4">
        <v>49.396999999999998</v>
      </c>
      <c r="AI39" s="4">
        <v>49.103999999999999</v>
      </c>
      <c r="AJ39" s="4">
        <v>48.728000000000002</v>
      </c>
      <c r="AK39" s="4">
        <v>48.267000000000003</v>
      </c>
      <c r="AL39" s="4">
        <v>47.731000000000002</v>
      </c>
      <c r="AM39" s="4">
        <v>47.143000000000001</v>
      </c>
      <c r="AN39" s="4">
        <v>46.53</v>
      </c>
      <c r="AO39" s="4">
        <v>45.921999999999997</v>
      </c>
      <c r="AP39" s="4">
        <v>45.353000000000002</v>
      </c>
      <c r="AQ39" s="4">
        <v>44.856999999999999</v>
      </c>
      <c r="AR39" s="4">
        <v>44.460999999999999</v>
      </c>
      <c r="AS39" s="4">
        <v>44.19</v>
      </c>
      <c r="AT39" s="4">
        <v>44.061</v>
      </c>
      <c r="AU39" s="4">
        <v>44.063000000000002</v>
      </c>
      <c r="AV39" s="4">
        <v>44.182000000000002</v>
      </c>
      <c r="AW39" s="4">
        <v>44.412999999999997</v>
      </c>
      <c r="AX39" s="4">
        <v>44.744</v>
      </c>
      <c r="AY39" s="4">
        <v>45.158000000000001</v>
      </c>
      <c r="AZ39" s="4">
        <v>45.636000000000003</v>
      </c>
      <c r="BA39" s="4">
        <v>46.161000000000001</v>
      </c>
      <c r="BB39" s="4">
        <v>46.719000000000001</v>
      </c>
      <c r="BC39" s="4">
        <v>47.311999999999998</v>
      </c>
      <c r="BD39" s="4">
        <v>47.95</v>
      </c>
      <c r="BE39" s="4">
        <v>48.637999999999998</v>
      </c>
      <c r="BF39" s="4">
        <v>49.371000000000002</v>
      </c>
      <c r="BG39" s="4">
        <v>50.128999999999998</v>
      </c>
      <c r="BH39" s="4">
        <v>50.881</v>
      </c>
      <c r="BI39" s="4">
        <v>51.593000000000004</v>
      </c>
      <c r="BJ39" s="4">
        <v>52.24</v>
      </c>
      <c r="BK39" s="4">
        <v>52.805</v>
      </c>
      <c r="BL39" s="4">
        <v>53.283000000000001</v>
      </c>
      <c r="BM39" s="4">
        <v>53.679000000000002</v>
      </c>
    </row>
    <row r="40" spans="1:65" x14ac:dyDescent="0.25">
      <c r="A40" t="s">
        <v>155</v>
      </c>
      <c r="B40" t="s">
        <v>156</v>
      </c>
      <c r="C40" t="s">
        <v>93</v>
      </c>
      <c r="D40" t="s">
        <v>94</v>
      </c>
      <c r="E40" s="4">
        <v>71.133170731707324</v>
      </c>
      <c r="F40" s="4">
        <v>71.346097560975622</v>
      </c>
      <c r="G40" s="4">
        <v>71.367073170731715</v>
      </c>
      <c r="H40" s="4">
        <v>71.380731707317082</v>
      </c>
      <c r="I40" s="4">
        <v>71.776341463414639</v>
      </c>
      <c r="J40" s="4">
        <v>71.872195121951236</v>
      </c>
      <c r="K40" s="4">
        <v>72.004390243902449</v>
      </c>
      <c r="L40" s="4">
        <v>72.20780487804879</v>
      </c>
      <c r="M40" s="4">
        <v>72.353414634146347</v>
      </c>
      <c r="N40" s="4">
        <v>72.501463414634145</v>
      </c>
      <c r="O40" s="4">
        <v>72.700487804878051</v>
      </c>
      <c r="P40" s="4">
        <v>73.029268292682929</v>
      </c>
      <c r="Q40" s="4">
        <v>72.933902439024394</v>
      </c>
      <c r="R40" s="4">
        <v>73.162682926829277</v>
      </c>
      <c r="S40" s="4">
        <v>73.237560975609767</v>
      </c>
      <c r="T40" s="4">
        <v>73.521707317073165</v>
      </c>
      <c r="U40" s="4">
        <v>73.856097560975613</v>
      </c>
      <c r="V40" s="4">
        <v>74.215609756097564</v>
      </c>
      <c r="W40" s="4">
        <v>74.529756097560977</v>
      </c>
      <c r="X40" s="4">
        <v>74.866341463414642</v>
      </c>
      <c r="Y40" s="4">
        <v>75.078048780487805</v>
      </c>
      <c r="Z40" s="4">
        <v>75.463414634146346</v>
      </c>
      <c r="AA40" s="4">
        <v>75.763414634146343</v>
      </c>
      <c r="AB40" s="4">
        <v>76.065853658536597</v>
      </c>
      <c r="AC40" s="4">
        <v>76.217073170731723</v>
      </c>
      <c r="AD40" s="4">
        <v>76.368292682926835</v>
      </c>
      <c r="AE40" s="4">
        <v>76.519512195121962</v>
      </c>
      <c r="AF40" s="4">
        <v>76.719512195121951</v>
      </c>
      <c r="AG40" s="4">
        <v>76.919512195121953</v>
      </c>
      <c r="AH40" s="4">
        <v>77.11951219512197</v>
      </c>
      <c r="AI40" s="4">
        <v>77.421951219512209</v>
      </c>
      <c r="AJ40" s="4">
        <v>77.621951219512198</v>
      </c>
      <c r="AK40" s="4">
        <v>77.724390243902448</v>
      </c>
      <c r="AL40" s="4">
        <v>77.824390243902457</v>
      </c>
      <c r="AM40" s="4">
        <v>77.826829268292698</v>
      </c>
      <c r="AN40" s="4">
        <v>78.029268292682943</v>
      </c>
      <c r="AO40" s="4">
        <v>78.180487804878055</v>
      </c>
      <c r="AP40" s="4">
        <v>78.431707317073176</v>
      </c>
      <c r="AQ40" s="4">
        <v>78.634146341463421</v>
      </c>
      <c r="AR40" s="4">
        <v>78.885365853658527</v>
      </c>
      <c r="AS40" s="4">
        <v>79.136585365853662</v>
      </c>
      <c r="AT40" s="4">
        <v>79.339024390243921</v>
      </c>
      <c r="AU40" s="4">
        <v>79.490243902439019</v>
      </c>
      <c r="AV40" s="4">
        <v>79.741463414634168</v>
      </c>
      <c r="AW40" s="4">
        <v>79.892682926829281</v>
      </c>
      <c r="AX40" s="4">
        <v>80.192682926829278</v>
      </c>
      <c r="AY40" s="4">
        <v>80.34390243902439</v>
      </c>
      <c r="AZ40" s="4">
        <v>80.543902439024407</v>
      </c>
      <c r="BA40" s="4">
        <v>80.695121951219519</v>
      </c>
      <c r="BB40" s="4">
        <v>80.995121951219517</v>
      </c>
      <c r="BC40" s="4">
        <v>81.246341463414637</v>
      </c>
      <c r="BD40" s="4">
        <v>81.448780487804882</v>
      </c>
      <c r="BE40" s="4">
        <v>81.648780487804885</v>
      </c>
      <c r="BF40" s="4">
        <v>81.748780487804893</v>
      </c>
      <c r="BG40" s="4">
        <v>81.8</v>
      </c>
      <c r="BH40" s="4">
        <v>81.900000000000006</v>
      </c>
      <c r="BI40" s="4">
        <v>81.900000000000006</v>
      </c>
      <c r="BJ40" s="4">
        <v>81.900000000000006</v>
      </c>
      <c r="BK40" s="4">
        <v>82.048780487804876</v>
      </c>
      <c r="BL40" s="4">
        <v>82.048780487804876</v>
      </c>
      <c r="BM40" s="4">
        <v>81.748780487804893</v>
      </c>
    </row>
    <row r="41" spans="1:65" x14ac:dyDescent="0.25">
      <c r="A41" t="s">
        <v>157</v>
      </c>
      <c r="B41" t="s">
        <v>158</v>
      </c>
      <c r="C41" t="s">
        <v>93</v>
      </c>
      <c r="D41" t="s">
        <v>94</v>
      </c>
      <c r="E41" s="4">
        <v>67.821388639175439</v>
      </c>
      <c r="F41" s="4">
        <v>68.262198343866302</v>
      </c>
      <c r="G41" s="4">
        <v>68.006925641810767</v>
      </c>
      <c r="H41" s="4">
        <v>68.696047369716993</v>
      </c>
      <c r="I41" s="4">
        <v>69.052484538875291</v>
      </c>
      <c r="J41" s="4">
        <v>69.276997595515866</v>
      </c>
      <c r="K41" s="4">
        <v>69.527071933977979</v>
      </c>
      <c r="L41" s="4">
        <v>69.272742187699038</v>
      </c>
      <c r="M41" s="4">
        <v>69.536025304884078</v>
      </c>
      <c r="N41" s="4">
        <v>69.275734201981379</v>
      </c>
      <c r="O41" s="4">
        <v>69.446955055223569</v>
      </c>
      <c r="P41" s="4">
        <v>69.485165745849855</v>
      </c>
      <c r="Q41" s="4">
        <v>69.925441264574303</v>
      </c>
      <c r="R41" s="4">
        <v>70.067777192089565</v>
      </c>
      <c r="S41" s="4">
        <v>70.30593936929715</v>
      </c>
      <c r="T41" s="4">
        <v>70.174408694229456</v>
      </c>
      <c r="U41" s="4">
        <v>70.319148895789127</v>
      </c>
      <c r="V41" s="4">
        <v>70.242373148279242</v>
      </c>
      <c r="W41" s="4">
        <v>70.147932106139478</v>
      </c>
      <c r="X41" s="4">
        <v>70.239396993958735</v>
      </c>
      <c r="Y41" s="4">
        <v>69.890509798033563</v>
      </c>
      <c r="Z41" s="4">
        <v>70.372050177777368</v>
      </c>
      <c r="AA41" s="4">
        <v>70.45547331873172</v>
      </c>
      <c r="AB41" s="4">
        <v>70.389785169429601</v>
      </c>
      <c r="AC41" s="4">
        <v>70.349114856134193</v>
      </c>
      <c r="AD41" s="4">
        <v>70.312883466323655</v>
      </c>
      <c r="AE41" s="4">
        <v>70.565136039744331</v>
      </c>
      <c r="AF41" s="4">
        <v>70.611763331234172</v>
      </c>
      <c r="AG41" s="4">
        <v>70.861708225052027</v>
      </c>
      <c r="AH41" s="4">
        <v>70.73197225974846</v>
      </c>
      <c r="AI41" s="4">
        <v>70.656331337258592</v>
      </c>
      <c r="AJ41" s="4">
        <v>70.575221303477406</v>
      </c>
      <c r="AK41" s="4">
        <v>70.73283713141565</v>
      </c>
      <c r="AL41" s="4">
        <v>70.84598661514481</v>
      </c>
      <c r="AM41" s="4">
        <v>70.869543944747306</v>
      </c>
      <c r="AN41" s="4">
        <v>71.025421428289064</v>
      </c>
      <c r="AO41" s="4">
        <v>71.336058018995075</v>
      </c>
      <c r="AP41" s="4">
        <v>71.517258069682214</v>
      </c>
      <c r="AQ41" s="4">
        <v>71.898237675995645</v>
      </c>
      <c r="AR41" s="4">
        <v>72.184561074087483</v>
      </c>
      <c r="AS41" s="4">
        <v>72.719724722779034</v>
      </c>
      <c r="AT41" s="4">
        <v>73.096148193734336</v>
      </c>
      <c r="AU41" s="4">
        <v>73.242415488092149</v>
      </c>
      <c r="AV41" s="4">
        <v>73.382252782525796</v>
      </c>
      <c r="AW41" s="4">
        <v>73.730434932738149</v>
      </c>
      <c r="AX41" s="4">
        <v>73.844995135921138</v>
      </c>
      <c r="AY41" s="4">
        <v>74.092602730809759</v>
      </c>
      <c r="AZ41" s="4">
        <v>74.250648721076843</v>
      </c>
      <c r="BA41" s="4">
        <v>74.575952678077925</v>
      </c>
      <c r="BB41" s="4">
        <v>74.930363926657648</v>
      </c>
      <c r="BC41" s="4">
        <v>75.293965778631389</v>
      </c>
      <c r="BD41" s="4">
        <v>75.888474883428188</v>
      </c>
      <c r="BE41" s="4">
        <v>75.993488603453045</v>
      </c>
      <c r="BF41" s="4">
        <v>76.355162986980844</v>
      </c>
      <c r="BG41" s="4">
        <v>76.675623611304488</v>
      </c>
      <c r="BH41" s="4">
        <v>76.571877764778804</v>
      </c>
      <c r="BI41" s="4">
        <v>76.969811417191124</v>
      </c>
      <c r="BJ41" s="4">
        <v>76.947442639572884</v>
      </c>
      <c r="BK41" s="4">
        <v>76.976822681840218</v>
      </c>
      <c r="BL41" s="4">
        <v>77.266844086855698</v>
      </c>
      <c r="BM41" s="4">
        <v>76.144168803578197</v>
      </c>
    </row>
    <row r="42" spans="1:65" x14ac:dyDescent="0.25">
      <c r="A42" t="s">
        <v>30</v>
      </c>
      <c r="B42" t="s">
        <v>159</v>
      </c>
      <c r="C42" t="s">
        <v>93</v>
      </c>
      <c r="D42" t="s">
        <v>94</v>
      </c>
      <c r="E42" s="4">
        <v>71.313414634146341</v>
      </c>
      <c r="F42" s="4">
        <v>71.644878048780498</v>
      </c>
      <c r="G42" s="4">
        <v>71.196097560975616</v>
      </c>
      <c r="H42" s="4">
        <v>71.18756097560977</v>
      </c>
      <c r="I42" s="4">
        <v>72.077804878048795</v>
      </c>
      <c r="J42" s="4">
        <v>72.201707317073172</v>
      </c>
      <c r="K42" s="4">
        <v>72.335609756097568</v>
      </c>
      <c r="L42" s="4">
        <v>72.636585365853662</v>
      </c>
      <c r="M42" s="4">
        <v>72.590243902439028</v>
      </c>
      <c r="N42" s="4">
        <v>72.612682926829265</v>
      </c>
      <c r="O42" s="4">
        <v>73.020243902439034</v>
      </c>
      <c r="P42" s="4">
        <v>73.130731707317082</v>
      </c>
      <c r="Q42" s="4">
        <v>73.64439024390245</v>
      </c>
      <c r="R42" s="4">
        <v>73.940975609756109</v>
      </c>
      <c r="S42" s="4">
        <v>74.287073170731716</v>
      </c>
      <c r="T42" s="4">
        <v>74.665609756097567</v>
      </c>
      <c r="U42" s="4">
        <v>74.785365853658547</v>
      </c>
      <c r="V42" s="4">
        <v>75.238048780487816</v>
      </c>
      <c r="W42" s="4">
        <v>75.187317073170746</v>
      </c>
      <c r="X42" s="4">
        <v>75.466097560975612</v>
      </c>
      <c r="Y42" s="4">
        <v>75.45926829268295</v>
      </c>
      <c r="Z42" s="4">
        <v>75.693170731707326</v>
      </c>
      <c r="AA42" s="4">
        <v>76.033902439024402</v>
      </c>
      <c r="AB42" s="4">
        <v>76.031219512195136</v>
      </c>
      <c r="AC42" s="4">
        <v>76.608536585365869</v>
      </c>
      <c r="AD42" s="4">
        <v>76.733658536585381</v>
      </c>
      <c r="AE42" s="4">
        <v>76.899024390243909</v>
      </c>
      <c r="AF42" s="4">
        <v>77.197560975609761</v>
      </c>
      <c r="AG42" s="4">
        <v>77.226585365853666</v>
      </c>
      <c r="AH42" s="4">
        <v>77.421219512195137</v>
      </c>
      <c r="AI42" s="4">
        <v>77.242439024390237</v>
      </c>
      <c r="AJ42" s="4">
        <v>77.51463414634145</v>
      </c>
      <c r="AK42" s="4">
        <v>77.806097560975616</v>
      </c>
      <c r="AL42" s="4">
        <v>78.085365853658558</v>
      </c>
      <c r="AM42" s="4">
        <v>78.349999999999994</v>
      </c>
      <c r="AN42" s="4">
        <v>78.417073170731712</v>
      </c>
      <c r="AO42" s="4">
        <v>78.896097560975619</v>
      </c>
      <c r="AP42" s="4">
        <v>79.079512195121964</v>
      </c>
      <c r="AQ42" s="4">
        <v>79.324390243902457</v>
      </c>
      <c r="AR42" s="4">
        <v>79.580487804878047</v>
      </c>
      <c r="AS42" s="4">
        <v>79.680487804878055</v>
      </c>
      <c r="AT42" s="4">
        <v>80.180487804878055</v>
      </c>
      <c r="AU42" s="4">
        <v>80.385365853658541</v>
      </c>
      <c r="AV42" s="4">
        <v>80.536585365853682</v>
      </c>
      <c r="AW42" s="4">
        <v>81.0878048780488</v>
      </c>
      <c r="AX42" s="4">
        <v>81.236585365853671</v>
      </c>
      <c r="AY42" s="4">
        <v>81.490243902439033</v>
      </c>
      <c r="AZ42" s="4">
        <v>81.741463414634154</v>
      </c>
      <c r="BA42" s="4">
        <v>81.992682926829275</v>
      </c>
      <c r="BB42" s="4">
        <v>82.043902439024393</v>
      </c>
      <c r="BC42" s="4">
        <v>82.246341463414652</v>
      </c>
      <c r="BD42" s="4">
        <v>82.695121951219519</v>
      </c>
      <c r="BE42" s="4">
        <v>82.697560975609761</v>
      </c>
      <c r="BF42" s="4">
        <v>82.79756097560977</v>
      </c>
      <c r="BG42" s="4">
        <v>83.197560975609761</v>
      </c>
      <c r="BH42" s="4">
        <v>82.897560975609764</v>
      </c>
      <c r="BI42" s="4">
        <v>83.60243902439025</v>
      </c>
      <c r="BJ42" s="4">
        <v>83.551219512195118</v>
      </c>
      <c r="BK42" s="4">
        <v>83.753658536585377</v>
      </c>
      <c r="BL42" s="4">
        <v>83.904878048780489</v>
      </c>
      <c r="BM42" s="4">
        <v>83.1</v>
      </c>
    </row>
    <row r="43" spans="1:65" x14ac:dyDescent="0.25">
      <c r="A43" t="s">
        <v>160</v>
      </c>
      <c r="B43" t="s">
        <v>161</v>
      </c>
      <c r="C43" t="s">
        <v>93</v>
      </c>
      <c r="D43" t="s">
        <v>94</v>
      </c>
      <c r="E43" s="4">
        <v>70.739000000000004</v>
      </c>
      <c r="F43" s="4">
        <v>70.832999999999998</v>
      </c>
      <c r="G43" s="4">
        <v>70.927999999999997</v>
      </c>
      <c r="H43" s="4">
        <v>71.03</v>
      </c>
      <c r="I43" s="4">
        <v>71.143000000000001</v>
      </c>
      <c r="J43" s="4">
        <v>71.265000000000001</v>
      </c>
      <c r="K43" s="4">
        <v>71.391000000000005</v>
      </c>
      <c r="L43" s="4">
        <v>71.512</v>
      </c>
      <c r="M43" s="4">
        <v>71.623000000000005</v>
      </c>
      <c r="N43" s="4">
        <v>71.725999999999999</v>
      </c>
      <c r="O43" s="4">
        <v>71.822999999999993</v>
      </c>
      <c r="P43" s="4">
        <v>71.918999999999997</v>
      </c>
      <c r="Q43" s="4">
        <v>72.02</v>
      </c>
      <c r="R43" s="4">
        <v>72.132999999999996</v>
      </c>
      <c r="S43" s="4">
        <v>72.260999999999996</v>
      </c>
      <c r="T43" s="4">
        <v>72.409000000000006</v>
      </c>
      <c r="U43" s="4">
        <v>72.58</v>
      </c>
      <c r="V43" s="4">
        <v>72.772999999999996</v>
      </c>
      <c r="W43" s="4">
        <v>72.983000000000004</v>
      </c>
      <c r="X43" s="4">
        <v>73.207999999999998</v>
      </c>
      <c r="Y43" s="4">
        <v>73.438999999999993</v>
      </c>
      <c r="Z43" s="4">
        <v>73.668000000000006</v>
      </c>
      <c r="AA43" s="4">
        <v>73.89</v>
      </c>
      <c r="AB43" s="4">
        <v>74.100999999999999</v>
      </c>
      <c r="AC43" s="4">
        <v>74.3</v>
      </c>
      <c r="AD43" s="4">
        <v>74.486000000000004</v>
      </c>
      <c r="AE43" s="4">
        <v>74.66</v>
      </c>
      <c r="AF43" s="4">
        <v>74.828999999999994</v>
      </c>
      <c r="AG43" s="4">
        <v>75.004000000000005</v>
      </c>
      <c r="AH43" s="4">
        <v>75.191999999999993</v>
      </c>
      <c r="AI43" s="4">
        <v>75.41</v>
      </c>
      <c r="AJ43" s="4">
        <v>75.673000000000002</v>
      </c>
      <c r="AK43" s="4">
        <v>75.988</v>
      </c>
      <c r="AL43" s="4">
        <v>76.350999999999999</v>
      </c>
      <c r="AM43" s="4">
        <v>76.754999999999995</v>
      </c>
      <c r="AN43" s="4">
        <v>77.183999999999997</v>
      </c>
      <c r="AO43" s="4">
        <v>77.616</v>
      </c>
      <c r="AP43" s="4">
        <v>78.028000000000006</v>
      </c>
      <c r="AQ43" s="4">
        <v>78.406000000000006</v>
      </c>
      <c r="AR43" s="4">
        <v>78.742000000000004</v>
      </c>
      <c r="AS43" s="4">
        <v>79.037000000000006</v>
      </c>
      <c r="AT43" s="4">
        <v>79.3</v>
      </c>
      <c r="AU43" s="4">
        <v>79.548000000000002</v>
      </c>
      <c r="AV43" s="4">
        <v>79.795000000000002</v>
      </c>
      <c r="AW43" s="4">
        <v>80.045000000000002</v>
      </c>
      <c r="AX43" s="4">
        <v>80.298000000000002</v>
      </c>
      <c r="AY43" s="4">
        <v>80.552999999999997</v>
      </c>
      <c r="AZ43" s="4">
        <v>80.802000000000007</v>
      </c>
      <c r="BA43" s="4">
        <v>81.040999999999997</v>
      </c>
      <c r="BB43" s="4">
        <v>81.268000000000001</v>
      </c>
      <c r="BC43" s="4">
        <v>81.483000000000004</v>
      </c>
      <c r="BD43" s="4">
        <v>81.688000000000002</v>
      </c>
      <c r="BE43" s="4">
        <v>81.882999999999996</v>
      </c>
      <c r="BF43" s="4">
        <v>82.070999999999998</v>
      </c>
      <c r="BG43" s="4">
        <v>82.251999999999995</v>
      </c>
      <c r="BH43" s="4">
        <v>82.429000000000002</v>
      </c>
      <c r="BI43" s="4">
        <v>82.6</v>
      </c>
      <c r="BJ43" s="4">
        <v>82.766000000000005</v>
      </c>
      <c r="BK43" s="4">
        <v>82.927999999999997</v>
      </c>
      <c r="BL43" s="4">
        <v>83.085999999999999</v>
      </c>
      <c r="BM43" s="4">
        <v>83.24</v>
      </c>
    </row>
    <row r="44" spans="1:65" x14ac:dyDescent="0.25">
      <c r="A44" t="s">
        <v>40</v>
      </c>
      <c r="B44" t="s">
        <v>162</v>
      </c>
      <c r="C44" t="s">
        <v>93</v>
      </c>
      <c r="D44" t="s">
        <v>94</v>
      </c>
      <c r="E44" s="4">
        <v>57.219000000000001</v>
      </c>
      <c r="F44" s="4">
        <v>57.616</v>
      </c>
      <c r="G44" s="4">
        <v>58.030999999999999</v>
      </c>
      <c r="H44" s="4">
        <v>58.466999999999999</v>
      </c>
      <c r="I44" s="4">
        <v>58.927</v>
      </c>
      <c r="J44" s="4">
        <v>59.414999999999999</v>
      </c>
      <c r="K44" s="4">
        <v>59.930999999999997</v>
      </c>
      <c r="L44" s="4">
        <v>60.473999999999997</v>
      </c>
      <c r="M44" s="4">
        <v>61.043999999999997</v>
      </c>
      <c r="N44" s="4">
        <v>61.637</v>
      </c>
      <c r="O44" s="4">
        <v>62.253999999999998</v>
      </c>
      <c r="P44" s="4">
        <v>62.895000000000003</v>
      </c>
      <c r="Q44" s="4">
        <v>63.555</v>
      </c>
      <c r="R44" s="4">
        <v>64.230999999999995</v>
      </c>
      <c r="S44" s="4">
        <v>64.917000000000002</v>
      </c>
      <c r="T44" s="4">
        <v>65.608999999999995</v>
      </c>
      <c r="U44" s="4">
        <v>66.307000000000002</v>
      </c>
      <c r="V44" s="4">
        <v>67.004999999999995</v>
      </c>
      <c r="W44" s="4">
        <v>67.697999999999993</v>
      </c>
      <c r="X44" s="4">
        <v>68.378</v>
      </c>
      <c r="Y44" s="4">
        <v>69.033000000000001</v>
      </c>
      <c r="Z44" s="4">
        <v>69.655000000000001</v>
      </c>
      <c r="AA44" s="4">
        <v>70.239000000000004</v>
      </c>
      <c r="AB44" s="4">
        <v>70.781999999999996</v>
      </c>
      <c r="AC44" s="4">
        <v>71.281999999999996</v>
      </c>
      <c r="AD44" s="4">
        <v>71.736999999999995</v>
      </c>
      <c r="AE44" s="4">
        <v>72.147999999999996</v>
      </c>
      <c r="AF44" s="4">
        <v>72.524000000000001</v>
      </c>
      <c r="AG44" s="4">
        <v>72.872</v>
      </c>
      <c r="AH44" s="4">
        <v>73.197999999999993</v>
      </c>
      <c r="AI44" s="4">
        <v>73.509</v>
      </c>
      <c r="AJ44" s="4">
        <v>73.808000000000007</v>
      </c>
      <c r="AK44" s="4">
        <v>74.099999999999994</v>
      </c>
      <c r="AL44" s="4">
        <v>74.385999999999996</v>
      </c>
      <c r="AM44" s="4">
        <v>74.671000000000006</v>
      </c>
      <c r="AN44" s="4">
        <v>74.956999999999994</v>
      </c>
      <c r="AO44" s="4">
        <v>75.244</v>
      </c>
      <c r="AP44" s="4">
        <v>75.53</v>
      </c>
      <c r="AQ44" s="4">
        <v>75.813000000000002</v>
      </c>
      <c r="AR44" s="4">
        <v>76.091999999999999</v>
      </c>
      <c r="AS44" s="4">
        <v>76.366</v>
      </c>
      <c r="AT44" s="4">
        <v>76.634</v>
      </c>
      <c r="AU44" s="4">
        <v>76.894000000000005</v>
      </c>
      <c r="AV44" s="4">
        <v>77.146000000000001</v>
      </c>
      <c r="AW44" s="4">
        <v>77.391000000000005</v>
      </c>
      <c r="AX44" s="4">
        <v>77.63</v>
      </c>
      <c r="AY44" s="4">
        <v>77.864999999999995</v>
      </c>
      <c r="AZ44" s="4">
        <v>78.099000000000004</v>
      </c>
      <c r="BA44" s="4">
        <v>78.33</v>
      </c>
      <c r="BB44" s="4">
        <v>78.558000000000007</v>
      </c>
      <c r="BC44" s="4">
        <v>78.778999999999996</v>
      </c>
      <c r="BD44" s="4">
        <v>78.986000000000004</v>
      </c>
      <c r="BE44" s="4">
        <v>79.176000000000002</v>
      </c>
      <c r="BF44" s="4">
        <v>79.349000000000004</v>
      </c>
      <c r="BG44" s="4">
        <v>79.504000000000005</v>
      </c>
      <c r="BH44" s="4">
        <v>79.646000000000001</v>
      </c>
      <c r="BI44" s="4">
        <v>79.778999999999996</v>
      </c>
      <c r="BJ44" s="4">
        <v>79.909000000000006</v>
      </c>
      <c r="BK44" s="4">
        <v>80.042000000000002</v>
      </c>
      <c r="BL44" s="4">
        <v>80.180999999999997</v>
      </c>
      <c r="BM44" s="4">
        <v>80.328999999999994</v>
      </c>
    </row>
    <row r="45" spans="1:65" x14ac:dyDescent="0.25">
      <c r="A45" t="s">
        <v>163</v>
      </c>
      <c r="B45" t="s">
        <v>164</v>
      </c>
      <c r="C45" t="s">
        <v>93</v>
      </c>
      <c r="D45" t="s">
        <v>94</v>
      </c>
      <c r="E45" s="4">
        <v>43.725000000000001</v>
      </c>
      <c r="F45" s="4">
        <v>44.051000000000002</v>
      </c>
      <c r="G45" s="4">
        <v>44.783000000000001</v>
      </c>
      <c r="H45" s="4">
        <v>45.972000000000001</v>
      </c>
      <c r="I45" s="4">
        <v>47.591999999999999</v>
      </c>
      <c r="J45" s="4">
        <v>49.548999999999999</v>
      </c>
      <c r="K45" s="4">
        <v>51.695999999999998</v>
      </c>
      <c r="L45" s="4">
        <v>53.847000000000001</v>
      </c>
      <c r="M45" s="4">
        <v>55.843000000000004</v>
      </c>
      <c r="N45" s="4">
        <v>57.603000000000002</v>
      </c>
      <c r="O45" s="4">
        <v>59.085000000000001</v>
      </c>
      <c r="P45" s="4">
        <v>60.302999999999997</v>
      </c>
      <c r="Q45" s="4">
        <v>61.344000000000001</v>
      </c>
      <c r="R45" s="4">
        <v>62.280999999999999</v>
      </c>
      <c r="S45" s="4">
        <v>63.134</v>
      </c>
      <c r="T45" s="4">
        <v>63.914999999999999</v>
      </c>
      <c r="U45" s="4">
        <v>64.631</v>
      </c>
      <c r="V45" s="4">
        <v>65.278000000000006</v>
      </c>
      <c r="W45" s="4">
        <v>65.856999999999999</v>
      </c>
      <c r="X45" s="4">
        <v>66.376999999999995</v>
      </c>
      <c r="Y45" s="4">
        <v>66.843999999999994</v>
      </c>
      <c r="Z45" s="4">
        <v>67.260000000000005</v>
      </c>
      <c r="AA45" s="4">
        <v>67.626999999999995</v>
      </c>
      <c r="AB45" s="4">
        <v>67.948999999999998</v>
      </c>
      <c r="AC45" s="4">
        <v>68.230999999999995</v>
      </c>
      <c r="AD45" s="4">
        <v>68.472999999999999</v>
      </c>
      <c r="AE45" s="4">
        <v>68.673000000000002</v>
      </c>
      <c r="AF45" s="4">
        <v>68.831000000000003</v>
      </c>
      <c r="AG45" s="4">
        <v>68.953999999999994</v>
      </c>
      <c r="AH45" s="4">
        <v>69.054000000000002</v>
      </c>
      <c r="AI45" s="4">
        <v>69.144999999999996</v>
      </c>
      <c r="AJ45" s="4">
        <v>69.242000000000004</v>
      </c>
      <c r="AK45" s="4">
        <v>69.355000000000004</v>
      </c>
      <c r="AL45" s="4">
        <v>69.495999999999995</v>
      </c>
      <c r="AM45" s="4">
        <v>69.67</v>
      </c>
      <c r="AN45" s="4">
        <v>69.885000000000005</v>
      </c>
      <c r="AO45" s="4">
        <v>70.14</v>
      </c>
      <c r="AP45" s="4">
        <v>70.427999999999997</v>
      </c>
      <c r="AQ45" s="4">
        <v>70.736999999999995</v>
      </c>
      <c r="AR45" s="4">
        <v>71.063000000000002</v>
      </c>
      <c r="AS45" s="4">
        <v>71.397000000000006</v>
      </c>
      <c r="AT45" s="4">
        <v>71.731999999999999</v>
      </c>
      <c r="AU45" s="4">
        <v>72.061000000000007</v>
      </c>
      <c r="AV45" s="4">
        <v>72.381</v>
      </c>
      <c r="AW45" s="4">
        <v>72.688999999999993</v>
      </c>
      <c r="AX45" s="4">
        <v>72.984999999999999</v>
      </c>
      <c r="AY45" s="4">
        <v>73.271000000000001</v>
      </c>
      <c r="AZ45" s="4">
        <v>73.552999999999997</v>
      </c>
      <c r="BA45" s="4">
        <v>73.834999999999994</v>
      </c>
      <c r="BB45" s="4">
        <v>74.119</v>
      </c>
      <c r="BC45" s="4">
        <v>74.409000000000006</v>
      </c>
      <c r="BD45" s="4">
        <v>74.707999999999998</v>
      </c>
      <c r="BE45" s="4">
        <v>75.013000000000005</v>
      </c>
      <c r="BF45" s="4">
        <v>75.320999999999998</v>
      </c>
      <c r="BG45" s="4">
        <v>75.629000000000005</v>
      </c>
      <c r="BH45" s="4">
        <v>75.927999999999997</v>
      </c>
      <c r="BI45" s="4">
        <v>76.209999999999994</v>
      </c>
      <c r="BJ45" s="4">
        <v>76.47</v>
      </c>
      <c r="BK45" s="4">
        <v>76.703999999999994</v>
      </c>
      <c r="BL45" s="4">
        <v>76.912000000000006</v>
      </c>
      <c r="BM45" s="4">
        <v>77.096999999999994</v>
      </c>
    </row>
    <row r="46" spans="1:65" x14ac:dyDescent="0.25">
      <c r="A46" t="s">
        <v>165</v>
      </c>
      <c r="B46" t="s">
        <v>166</v>
      </c>
      <c r="C46" t="s">
        <v>93</v>
      </c>
      <c r="D46" t="s">
        <v>94</v>
      </c>
      <c r="E46" s="4">
        <v>36.094999999999999</v>
      </c>
      <c r="F46" s="4">
        <v>36.948</v>
      </c>
      <c r="G46" s="4">
        <v>37.78</v>
      </c>
      <c r="H46" s="4">
        <v>38.582999999999998</v>
      </c>
      <c r="I46" s="4">
        <v>39.357999999999997</v>
      </c>
      <c r="J46" s="4">
        <v>40.115000000000002</v>
      </c>
      <c r="K46" s="4">
        <v>40.872999999999998</v>
      </c>
      <c r="L46" s="4">
        <v>41.646999999999998</v>
      </c>
      <c r="M46" s="4">
        <v>42.448999999999998</v>
      </c>
      <c r="N46" s="4">
        <v>43.276000000000003</v>
      </c>
      <c r="O46" s="4">
        <v>44.122999999999998</v>
      </c>
      <c r="P46" s="4">
        <v>44.978999999999999</v>
      </c>
      <c r="Q46" s="4">
        <v>45.823999999999998</v>
      </c>
      <c r="R46" s="4">
        <v>46.64</v>
      </c>
      <c r="S46" s="4">
        <v>47.417999999999999</v>
      </c>
      <c r="T46" s="4">
        <v>48.146999999999998</v>
      </c>
      <c r="U46" s="4">
        <v>48.825000000000003</v>
      </c>
      <c r="V46" s="4">
        <v>49.456000000000003</v>
      </c>
      <c r="W46" s="4">
        <v>50.040999999999997</v>
      </c>
      <c r="X46" s="4">
        <v>50.579000000000001</v>
      </c>
      <c r="Y46" s="4">
        <v>51.072000000000003</v>
      </c>
      <c r="Z46" s="4">
        <v>51.524999999999999</v>
      </c>
      <c r="AA46" s="4">
        <v>51.94</v>
      </c>
      <c r="AB46" s="4">
        <v>52.314</v>
      </c>
      <c r="AC46" s="4">
        <v>52.645000000000003</v>
      </c>
      <c r="AD46" s="4">
        <v>52.921999999999997</v>
      </c>
      <c r="AE46" s="4">
        <v>53.139000000000003</v>
      </c>
      <c r="AF46" s="4">
        <v>53.286000000000001</v>
      </c>
      <c r="AG46" s="4">
        <v>53.356999999999999</v>
      </c>
      <c r="AH46" s="4">
        <v>53.35</v>
      </c>
      <c r="AI46" s="4">
        <v>53.253999999999998</v>
      </c>
      <c r="AJ46" s="4">
        <v>53.061999999999998</v>
      </c>
      <c r="AK46" s="4">
        <v>52.779000000000003</v>
      </c>
      <c r="AL46" s="4">
        <v>52.423000000000002</v>
      </c>
      <c r="AM46" s="4">
        <v>52.012999999999998</v>
      </c>
      <c r="AN46" s="4">
        <v>51.569000000000003</v>
      </c>
      <c r="AO46" s="4">
        <v>51.109000000000002</v>
      </c>
      <c r="AP46" s="4">
        <v>50.656999999999996</v>
      </c>
      <c r="AQ46" s="4">
        <v>50.241999999999997</v>
      </c>
      <c r="AR46" s="4">
        <v>49.890999999999998</v>
      </c>
      <c r="AS46" s="4">
        <v>49.634999999999998</v>
      </c>
      <c r="AT46" s="4">
        <v>49.494999999999997</v>
      </c>
      <c r="AU46" s="4">
        <v>49.475000000000001</v>
      </c>
      <c r="AV46" s="4">
        <v>49.572000000000003</v>
      </c>
      <c r="AW46" s="4">
        <v>49.787999999999997</v>
      </c>
      <c r="AX46" s="4">
        <v>50.12</v>
      </c>
      <c r="AY46" s="4">
        <v>50.561</v>
      </c>
      <c r="AZ46" s="4">
        <v>51.091000000000001</v>
      </c>
      <c r="BA46" s="4">
        <v>51.682000000000002</v>
      </c>
      <c r="BB46" s="4">
        <v>52.313000000000002</v>
      </c>
      <c r="BC46" s="4">
        <v>52.963999999999999</v>
      </c>
      <c r="BD46" s="4">
        <v>53.62</v>
      </c>
      <c r="BE46" s="4">
        <v>54.271000000000001</v>
      </c>
      <c r="BF46" s="4">
        <v>54.905999999999999</v>
      </c>
      <c r="BG46" s="4">
        <v>55.508000000000003</v>
      </c>
      <c r="BH46" s="4">
        <v>56.064999999999998</v>
      </c>
      <c r="BI46" s="4">
        <v>56.567</v>
      </c>
      <c r="BJ46" s="4">
        <v>57.017000000000003</v>
      </c>
      <c r="BK46" s="4">
        <v>57.421999999999997</v>
      </c>
      <c r="BL46" s="4">
        <v>57.783000000000001</v>
      </c>
      <c r="BM46" s="4">
        <v>58.103999999999999</v>
      </c>
    </row>
    <row r="47" spans="1:65" x14ac:dyDescent="0.25">
      <c r="A47" t="s">
        <v>167</v>
      </c>
      <c r="B47" t="s">
        <v>168</v>
      </c>
      <c r="C47" t="s">
        <v>93</v>
      </c>
      <c r="D47" t="s">
        <v>94</v>
      </c>
      <c r="E47" s="4">
        <v>41.784999999999997</v>
      </c>
      <c r="F47" s="4">
        <v>42.255000000000003</v>
      </c>
      <c r="G47" s="4">
        <v>42.720999999999997</v>
      </c>
      <c r="H47" s="4">
        <v>43.182000000000002</v>
      </c>
      <c r="I47" s="4">
        <v>43.639000000000003</v>
      </c>
      <c r="J47" s="4">
        <v>44.094999999999999</v>
      </c>
      <c r="K47" s="4">
        <v>44.555</v>
      </c>
      <c r="L47" s="4">
        <v>45.024999999999999</v>
      </c>
      <c r="M47" s="4">
        <v>45.509</v>
      </c>
      <c r="N47" s="4">
        <v>46.008000000000003</v>
      </c>
      <c r="O47" s="4">
        <v>46.523000000000003</v>
      </c>
      <c r="P47" s="4">
        <v>47.052999999999997</v>
      </c>
      <c r="Q47" s="4">
        <v>47.593000000000004</v>
      </c>
      <c r="R47" s="4">
        <v>48.134999999999998</v>
      </c>
      <c r="S47" s="4">
        <v>48.674999999999997</v>
      </c>
      <c r="T47" s="4">
        <v>49.204999999999998</v>
      </c>
      <c r="U47" s="4">
        <v>49.719000000000001</v>
      </c>
      <c r="V47" s="4">
        <v>50.213000000000001</v>
      </c>
      <c r="W47" s="4">
        <v>50.682000000000002</v>
      </c>
      <c r="X47" s="4">
        <v>51.122999999999998</v>
      </c>
      <c r="Y47" s="4">
        <v>51.536999999999999</v>
      </c>
      <c r="Z47" s="4">
        <v>51.933</v>
      </c>
      <c r="AA47" s="4">
        <v>52.311999999999998</v>
      </c>
      <c r="AB47" s="4">
        <v>52.67</v>
      </c>
      <c r="AC47" s="4">
        <v>52.997</v>
      </c>
      <c r="AD47" s="4">
        <v>53.273000000000003</v>
      </c>
      <c r="AE47" s="4">
        <v>53.475999999999999</v>
      </c>
      <c r="AF47" s="4">
        <v>53.591000000000001</v>
      </c>
      <c r="AG47" s="4">
        <v>53.610999999999997</v>
      </c>
      <c r="AH47" s="4">
        <v>53.536000000000001</v>
      </c>
      <c r="AI47" s="4">
        <v>53.362000000000002</v>
      </c>
      <c r="AJ47" s="4">
        <v>53.088000000000001</v>
      </c>
      <c r="AK47" s="4">
        <v>52.738</v>
      </c>
      <c r="AL47" s="4">
        <v>52.343000000000004</v>
      </c>
      <c r="AM47" s="4">
        <v>51.936</v>
      </c>
      <c r="AN47" s="4">
        <v>51.554000000000002</v>
      </c>
      <c r="AO47" s="4">
        <v>51.238</v>
      </c>
      <c r="AP47" s="4">
        <v>51.009</v>
      </c>
      <c r="AQ47" s="4">
        <v>50.884999999999998</v>
      </c>
      <c r="AR47" s="4">
        <v>50.878</v>
      </c>
      <c r="AS47" s="4">
        <v>50.993000000000002</v>
      </c>
      <c r="AT47" s="4">
        <v>51.222000000000001</v>
      </c>
      <c r="AU47" s="4">
        <v>51.536000000000001</v>
      </c>
      <c r="AV47" s="4">
        <v>51.908000000000001</v>
      </c>
      <c r="AW47" s="4">
        <v>52.320999999999998</v>
      </c>
      <c r="AX47" s="4">
        <v>52.76</v>
      </c>
      <c r="AY47" s="4">
        <v>53.215000000000003</v>
      </c>
      <c r="AZ47" s="4">
        <v>53.680999999999997</v>
      </c>
      <c r="BA47" s="4">
        <v>54.152999999999999</v>
      </c>
      <c r="BB47" s="4">
        <v>54.627000000000002</v>
      </c>
      <c r="BC47" s="4">
        <v>55.100999999999999</v>
      </c>
      <c r="BD47" s="4">
        <v>55.581000000000003</v>
      </c>
      <c r="BE47" s="4">
        <v>56.073</v>
      </c>
      <c r="BF47" s="4">
        <v>56.576000000000001</v>
      </c>
      <c r="BG47" s="4">
        <v>57.082999999999998</v>
      </c>
      <c r="BH47" s="4">
        <v>57.582999999999998</v>
      </c>
      <c r="BI47" s="4">
        <v>58.063000000000002</v>
      </c>
      <c r="BJ47" s="4">
        <v>58.511000000000003</v>
      </c>
      <c r="BK47" s="4">
        <v>58.920999999999999</v>
      </c>
      <c r="BL47" s="4">
        <v>59.292000000000002</v>
      </c>
      <c r="BM47" s="4">
        <v>59.625999999999998</v>
      </c>
    </row>
    <row r="48" spans="1:65" x14ac:dyDescent="0.25">
      <c r="A48" t="s">
        <v>169</v>
      </c>
      <c r="B48" t="s">
        <v>170</v>
      </c>
      <c r="C48" t="s">
        <v>93</v>
      </c>
      <c r="D48" t="s">
        <v>94</v>
      </c>
      <c r="E48" s="4">
        <v>41.097999999999999</v>
      </c>
      <c r="F48" s="4">
        <v>41.311999999999998</v>
      </c>
      <c r="G48" s="4">
        <v>41.529000000000003</v>
      </c>
      <c r="H48" s="4">
        <v>41.755000000000003</v>
      </c>
      <c r="I48" s="4">
        <v>41.994999999999997</v>
      </c>
      <c r="J48" s="4">
        <v>42.256999999999998</v>
      </c>
      <c r="K48" s="4">
        <v>42.548999999999999</v>
      </c>
      <c r="L48" s="4">
        <v>42.868000000000002</v>
      </c>
      <c r="M48" s="4">
        <v>43.207999999999998</v>
      </c>
      <c r="N48" s="4">
        <v>43.563000000000002</v>
      </c>
      <c r="O48" s="4">
        <v>43.914999999999999</v>
      </c>
      <c r="P48" s="4">
        <v>44.247</v>
      </c>
      <c r="Q48" s="4">
        <v>44.545000000000002</v>
      </c>
      <c r="R48" s="4">
        <v>44.804000000000002</v>
      </c>
      <c r="S48" s="4">
        <v>45.026000000000003</v>
      </c>
      <c r="T48" s="4">
        <v>45.222000000000001</v>
      </c>
      <c r="U48" s="4">
        <v>45.41</v>
      </c>
      <c r="V48" s="4">
        <v>45.609000000000002</v>
      </c>
      <c r="W48" s="4">
        <v>45.832999999999998</v>
      </c>
      <c r="X48" s="4">
        <v>46.085999999999999</v>
      </c>
      <c r="Y48" s="4">
        <v>46.363</v>
      </c>
      <c r="Z48" s="4">
        <v>46.651000000000003</v>
      </c>
      <c r="AA48" s="4">
        <v>46.936999999999998</v>
      </c>
      <c r="AB48" s="4">
        <v>47.207999999999998</v>
      </c>
      <c r="AC48" s="4">
        <v>47.460999999999999</v>
      </c>
      <c r="AD48" s="4">
        <v>47.704999999999998</v>
      </c>
      <c r="AE48" s="4">
        <v>47.954999999999998</v>
      </c>
      <c r="AF48" s="4">
        <v>48.220999999999997</v>
      </c>
      <c r="AG48" s="4">
        <v>48.502000000000002</v>
      </c>
      <c r="AH48" s="4">
        <v>48.786999999999999</v>
      </c>
      <c r="AI48" s="4">
        <v>49.042999999999999</v>
      </c>
      <c r="AJ48" s="4">
        <v>49.225000000000001</v>
      </c>
      <c r="AK48" s="4">
        <v>49.311</v>
      </c>
      <c r="AL48" s="4">
        <v>49.302</v>
      </c>
      <c r="AM48" s="4">
        <v>49.22</v>
      </c>
      <c r="AN48" s="4">
        <v>49.110999999999997</v>
      </c>
      <c r="AO48" s="4">
        <v>49.04</v>
      </c>
      <c r="AP48" s="4">
        <v>49.066000000000003</v>
      </c>
      <c r="AQ48" s="4">
        <v>49.232999999999997</v>
      </c>
      <c r="AR48" s="4">
        <v>49.557000000000002</v>
      </c>
      <c r="AS48" s="4">
        <v>50.040999999999997</v>
      </c>
      <c r="AT48" s="4">
        <v>50.667000000000002</v>
      </c>
      <c r="AU48" s="4">
        <v>51.384999999999998</v>
      </c>
      <c r="AV48" s="4">
        <v>52.143999999999998</v>
      </c>
      <c r="AW48" s="4">
        <v>52.917000000000002</v>
      </c>
      <c r="AX48" s="4">
        <v>53.674999999999997</v>
      </c>
      <c r="AY48" s="4">
        <v>54.401000000000003</v>
      </c>
      <c r="AZ48" s="4">
        <v>55.091000000000001</v>
      </c>
      <c r="BA48" s="4">
        <v>55.743000000000002</v>
      </c>
      <c r="BB48" s="4">
        <v>56.35</v>
      </c>
      <c r="BC48" s="4">
        <v>56.908999999999999</v>
      </c>
      <c r="BD48" s="4">
        <v>57.427</v>
      </c>
      <c r="BE48" s="4">
        <v>57.914000000000001</v>
      </c>
      <c r="BF48" s="4">
        <v>58.381</v>
      </c>
      <c r="BG48" s="4">
        <v>58.828000000000003</v>
      </c>
      <c r="BH48" s="4">
        <v>59.253999999999998</v>
      </c>
      <c r="BI48" s="4">
        <v>59.655000000000001</v>
      </c>
      <c r="BJ48" s="4">
        <v>60.026000000000003</v>
      </c>
      <c r="BK48" s="4">
        <v>60.368000000000002</v>
      </c>
      <c r="BL48" s="4">
        <v>60.680999999999997</v>
      </c>
      <c r="BM48" s="4">
        <v>60.970999999999997</v>
      </c>
    </row>
    <row r="49" spans="1:65" x14ac:dyDescent="0.25">
      <c r="A49" t="s">
        <v>171</v>
      </c>
      <c r="B49" t="s">
        <v>172</v>
      </c>
      <c r="C49" t="s">
        <v>93</v>
      </c>
      <c r="D49" t="s">
        <v>94</v>
      </c>
      <c r="E49" s="4">
        <v>45.720999999999997</v>
      </c>
      <c r="F49" s="4">
        <v>46.338000000000001</v>
      </c>
      <c r="G49" s="4">
        <v>46.927999999999997</v>
      </c>
      <c r="H49" s="4">
        <v>47.485999999999997</v>
      </c>
      <c r="I49" s="4">
        <v>48.015999999999998</v>
      </c>
      <c r="J49" s="4">
        <v>48.517000000000003</v>
      </c>
      <c r="K49" s="4">
        <v>48.993000000000002</v>
      </c>
      <c r="L49" s="4">
        <v>49.448</v>
      </c>
      <c r="M49" s="4">
        <v>49.887</v>
      </c>
      <c r="N49" s="4">
        <v>50.313000000000002</v>
      </c>
      <c r="O49" s="4">
        <v>50.725000000000001</v>
      </c>
      <c r="P49" s="4">
        <v>51.125999999999998</v>
      </c>
      <c r="Q49" s="4">
        <v>51.514000000000003</v>
      </c>
      <c r="R49" s="4">
        <v>51.887999999999998</v>
      </c>
      <c r="S49" s="4">
        <v>52.249000000000002</v>
      </c>
      <c r="T49" s="4">
        <v>52.6</v>
      </c>
      <c r="U49" s="4">
        <v>52.944000000000003</v>
      </c>
      <c r="V49" s="4">
        <v>53.281999999999996</v>
      </c>
      <c r="W49" s="4">
        <v>53.610999999999997</v>
      </c>
      <c r="X49" s="4">
        <v>53.927</v>
      </c>
      <c r="Y49" s="4">
        <v>54.225999999999999</v>
      </c>
      <c r="Z49" s="4">
        <v>54.506</v>
      </c>
      <c r="AA49" s="4">
        <v>54.76</v>
      </c>
      <c r="AB49" s="4">
        <v>54.978000000000002</v>
      </c>
      <c r="AC49" s="4">
        <v>55.15</v>
      </c>
      <c r="AD49" s="4">
        <v>55.26</v>
      </c>
      <c r="AE49" s="4">
        <v>55.293999999999997</v>
      </c>
      <c r="AF49" s="4">
        <v>55.247</v>
      </c>
      <c r="AG49" s="4">
        <v>55.119</v>
      </c>
      <c r="AH49" s="4">
        <v>54.917000000000002</v>
      </c>
      <c r="AI49" s="4">
        <v>54.637999999999998</v>
      </c>
      <c r="AJ49" s="4">
        <v>54.280999999999999</v>
      </c>
      <c r="AK49" s="4">
        <v>53.866999999999997</v>
      </c>
      <c r="AL49" s="4">
        <v>53.423999999999999</v>
      </c>
      <c r="AM49" s="4">
        <v>52.984000000000002</v>
      </c>
      <c r="AN49" s="4">
        <v>52.582999999999998</v>
      </c>
      <c r="AO49" s="4">
        <v>52.252000000000002</v>
      </c>
      <c r="AP49" s="4">
        <v>52.015999999999998</v>
      </c>
      <c r="AQ49" s="4">
        <v>51.899000000000001</v>
      </c>
      <c r="AR49" s="4">
        <v>51.924999999999997</v>
      </c>
      <c r="AS49" s="4">
        <v>52.122999999999998</v>
      </c>
      <c r="AT49" s="4">
        <v>52.517000000000003</v>
      </c>
      <c r="AU49" s="4">
        <v>53.091000000000001</v>
      </c>
      <c r="AV49" s="4">
        <v>53.817</v>
      </c>
      <c r="AW49" s="4">
        <v>54.667000000000002</v>
      </c>
      <c r="AX49" s="4">
        <v>55.6</v>
      </c>
      <c r="AY49" s="4">
        <v>56.573</v>
      </c>
      <c r="AZ49" s="4">
        <v>57.540999999999997</v>
      </c>
      <c r="BA49" s="4">
        <v>58.466000000000001</v>
      </c>
      <c r="BB49" s="4">
        <v>59.320999999999998</v>
      </c>
      <c r="BC49" s="4">
        <v>60.093000000000004</v>
      </c>
      <c r="BD49" s="4">
        <v>60.784999999999997</v>
      </c>
      <c r="BE49" s="4">
        <v>61.423000000000002</v>
      </c>
      <c r="BF49" s="4">
        <v>62.021999999999998</v>
      </c>
      <c r="BG49" s="4">
        <v>62.582000000000001</v>
      </c>
      <c r="BH49" s="4">
        <v>63.097000000000001</v>
      </c>
      <c r="BI49" s="4">
        <v>63.555999999999997</v>
      </c>
      <c r="BJ49" s="4">
        <v>63.954000000000001</v>
      </c>
      <c r="BK49" s="4">
        <v>64.290000000000006</v>
      </c>
      <c r="BL49" s="4">
        <v>64.569999999999993</v>
      </c>
      <c r="BM49" s="4">
        <v>64.804000000000002</v>
      </c>
    </row>
    <row r="50" spans="1:65" x14ac:dyDescent="0.25">
      <c r="A50" t="s">
        <v>173</v>
      </c>
      <c r="B50" t="s">
        <v>174</v>
      </c>
      <c r="C50" t="s">
        <v>93</v>
      </c>
      <c r="D50" t="s">
        <v>94</v>
      </c>
      <c r="E50" s="4">
        <v>57.268999999999998</v>
      </c>
      <c r="F50" s="4">
        <v>57.813000000000002</v>
      </c>
      <c r="G50" s="4">
        <v>58.329000000000001</v>
      </c>
      <c r="H50" s="4">
        <v>58.825000000000003</v>
      </c>
      <c r="I50" s="4">
        <v>59.308</v>
      </c>
      <c r="J50" s="4">
        <v>59.783999999999999</v>
      </c>
      <c r="K50" s="4">
        <v>60.256999999999998</v>
      </c>
      <c r="L50" s="4">
        <v>60.728999999999999</v>
      </c>
      <c r="M50" s="4">
        <v>61.201000000000001</v>
      </c>
      <c r="N50" s="4">
        <v>61.674999999999997</v>
      </c>
      <c r="O50" s="4">
        <v>62.152000000000001</v>
      </c>
      <c r="P50" s="4">
        <v>62.628999999999998</v>
      </c>
      <c r="Q50" s="4">
        <v>63.104999999999997</v>
      </c>
      <c r="R50" s="4">
        <v>63.578000000000003</v>
      </c>
      <c r="S50" s="4">
        <v>64.046999999999997</v>
      </c>
      <c r="T50" s="4">
        <v>64.518000000000001</v>
      </c>
      <c r="U50" s="4">
        <v>64.994</v>
      </c>
      <c r="V50" s="4">
        <v>65.477000000000004</v>
      </c>
      <c r="W50" s="4">
        <v>65.963999999999999</v>
      </c>
      <c r="X50" s="4">
        <v>66.450999999999993</v>
      </c>
      <c r="Y50" s="4">
        <v>66.926000000000002</v>
      </c>
      <c r="Z50" s="4">
        <v>67.38</v>
      </c>
      <c r="AA50" s="4">
        <v>67.802000000000007</v>
      </c>
      <c r="AB50" s="4">
        <v>68.186999999999998</v>
      </c>
      <c r="AC50" s="4">
        <v>68.528999999999996</v>
      </c>
      <c r="AD50" s="4">
        <v>68.822999999999993</v>
      </c>
      <c r="AE50" s="4">
        <v>69.064999999999998</v>
      </c>
      <c r="AF50" s="4">
        <v>69.266000000000005</v>
      </c>
      <c r="AG50" s="4">
        <v>69.436000000000007</v>
      </c>
      <c r="AH50" s="4">
        <v>69.590999999999994</v>
      </c>
      <c r="AI50" s="4">
        <v>69.75</v>
      </c>
      <c r="AJ50" s="4">
        <v>69.936000000000007</v>
      </c>
      <c r="AK50" s="4">
        <v>70.161000000000001</v>
      </c>
      <c r="AL50" s="4">
        <v>70.433000000000007</v>
      </c>
      <c r="AM50" s="4">
        <v>70.751999999999995</v>
      </c>
      <c r="AN50" s="4">
        <v>71.111999999999995</v>
      </c>
      <c r="AO50" s="4">
        <v>71.497</v>
      </c>
      <c r="AP50" s="4">
        <v>71.887</v>
      </c>
      <c r="AQ50" s="4">
        <v>72.263999999999996</v>
      </c>
      <c r="AR50" s="4">
        <v>72.619</v>
      </c>
      <c r="AS50" s="4">
        <v>72.944999999999993</v>
      </c>
      <c r="AT50" s="4">
        <v>73.241</v>
      </c>
      <c r="AU50" s="4">
        <v>73.516999999999996</v>
      </c>
      <c r="AV50" s="4">
        <v>73.777000000000001</v>
      </c>
      <c r="AW50" s="4">
        <v>74.025999999999996</v>
      </c>
      <c r="AX50" s="4">
        <v>74.265000000000001</v>
      </c>
      <c r="AY50" s="4">
        <v>74.5</v>
      </c>
      <c r="AZ50" s="4">
        <v>74.731999999999999</v>
      </c>
      <c r="BA50" s="4">
        <v>74.962000000000003</v>
      </c>
      <c r="BB50" s="4">
        <v>75.192999999999998</v>
      </c>
      <c r="BC50" s="4">
        <v>75.424000000000007</v>
      </c>
      <c r="BD50" s="4">
        <v>75.655000000000001</v>
      </c>
      <c r="BE50" s="4">
        <v>75.882000000000005</v>
      </c>
      <c r="BF50" s="4">
        <v>76.105000000000004</v>
      </c>
      <c r="BG50" s="4">
        <v>76.322000000000003</v>
      </c>
      <c r="BH50" s="4">
        <v>76.531000000000006</v>
      </c>
      <c r="BI50" s="4">
        <v>76.731999999999999</v>
      </c>
      <c r="BJ50" s="4">
        <v>76.924999999999997</v>
      </c>
      <c r="BK50" s="4">
        <v>77.108999999999995</v>
      </c>
      <c r="BL50" s="4">
        <v>77.287000000000006</v>
      </c>
      <c r="BM50" s="4">
        <v>77.459999999999994</v>
      </c>
    </row>
    <row r="51" spans="1:65" x14ac:dyDescent="0.25">
      <c r="A51" t="s">
        <v>175</v>
      </c>
      <c r="B51" t="s">
        <v>176</v>
      </c>
      <c r="C51" t="s">
        <v>93</v>
      </c>
      <c r="D51" t="s">
        <v>94</v>
      </c>
      <c r="E51" s="4">
        <v>41.447000000000003</v>
      </c>
      <c r="F51" s="4">
        <v>41.845999999999997</v>
      </c>
      <c r="G51" s="4">
        <v>42.244999999999997</v>
      </c>
      <c r="H51" s="4">
        <v>42.643999999999998</v>
      </c>
      <c r="I51" s="4">
        <v>43.042999999999999</v>
      </c>
      <c r="J51" s="4">
        <v>43.445999999999998</v>
      </c>
      <c r="K51" s="4">
        <v>43.857999999999997</v>
      </c>
      <c r="L51" s="4">
        <v>44.283000000000001</v>
      </c>
      <c r="M51" s="4">
        <v>44.723999999999997</v>
      </c>
      <c r="N51" s="4">
        <v>45.179000000000002</v>
      </c>
      <c r="O51" s="4">
        <v>45.642000000000003</v>
      </c>
      <c r="P51" s="4">
        <v>46.103000000000002</v>
      </c>
      <c r="Q51" s="4">
        <v>46.557000000000002</v>
      </c>
      <c r="R51" s="4">
        <v>47.000999999999998</v>
      </c>
      <c r="S51" s="4">
        <v>47.441000000000003</v>
      </c>
      <c r="T51" s="4">
        <v>47.887</v>
      </c>
      <c r="U51" s="4">
        <v>48.356000000000002</v>
      </c>
      <c r="V51" s="4">
        <v>48.86</v>
      </c>
      <c r="W51" s="4">
        <v>49.405999999999999</v>
      </c>
      <c r="X51" s="4">
        <v>49.991999999999997</v>
      </c>
      <c r="Y51" s="4">
        <v>50.615000000000002</v>
      </c>
      <c r="Z51" s="4">
        <v>51.265000000000001</v>
      </c>
      <c r="AA51" s="4">
        <v>51.924999999999997</v>
      </c>
      <c r="AB51" s="4">
        <v>52.58</v>
      </c>
      <c r="AC51" s="4">
        <v>53.220999999999997</v>
      </c>
      <c r="AD51" s="4">
        <v>53.843000000000004</v>
      </c>
      <c r="AE51" s="4">
        <v>54.445999999999998</v>
      </c>
      <c r="AF51" s="4">
        <v>55.033000000000001</v>
      </c>
      <c r="AG51" s="4">
        <v>55.604999999999997</v>
      </c>
      <c r="AH51" s="4">
        <v>56.154000000000003</v>
      </c>
      <c r="AI51" s="4">
        <v>56.677</v>
      </c>
      <c r="AJ51" s="4">
        <v>57.167999999999999</v>
      </c>
      <c r="AK51" s="4">
        <v>57.622999999999998</v>
      </c>
      <c r="AL51" s="4">
        <v>58.037999999999997</v>
      </c>
      <c r="AM51" s="4">
        <v>58.406999999999996</v>
      </c>
      <c r="AN51" s="4">
        <v>58.722000000000001</v>
      </c>
      <c r="AO51" s="4">
        <v>58.972000000000001</v>
      </c>
      <c r="AP51" s="4">
        <v>59.16</v>
      </c>
      <c r="AQ51" s="4">
        <v>59.293999999999997</v>
      </c>
      <c r="AR51" s="4">
        <v>59.387999999999998</v>
      </c>
      <c r="AS51" s="4">
        <v>59.46</v>
      </c>
      <c r="AT51" s="4">
        <v>59.529000000000003</v>
      </c>
      <c r="AU51" s="4">
        <v>59.616999999999997</v>
      </c>
      <c r="AV51" s="4">
        <v>59.738</v>
      </c>
      <c r="AW51" s="4">
        <v>59.904000000000003</v>
      </c>
      <c r="AX51" s="4">
        <v>60.125999999999998</v>
      </c>
      <c r="AY51" s="4">
        <v>60.406999999999996</v>
      </c>
      <c r="AZ51" s="4">
        <v>60.734000000000002</v>
      </c>
      <c r="BA51" s="4">
        <v>61.094000000000001</v>
      </c>
      <c r="BB51" s="4">
        <v>61.475000000000001</v>
      </c>
      <c r="BC51" s="4">
        <v>61.862000000000002</v>
      </c>
      <c r="BD51" s="4">
        <v>62.24</v>
      </c>
      <c r="BE51" s="4">
        <v>62.594999999999999</v>
      </c>
      <c r="BF51" s="4">
        <v>62.921999999999997</v>
      </c>
      <c r="BG51" s="4">
        <v>63.213999999999999</v>
      </c>
      <c r="BH51" s="4">
        <v>63.470999999999997</v>
      </c>
      <c r="BI51" s="4">
        <v>63.7</v>
      </c>
      <c r="BJ51" s="4">
        <v>63.911999999999999</v>
      </c>
      <c r="BK51" s="4">
        <v>64.117999999999995</v>
      </c>
      <c r="BL51" s="4">
        <v>64.320999999999998</v>
      </c>
      <c r="BM51" s="4">
        <v>64.525000000000006</v>
      </c>
    </row>
    <row r="52" spans="1:65" x14ac:dyDescent="0.25">
      <c r="A52" t="s">
        <v>177</v>
      </c>
      <c r="B52" t="s">
        <v>178</v>
      </c>
      <c r="C52" t="s">
        <v>93</v>
      </c>
      <c r="D52" t="s">
        <v>94</v>
      </c>
      <c r="E52" s="4">
        <v>48.460999999999999</v>
      </c>
      <c r="F52" s="4">
        <v>48.66</v>
      </c>
      <c r="G52" s="4">
        <v>48.944000000000003</v>
      </c>
      <c r="H52" s="4">
        <v>49.323</v>
      </c>
      <c r="I52" s="4">
        <v>49.796999999999997</v>
      </c>
      <c r="J52" s="4">
        <v>50.344999999999999</v>
      </c>
      <c r="K52" s="4">
        <v>50.933999999999997</v>
      </c>
      <c r="L52" s="4">
        <v>51.531999999999996</v>
      </c>
      <c r="M52" s="4">
        <v>52.119</v>
      </c>
      <c r="N52" s="4">
        <v>52.698</v>
      </c>
      <c r="O52" s="4">
        <v>53.298000000000002</v>
      </c>
      <c r="P52" s="4">
        <v>53.97</v>
      </c>
      <c r="Q52" s="4">
        <v>54.744999999999997</v>
      </c>
      <c r="R52" s="4">
        <v>55.631</v>
      </c>
      <c r="S52" s="4">
        <v>56.609000000000002</v>
      </c>
      <c r="T52" s="4">
        <v>57.63</v>
      </c>
      <c r="U52" s="4">
        <v>58.625999999999998</v>
      </c>
      <c r="V52" s="4">
        <v>59.534999999999997</v>
      </c>
      <c r="W52" s="4">
        <v>60.311999999999998</v>
      </c>
      <c r="X52" s="4">
        <v>60.941000000000003</v>
      </c>
      <c r="Y52" s="4">
        <v>61.424999999999997</v>
      </c>
      <c r="Z52" s="4">
        <v>61.793999999999997</v>
      </c>
      <c r="AA52" s="4">
        <v>62.100999999999999</v>
      </c>
      <c r="AB52" s="4">
        <v>62.392000000000003</v>
      </c>
      <c r="AC52" s="4">
        <v>62.689</v>
      </c>
      <c r="AD52" s="4">
        <v>63.003999999999998</v>
      </c>
      <c r="AE52" s="4">
        <v>63.338000000000001</v>
      </c>
      <c r="AF52" s="4">
        <v>63.677999999999997</v>
      </c>
      <c r="AG52" s="4">
        <v>64.015000000000001</v>
      </c>
      <c r="AH52" s="4">
        <v>64.349000000000004</v>
      </c>
      <c r="AI52" s="4">
        <v>64.676000000000002</v>
      </c>
      <c r="AJ52" s="4">
        <v>64.992000000000004</v>
      </c>
      <c r="AK52" s="4">
        <v>65.298000000000002</v>
      </c>
      <c r="AL52" s="4">
        <v>65.597999999999999</v>
      </c>
      <c r="AM52" s="4">
        <v>65.899000000000001</v>
      </c>
      <c r="AN52" s="4">
        <v>66.224000000000004</v>
      </c>
      <c r="AO52" s="4">
        <v>66.596000000000004</v>
      </c>
      <c r="AP52" s="4">
        <v>67.025999999999996</v>
      </c>
      <c r="AQ52" s="4">
        <v>67.512</v>
      </c>
      <c r="AR52" s="4">
        <v>68.040999999999997</v>
      </c>
      <c r="AS52" s="4">
        <v>68.582999999999998</v>
      </c>
      <c r="AT52" s="4">
        <v>69.099000000000004</v>
      </c>
      <c r="AU52" s="4">
        <v>69.557000000000002</v>
      </c>
      <c r="AV52" s="4">
        <v>69.932000000000002</v>
      </c>
      <c r="AW52" s="4">
        <v>70.218999999999994</v>
      </c>
      <c r="AX52" s="4">
        <v>70.424000000000007</v>
      </c>
      <c r="AY52" s="4">
        <v>70.564999999999998</v>
      </c>
      <c r="AZ52" s="4">
        <v>70.676000000000002</v>
      </c>
      <c r="BA52" s="4">
        <v>70.786000000000001</v>
      </c>
      <c r="BB52" s="4">
        <v>70.911000000000001</v>
      </c>
      <c r="BC52" s="4">
        <v>71.061999999999998</v>
      </c>
      <c r="BD52" s="4">
        <v>71.242999999999995</v>
      </c>
      <c r="BE52" s="4">
        <v>71.444999999999993</v>
      </c>
      <c r="BF52" s="4">
        <v>71.661000000000001</v>
      </c>
      <c r="BG52" s="4">
        <v>71.885999999999996</v>
      </c>
      <c r="BH52" s="4">
        <v>72.117000000000004</v>
      </c>
      <c r="BI52" s="4">
        <v>72.346999999999994</v>
      </c>
      <c r="BJ52" s="4">
        <v>72.569999999999993</v>
      </c>
      <c r="BK52" s="4">
        <v>72.781999999999996</v>
      </c>
      <c r="BL52" s="4">
        <v>72.980999999999995</v>
      </c>
      <c r="BM52" s="4">
        <v>73.165999999999997</v>
      </c>
    </row>
    <row r="53" spans="1:65" x14ac:dyDescent="0.25">
      <c r="A53" t="s">
        <v>179</v>
      </c>
      <c r="B53" t="s">
        <v>180</v>
      </c>
      <c r="C53" t="s">
        <v>93</v>
      </c>
      <c r="D53" t="s">
        <v>94</v>
      </c>
      <c r="E53" s="4">
        <v>60.381</v>
      </c>
      <c r="F53" s="4">
        <v>61.018000000000001</v>
      </c>
      <c r="G53" s="4">
        <v>61.637999999999998</v>
      </c>
      <c r="H53" s="4">
        <v>62.235999999999997</v>
      </c>
      <c r="I53" s="4">
        <v>62.807000000000002</v>
      </c>
      <c r="J53" s="4">
        <v>63.347999999999999</v>
      </c>
      <c r="K53" s="4">
        <v>63.862000000000002</v>
      </c>
      <c r="L53" s="4">
        <v>64.358000000000004</v>
      </c>
      <c r="M53" s="4">
        <v>64.846999999999994</v>
      </c>
      <c r="N53" s="4">
        <v>65.338999999999999</v>
      </c>
      <c r="O53" s="4">
        <v>65.843999999999994</v>
      </c>
      <c r="P53" s="4">
        <v>66.378</v>
      </c>
      <c r="Q53" s="4">
        <v>66.942999999999998</v>
      </c>
      <c r="R53" s="4">
        <v>67.540999999999997</v>
      </c>
      <c r="S53" s="4">
        <v>68.17</v>
      </c>
      <c r="T53" s="4">
        <v>68.825000000000003</v>
      </c>
      <c r="U53" s="4">
        <v>69.501000000000005</v>
      </c>
      <c r="V53" s="4">
        <v>70.182000000000002</v>
      </c>
      <c r="W53" s="4">
        <v>70.852999999999994</v>
      </c>
      <c r="X53" s="4">
        <v>71.501000000000005</v>
      </c>
      <c r="Y53" s="4">
        <v>72.113</v>
      </c>
      <c r="Z53" s="4">
        <v>72.677999999999997</v>
      </c>
      <c r="AA53" s="4">
        <v>73.192999999999998</v>
      </c>
      <c r="AB53" s="4">
        <v>73.656999999999996</v>
      </c>
      <c r="AC53" s="4">
        <v>74.069999999999993</v>
      </c>
      <c r="AD53" s="4">
        <v>74.429000000000002</v>
      </c>
      <c r="AE53" s="4">
        <v>74.738</v>
      </c>
      <c r="AF53" s="4">
        <v>75.006</v>
      </c>
      <c r="AG53" s="4">
        <v>75.242999999999995</v>
      </c>
      <c r="AH53" s="4">
        <v>75.456000000000003</v>
      </c>
      <c r="AI53" s="4">
        <v>75.653999999999996</v>
      </c>
      <c r="AJ53" s="4">
        <v>75.843999999999994</v>
      </c>
      <c r="AK53" s="4">
        <v>76.028000000000006</v>
      </c>
      <c r="AL53" s="4">
        <v>76.210999999999999</v>
      </c>
      <c r="AM53" s="4">
        <v>76.394000000000005</v>
      </c>
      <c r="AN53" s="4">
        <v>76.578999999999994</v>
      </c>
      <c r="AO53" s="4">
        <v>76.765000000000001</v>
      </c>
      <c r="AP53" s="4">
        <v>76.947999999999993</v>
      </c>
      <c r="AQ53" s="4">
        <v>77.123999999999995</v>
      </c>
      <c r="AR53" s="4">
        <v>77.293000000000006</v>
      </c>
      <c r="AS53" s="4">
        <v>77.451999999999998</v>
      </c>
      <c r="AT53" s="4">
        <v>77.600999999999999</v>
      </c>
      <c r="AU53" s="4">
        <v>77.739999999999995</v>
      </c>
      <c r="AV53" s="4">
        <v>77.870999999999995</v>
      </c>
      <c r="AW53" s="4">
        <v>77.995999999999995</v>
      </c>
      <c r="AX53" s="4">
        <v>78.117000000000004</v>
      </c>
      <c r="AY53" s="4">
        <v>78.239000000000004</v>
      </c>
      <c r="AZ53" s="4">
        <v>78.361999999999995</v>
      </c>
      <c r="BA53" s="4">
        <v>78.491</v>
      </c>
      <c r="BB53" s="4">
        <v>78.626000000000005</v>
      </c>
      <c r="BC53" s="4">
        <v>78.769000000000005</v>
      </c>
      <c r="BD53" s="4">
        <v>78.918999999999997</v>
      </c>
      <c r="BE53" s="4">
        <v>79.073999999999998</v>
      </c>
      <c r="BF53" s="4">
        <v>79.233999999999995</v>
      </c>
      <c r="BG53" s="4">
        <v>79.397999999999996</v>
      </c>
      <c r="BH53" s="4">
        <v>79.564999999999998</v>
      </c>
      <c r="BI53" s="4">
        <v>79.738</v>
      </c>
      <c r="BJ53" s="4">
        <v>79.914000000000001</v>
      </c>
      <c r="BK53" s="4">
        <v>80.094999999999999</v>
      </c>
      <c r="BL53" s="4">
        <v>80.278999999999996</v>
      </c>
      <c r="BM53" s="4">
        <v>80.465000000000003</v>
      </c>
    </row>
    <row r="54" spans="1:65" x14ac:dyDescent="0.25">
      <c r="A54" t="s">
        <v>181</v>
      </c>
      <c r="B54" t="s">
        <v>182</v>
      </c>
      <c r="C54" t="s">
        <v>93</v>
      </c>
      <c r="D54" t="s">
        <v>94</v>
      </c>
      <c r="E54" s="4">
        <v>62.746305722895983</v>
      </c>
      <c r="F54" s="4">
        <v>63.126129534434455</v>
      </c>
      <c r="G54" s="4">
        <v>63.476453243863489</v>
      </c>
      <c r="H54" s="4">
        <v>63.804440392155769</v>
      </c>
      <c r="I54" s="4">
        <v>64.113796197608735</v>
      </c>
      <c r="J54" s="4">
        <v>64.407718573959684</v>
      </c>
      <c r="K54" s="4">
        <v>64.684664304579343</v>
      </c>
      <c r="L54" s="4">
        <v>64.943624964192338</v>
      </c>
      <c r="M54" s="4">
        <v>65.186993583068386</v>
      </c>
      <c r="N54" s="4">
        <v>65.419931369772883</v>
      </c>
      <c r="O54" s="4">
        <v>65.648815370523621</v>
      </c>
      <c r="P54" s="4">
        <v>65.880389408996848</v>
      </c>
      <c r="Q54" s="4">
        <v>66.118885804722538</v>
      </c>
      <c r="R54" s="4">
        <v>66.364998813326181</v>
      </c>
      <c r="S54" s="4">
        <v>66.618291720417403</v>
      </c>
      <c r="T54" s="4">
        <v>66.87568198781149</v>
      </c>
      <c r="U54" s="4">
        <v>67.133368769597709</v>
      </c>
      <c r="V54" s="4">
        <v>67.385205588535996</v>
      </c>
      <c r="W54" s="4">
        <v>67.62784620756311</v>
      </c>
      <c r="X54" s="4">
        <v>67.861423516065926</v>
      </c>
      <c r="Y54" s="4">
        <v>68.086709006255418</v>
      </c>
      <c r="Z54" s="4">
        <v>68.303131075141394</v>
      </c>
      <c r="AA54" s="4">
        <v>68.51780596225268</v>
      </c>
      <c r="AB54" s="4">
        <v>68.718941694409764</v>
      </c>
      <c r="AC54" s="4">
        <v>68.920938053015689</v>
      </c>
      <c r="AD54" s="4">
        <v>69.122675454166213</v>
      </c>
      <c r="AE54" s="4">
        <v>69.329783268642771</v>
      </c>
      <c r="AF54" s="4">
        <v>69.548715107356344</v>
      </c>
      <c r="AG54" s="4">
        <v>69.763192612697694</v>
      </c>
      <c r="AH54" s="4">
        <v>69.984193547863782</v>
      </c>
      <c r="AI54" s="4">
        <v>70.197629449630256</v>
      </c>
      <c r="AJ54" s="4">
        <v>70.394005827079795</v>
      </c>
      <c r="AK54" s="4">
        <v>70.588073571203893</v>
      </c>
      <c r="AL54" s="4">
        <v>70.712544120732247</v>
      </c>
      <c r="AM54" s="4">
        <v>70.834488410494757</v>
      </c>
      <c r="AN54" s="4">
        <v>70.937514670505379</v>
      </c>
      <c r="AO54" s="4">
        <v>71.028985509672751</v>
      </c>
      <c r="AP54" s="4">
        <v>71.163765302323753</v>
      </c>
      <c r="AQ54" s="4">
        <v>71.21031082667254</v>
      </c>
      <c r="AR54" s="4">
        <v>71.310278930909803</v>
      </c>
      <c r="AS54" s="4">
        <v>71.419179416924379</v>
      </c>
      <c r="AT54" s="4">
        <v>71.53799941937902</v>
      </c>
      <c r="AU54" s="4">
        <v>71.713362566944554</v>
      </c>
      <c r="AV54" s="4">
        <v>71.791993785892544</v>
      </c>
      <c r="AW54" s="4">
        <v>71.923541000794046</v>
      </c>
      <c r="AX54" s="4">
        <v>72.055708731854395</v>
      </c>
      <c r="AY54" s="4">
        <v>72.187036075777897</v>
      </c>
      <c r="AZ54" s="4">
        <v>72.316056536072111</v>
      </c>
      <c r="BA54" s="4">
        <v>72.440788501007248</v>
      </c>
      <c r="BB54" s="4">
        <v>72.561749416066633</v>
      </c>
      <c r="BC54" s="4">
        <v>72.67940423372373</v>
      </c>
      <c r="BD54" s="4">
        <v>72.795295090432319</v>
      </c>
      <c r="BE54" s="4">
        <v>72.9118093762699</v>
      </c>
      <c r="BF54" s="4">
        <v>73.030138544620613</v>
      </c>
      <c r="BG54" s="4">
        <v>73.150591787282721</v>
      </c>
      <c r="BH54" s="4">
        <v>73.273024902046785</v>
      </c>
      <c r="BI54" s="4">
        <v>73.395957988226044</v>
      </c>
      <c r="BJ54" s="4">
        <v>73.517489950302149</v>
      </c>
      <c r="BK54" s="4">
        <v>73.637106281043245</v>
      </c>
      <c r="BL54" s="4">
        <v>73.754732309093612</v>
      </c>
      <c r="BM54" s="4">
        <v>73.870905980887514</v>
      </c>
    </row>
    <row r="55" spans="1:65" x14ac:dyDescent="0.25">
      <c r="A55" t="s">
        <v>183</v>
      </c>
      <c r="B55" t="s">
        <v>184</v>
      </c>
      <c r="C55" t="s">
        <v>93</v>
      </c>
      <c r="D55" t="s">
        <v>94</v>
      </c>
      <c r="E55" s="4">
        <v>63.834000000000003</v>
      </c>
      <c r="F55" s="4">
        <v>64.445999999999998</v>
      </c>
      <c r="G55" s="4">
        <v>65.066000000000003</v>
      </c>
      <c r="H55" s="4">
        <v>65.694999999999993</v>
      </c>
      <c r="I55" s="4">
        <v>66.326999999999998</v>
      </c>
      <c r="J55" s="4">
        <v>66.956000000000003</v>
      </c>
      <c r="K55" s="4">
        <v>67.572999999999993</v>
      </c>
      <c r="L55" s="4">
        <v>68.171000000000006</v>
      </c>
      <c r="M55" s="4">
        <v>68.744</v>
      </c>
      <c r="N55" s="4">
        <v>69.290000000000006</v>
      </c>
      <c r="O55" s="4">
        <v>69.808999999999997</v>
      </c>
      <c r="P55" s="4">
        <v>70.305999999999997</v>
      </c>
      <c r="Q55" s="4">
        <v>70.787000000000006</v>
      </c>
      <c r="R55" s="4">
        <v>71.254999999999995</v>
      </c>
      <c r="S55" s="4">
        <v>71.706999999999994</v>
      </c>
      <c r="T55" s="4">
        <v>72.138000000000005</v>
      </c>
      <c r="U55" s="4">
        <v>72.543000000000006</v>
      </c>
      <c r="V55" s="4">
        <v>72.915000000000006</v>
      </c>
      <c r="W55" s="4">
        <v>73.248999999999995</v>
      </c>
      <c r="X55" s="4">
        <v>73.543000000000006</v>
      </c>
      <c r="Y55" s="4">
        <v>73.793999999999997</v>
      </c>
      <c r="Z55" s="4">
        <v>74.004000000000005</v>
      </c>
      <c r="AA55" s="4">
        <v>74.174999999999997</v>
      </c>
      <c r="AB55" s="4">
        <v>74.314999999999998</v>
      </c>
      <c r="AC55" s="4">
        <v>74.427000000000007</v>
      </c>
      <c r="AD55" s="4">
        <v>74.510999999999996</v>
      </c>
      <c r="AE55" s="4">
        <v>74.566000000000003</v>
      </c>
      <c r="AF55" s="4">
        <v>74.594999999999999</v>
      </c>
      <c r="AG55" s="4">
        <v>74.606999999999999</v>
      </c>
      <c r="AH55" s="4">
        <v>74.614999999999995</v>
      </c>
      <c r="AI55" s="4">
        <v>74.638000000000005</v>
      </c>
      <c r="AJ55" s="4">
        <v>74.695999999999998</v>
      </c>
      <c r="AK55" s="4">
        <v>74.801000000000002</v>
      </c>
      <c r="AL55" s="4">
        <v>74.956999999999994</v>
      </c>
      <c r="AM55" s="4">
        <v>75.164000000000001</v>
      </c>
      <c r="AN55" s="4">
        <v>75.412000000000006</v>
      </c>
      <c r="AO55" s="4">
        <v>75.686000000000007</v>
      </c>
      <c r="AP55" s="4">
        <v>75.963999999999999</v>
      </c>
      <c r="AQ55" s="4">
        <v>76.23</v>
      </c>
      <c r="AR55" s="4">
        <v>76.474999999999994</v>
      </c>
      <c r="AS55" s="4">
        <v>76.698999999999998</v>
      </c>
      <c r="AT55" s="4">
        <v>76.905000000000001</v>
      </c>
      <c r="AU55" s="4">
        <v>77.105000000000004</v>
      </c>
      <c r="AV55" s="4">
        <v>77.302999999999997</v>
      </c>
      <c r="AW55" s="4">
        <v>77.498999999999995</v>
      </c>
      <c r="AX55" s="4">
        <v>77.688000000000002</v>
      </c>
      <c r="AY55" s="4">
        <v>77.864000000000004</v>
      </c>
      <c r="AZ55" s="4">
        <v>78.019000000000005</v>
      </c>
      <c r="BA55" s="4">
        <v>78.150000000000006</v>
      </c>
      <c r="BB55" s="4">
        <v>78.256</v>
      </c>
      <c r="BC55" s="4">
        <v>78.337999999999994</v>
      </c>
      <c r="BD55" s="4">
        <v>78.400000000000006</v>
      </c>
      <c r="BE55" s="4">
        <v>78.445999999999998</v>
      </c>
      <c r="BF55" s="4">
        <v>78.484999999999999</v>
      </c>
      <c r="BG55" s="4">
        <v>78.521000000000001</v>
      </c>
      <c r="BH55" s="4">
        <v>78.561000000000007</v>
      </c>
      <c r="BI55" s="4">
        <v>78.606999999999999</v>
      </c>
      <c r="BJ55" s="4">
        <v>78.662000000000006</v>
      </c>
      <c r="BK55" s="4">
        <v>78.725999999999999</v>
      </c>
      <c r="BL55" s="4">
        <v>78.802000000000007</v>
      </c>
      <c r="BM55" s="4">
        <v>78.891999999999996</v>
      </c>
    </row>
    <row r="56" spans="1:65" x14ac:dyDescent="0.25">
      <c r="A56" t="s">
        <v>185</v>
      </c>
      <c r="B56" t="s">
        <v>186</v>
      </c>
      <c r="C56" t="s">
        <v>93</v>
      </c>
      <c r="D56" t="s">
        <v>94</v>
      </c>
      <c r="AY56" s="4">
        <v>74.709756097560984</v>
      </c>
      <c r="AZ56" s="4">
        <v>75.363414634146352</v>
      </c>
      <c r="BA56" s="4">
        <v>75.309756097560978</v>
      </c>
      <c r="BB56" s="4">
        <v>76.156097560975624</v>
      </c>
      <c r="BD56" s="4">
        <v>77.473170731707327</v>
      </c>
      <c r="BE56" s="4">
        <v>77.524390243902445</v>
      </c>
      <c r="BF56" s="4">
        <v>77.826829268292698</v>
      </c>
      <c r="BG56" s="4">
        <v>77.975609756097569</v>
      </c>
      <c r="BH56" s="4">
        <v>78.075609756097577</v>
      </c>
      <c r="BI56" s="4">
        <v>77.719512195121951</v>
      </c>
      <c r="BJ56" s="4">
        <v>78.01707317073172</v>
      </c>
    </row>
    <row r="57" spans="1:65" x14ac:dyDescent="0.25">
      <c r="A57" t="s">
        <v>187</v>
      </c>
      <c r="B57" t="s">
        <v>188</v>
      </c>
      <c r="C57" t="s">
        <v>93</v>
      </c>
      <c r="D57" t="s">
        <v>94</v>
      </c>
      <c r="BC57" s="4">
        <v>82.190243902439036</v>
      </c>
    </row>
    <row r="58" spans="1:65" x14ac:dyDescent="0.25">
      <c r="A58" t="s">
        <v>15</v>
      </c>
      <c r="B58" t="s">
        <v>189</v>
      </c>
      <c r="C58" t="s">
        <v>93</v>
      </c>
      <c r="D58" t="s">
        <v>94</v>
      </c>
      <c r="E58" s="4">
        <v>69.617999999999995</v>
      </c>
      <c r="F58" s="4">
        <v>69.948999999999998</v>
      </c>
      <c r="G58" s="4">
        <v>70.272000000000006</v>
      </c>
      <c r="H58" s="4">
        <v>70.587000000000003</v>
      </c>
      <c r="I58" s="4">
        <v>70.894999999999996</v>
      </c>
      <c r="J58" s="4">
        <v>71.197000000000003</v>
      </c>
      <c r="K58" s="4">
        <v>71.491</v>
      </c>
      <c r="L58" s="4">
        <v>71.775999999999996</v>
      </c>
      <c r="M58" s="4">
        <v>72.052000000000007</v>
      </c>
      <c r="N58" s="4">
        <v>72.317999999999998</v>
      </c>
      <c r="O58" s="4">
        <v>72.575999999999993</v>
      </c>
      <c r="P58" s="4">
        <v>72.825000000000003</v>
      </c>
      <c r="Q58" s="4">
        <v>73.066999999999993</v>
      </c>
      <c r="R58" s="4">
        <v>73.302000000000007</v>
      </c>
      <c r="S58" s="4">
        <v>73.53</v>
      </c>
      <c r="T58" s="4">
        <v>73.753</v>
      </c>
      <c r="U58" s="4">
        <v>73.971000000000004</v>
      </c>
      <c r="V58" s="4">
        <v>74.183000000000007</v>
      </c>
      <c r="W58" s="4">
        <v>74.39</v>
      </c>
      <c r="X58" s="4">
        <v>74.591999999999999</v>
      </c>
      <c r="Y58" s="4">
        <v>74.790000000000006</v>
      </c>
      <c r="Z58" s="4">
        <v>74.983000000000004</v>
      </c>
      <c r="AA58" s="4">
        <v>75.173000000000002</v>
      </c>
      <c r="AB58" s="4">
        <v>75.358000000000004</v>
      </c>
      <c r="AC58" s="4">
        <v>75.540000000000006</v>
      </c>
      <c r="AD58" s="4">
        <v>75.718000000000004</v>
      </c>
      <c r="AE58" s="4">
        <v>75.893000000000001</v>
      </c>
      <c r="AF58" s="4">
        <v>76.063999999999993</v>
      </c>
      <c r="AG58" s="4">
        <v>76.230999999999995</v>
      </c>
      <c r="AH58" s="4">
        <v>76.394000000000005</v>
      </c>
      <c r="AI58" s="4">
        <v>76.554000000000002</v>
      </c>
      <c r="AJ58" s="4">
        <v>76.712000000000003</v>
      </c>
      <c r="AK58" s="4">
        <v>76.866</v>
      </c>
      <c r="AL58" s="4">
        <v>77.016999999999996</v>
      </c>
      <c r="AM58" s="4">
        <v>77.165999999999997</v>
      </c>
      <c r="AN58" s="4">
        <v>77.311999999999998</v>
      </c>
      <c r="AO58" s="4">
        <v>77.456000000000003</v>
      </c>
      <c r="AP58" s="4">
        <v>77.597999999999999</v>
      </c>
      <c r="AQ58" s="4">
        <v>77.738</v>
      </c>
      <c r="AR58" s="4">
        <v>77.875</v>
      </c>
      <c r="AS58" s="4">
        <v>78.009</v>
      </c>
      <c r="AT58" s="4">
        <v>78.138999999999996</v>
      </c>
      <c r="AU58" s="4">
        <v>78.263999999999996</v>
      </c>
      <c r="AV58" s="4">
        <v>78.385000000000005</v>
      </c>
      <c r="AW58" s="4">
        <v>78.506</v>
      </c>
      <c r="AX58" s="4">
        <v>78.63</v>
      </c>
      <c r="AY58" s="4">
        <v>78.763999999999996</v>
      </c>
      <c r="AZ58" s="4">
        <v>78.91</v>
      </c>
      <c r="BA58" s="4">
        <v>79.070999999999998</v>
      </c>
      <c r="BB58" s="4">
        <v>79.245000000000005</v>
      </c>
      <c r="BC58" s="4">
        <v>79.430000000000007</v>
      </c>
      <c r="BD58" s="4">
        <v>79.620999999999995</v>
      </c>
      <c r="BE58" s="4">
        <v>79.811999999999998</v>
      </c>
      <c r="BF58" s="4">
        <v>79.998999999999995</v>
      </c>
      <c r="BG58" s="4">
        <v>80.177999999999997</v>
      </c>
      <c r="BH58" s="4">
        <v>80.349999999999994</v>
      </c>
      <c r="BI58" s="4">
        <v>80.513000000000005</v>
      </c>
      <c r="BJ58" s="4">
        <v>80.671999999999997</v>
      </c>
      <c r="BK58" s="4">
        <v>80.828000000000003</v>
      </c>
      <c r="BL58" s="4">
        <v>80.981999999999999</v>
      </c>
      <c r="BM58" s="4">
        <v>81.135000000000005</v>
      </c>
    </row>
    <row r="59" spans="1:65" x14ac:dyDescent="0.25">
      <c r="A59" t="s">
        <v>6</v>
      </c>
      <c r="B59" t="s">
        <v>190</v>
      </c>
      <c r="C59" t="s">
        <v>93</v>
      </c>
      <c r="D59" t="s">
        <v>94</v>
      </c>
      <c r="E59" s="4">
        <v>70.348780487804888</v>
      </c>
      <c r="F59" s="4">
        <v>70.512682926829271</v>
      </c>
      <c r="G59" s="4">
        <v>69.786829268292678</v>
      </c>
      <c r="H59" s="4">
        <v>70.304390243902461</v>
      </c>
      <c r="I59" s="4">
        <v>70.45951219512196</v>
      </c>
      <c r="J59" s="4">
        <v>70.163170731707325</v>
      </c>
      <c r="K59" s="4">
        <v>70.384878048780507</v>
      </c>
      <c r="L59" s="4">
        <v>70.264146341463416</v>
      </c>
      <c r="M59" s="4">
        <v>69.840731707317076</v>
      </c>
      <c r="N59" s="4">
        <v>69.3670731707317</v>
      </c>
      <c r="O59" s="4">
        <v>69.440243902439036</v>
      </c>
      <c r="P59" s="4">
        <v>69.677073170731731</v>
      </c>
      <c r="Q59" s="4">
        <v>70.176585365853683</v>
      </c>
      <c r="R59" s="4">
        <v>70.022682926829276</v>
      </c>
      <c r="S59" s="4">
        <v>70.086585365853665</v>
      </c>
      <c r="T59" s="4">
        <v>70.414634146341484</v>
      </c>
      <c r="U59" s="4">
        <v>70.532682926829281</v>
      </c>
      <c r="V59" s="4">
        <v>70.573414634146346</v>
      </c>
      <c r="W59" s="4">
        <v>70.643902439024387</v>
      </c>
      <c r="X59" s="4">
        <v>70.749512195121952</v>
      </c>
      <c r="Y59" s="4">
        <v>70.278048780487808</v>
      </c>
      <c r="Z59" s="4">
        <v>70.722195121951231</v>
      </c>
      <c r="AA59" s="4">
        <v>70.807804878048785</v>
      </c>
      <c r="AB59" s="4">
        <v>70.591463414634148</v>
      </c>
      <c r="AC59" s="4">
        <v>70.837560975609762</v>
      </c>
      <c r="AD59" s="4">
        <v>71.046341463414635</v>
      </c>
      <c r="AE59" s="4">
        <v>70.997317073170734</v>
      </c>
      <c r="AF59" s="4">
        <v>71.445609756097568</v>
      </c>
      <c r="AG59" s="4">
        <v>71.64146341463416</v>
      </c>
      <c r="AH59" s="4">
        <v>71.675609756097572</v>
      </c>
      <c r="AI59" s="4">
        <v>71.383902439024411</v>
      </c>
      <c r="AJ59" s="4">
        <v>71.898292682926837</v>
      </c>
      <c r="AK59" s="4">
        <v>72.271707317073179</v>
      </c>
      <c r="AL59" s="4">
        <v>72.767804878048793</v>
      </c>
      <c r="AM59" s="4">
        <v>72.972682926829265</v>
      </c>
      <c r="AN59" s="4">
        <v>73.074878048780505</v>
      </c>
      <c r="AO59" s="4">
        <v>73.714634146341467</v>
      </c>
      <c r="AP59" s="4">
        <v>73.824878048780505</v>
      </c>
      <c r="AQ59" s="4">
        <v>74.514634146341464</v>
      </c>
      <c r="AR59" s="4">
        <v>74.668292682926833</v>
      </c>
      <c r="AS59" s="4">
        <v>74.968292682926844</v>
      </c>
      <c r="AT59" s="4">
        <v>75.17317073170733</v>
      </c>
      <c r="AU59" s="4">
        <v>75.221951219512192</v>
      </c>
      <c r="AV59" s="4">
        <v>75.170731707317088</v>
      </c>
      <c r="AW59" s="4">
        <v>75.721951219512206</v>
      </c>
      <c r="AX59" s="4">
        <v>75.924390243902451</v>
      </c>
      <c r="AY59" s="4">
        <v>76.524390243902445</v>
      </c>
      <c r="AZ59" s="4">
        <v>76.724390243902462</v>
      </c>
      <c r="BA59" s="4">
        <v>76.975609756097569</v>
      </c>
      <c r="BB59" s="4">
        <v>77.078048780487805</v>
      </c>
      <c r="BC59" s="4">
        <v>77.424390243902451</v>
      </c>
      <c r="BD59" s="4">
        <v>77.873170731707319</v>
      </c>
      <c r="BE59" s="4">
        <v>78.075609756097577</v>
      </c>
      <c r="BF59" s="4">
        <v>78.175609756097558</v>
      </c>
      <c r="BG59" s="4">
        <v>78.824390243902442</v>
      </c>
      <c r="BH59" s="4">
        <v>78.578048780487805</v>
      </c>
      <c r="BI59" s="4">
        <v>79.026829268292687</v>
      </c>
      <c r="BJ59" s="4">
        <v>78.978048780487811</v>
      </c>
      <c r="BK59" s="4">
        <v>79.029268292682929</v>
      </c>
      <c r="BL59" s="4">
        <v>79.229268292682946</v>
      </c>
      <c r="BM59" s="4">
        <v>78.22682926829269</v>
      </c>
    </row>
    <row r="60" spans="1:65" x14ac:dyDescent="0.25">
      <c r="A60" t="s">
        <v>41</v>
      </c>
      <c r="B60" t="s">
        <v>191</v>
      </c>
      <c r="C60" t="s">
        <v>93</v>
      </c>
      <c r="D60" t="s">
        <v>94</v>
      </c>
      <c r="E60" s="4">
        <v>69.31002439024391</v>
      </c>
      <c r="F60" s="4">
        <v>69.50800000000001</v>
      </c>
      <c r="G60" s="4">
        <v>69.691536585365853</v>
      </c>
      <c r="H60" s="4">
        <v>69.859609756097569</v>
      </c>
      <c r="I60" s="4">
        <v>70.01370731707317</v>
      </c>
      <c r="J60" s="4">
        <v>70.151829268292687</v>
      </c>
      <c r="K60" s="4">
        <v>70.271414634146339</v>
      </c>
      <c r="L60" s="4">
        <v>70.374000000000009</v>
      </c>
      <c r="M60" s="4">
        <v>70.465097560975607</v>
      </c>
      <c r="N60" s="4">
        <v>70.550682926829268</v>
      </c>
      <c r="O60" s="4">
        <v>70.639780487804885</v>
      </c>
      <c r="P60" s="4">
        <v>70.742878048780497</v>
      </c>
      <c r="Q60" s="4">
        <v>70.867000000000019</v>
      </c>
      <c r="R60" s="4">
        <v>71.016682926829276</v>
      </c>
      <c r="S60" s="4">
        <v>71.195414634146346</v>
      </c>
      <c r="T60" s="4">
        <v>71.401731707317097</v>
      </c>
      <c r="U60" s="4">
        <v>71.634146341463421</v>
      </c>
      <c r="V60" s="4">
        <v>71.88368292682928</v>
      </c>
      <c r="W60" s="4">
        <v>72.143292682926841</v>
      </c>
      <c r="X60" s="4">
        <v>72.408536585365866</v>
      </c>
      <c r="Y60" s="4">
        <v>72.677902439024393</v>
      </c>
      <c r="Z60" s="4">
        <v>72.950390243902433</v>
      </c>
      <c r="AA60" s="4">
        <v>73.22699999999999</v>
      </c>
      <c r="AB60" s="4">
        <v>73.505195121951232</v>
      </c>
      <c r="AC60" s="4">
        <v>73.782926829268291</v>
      </c>
      <c r="AD60" s="4">
        <v>74.054634146341471</v>
      </c>
      <c r="AE60" s="4">
        <v>74.313731707317089</v>
      </c>
      <c r="AF60" s="4">
        <v>74.559682926829282</v>
      </c>
      <c r="AG60" s="4">
        <v>74.792487804878064</v>
      </c>
      <c r="AH60" s="4">
        <v>75.013146341463425</v>
      </c>
      <c r="AI60" s="4">
        <v>75.227756097560984</v>
      </c>
      <c r="AJ60" s="4">
        <v>75.319512195121959</v>
      </c>
      <c r="AK60" s="4">
        <v>75.819512195121959</v>
      </c>
      <c r="AL60" s="4">
        <v>75.870731707317091</v>
      </c>
      <c r="AM60" s="4">
        <v>76.270731707317069</v>
      </c>
      <c r="AN60" s="4">
        <v>76.421951219512209</v>
      </c>
      <c r="AO60" s="4">
        <v>76.67317073170733</v>
      </c>
      <c r="AP60" s="4">
        <v>77.073170731707322</v>
      </c>
      <c r="AQ60" s="4">
        <v>77.475609756097569</v>
      </c>
      <c r="AR60" s="4">
        <v>77.72682926829269</v>
      </c>
      <c r="AS60" s="4">
        <v>77.926829268292693</v>
      </c>
      <c r="AT60" s="4">
        <v>78.329268292682926</v>
      </c>
      <c r="AU60" s="4">
        <v>78.229268292682931</v>
      </c>
      <c r="AV60" s="4">
        <v>78.380487804878058</v>
      </c>
      <c r="AW60" s="4">
        <v>78.680487804878069</v>
      </c>
      <c r="AX60" s="4">
        <v>78.931707317073176</v>
      </c>
      <c r="AY60" s="4">
        <v>79.131707317073193</v>
      </c>
      <c r="AZ60" s="4">
        <v>79.534146341463426</v>
      </c>
      <c r="BA60" s="4">
        <v>79.736585365853671</v>
      </c>
      <c r="BB60" s="4">
        <v>79.836585365853679</v>
      </c>
      <c r="BC60" s="4">
        <v>79.987804878048792</v>
      </c>
      <c r="BD60" s="4">
        <v>80.436585365853674</v>
      </c>
      <c r="BE60" s="4">
        <v>80.53902439024391</v>
      </c>
      <c r="BF60" s="4">
        <v>80.490243902439033</v>
      </c>
      <c r="BG60" s="4">
        <v>81.090243902439042</v>
      </c>
      <c r="BH60" s="4">
        <v>80.641463414634146</v>
      </c>
      <c r="BI60" s="4">
        <v>80.990243902439033</v>
      </c>
      <c r="BJ60" s="4">
        <v>80.992682926829289</v>
      </c>
      <c r="BK60" s="4">
        <v>80.892682926829266</v>
      </c>
      <c r="BL60" s="4">
        <v>81.292682926829272</v>
      </c>
      <c r="BM60" s="4">
        <v>80.941463414634157</v>
      </c>
    </row>
    <row r="61" spans="1:65" x14ac:dyDescent="0.25">
      <c r="A61" t="s">
        <v>192</v>
      </c>
      <c r="B61" t="s">
        <v>193</v>
      </c>
      <c r="C61" t="s">
        <v>93</v>
      </c>
      <c r="D61" t="s">
        <v>94</v>
      </c>
      <c r="E61" s="4">
        <v>44.037999999999997</v>
      </c>
      <c r="F61" s="4">
        <v>44.469000000000001</v>
      </c>
      <c r="G61" s="4">
        <v>44.892000000000003</v>
      </c>
      <c r="H61" s="4">
        <v>45.308999999999997</v>
      </c>
      <c r="I61" s="4">
        <v>45.726999999999997</v>
      </c>
      <c r="J61" s="4">
        <v>46.165999999999997</v>
      </c>
      <c r="K61" s="4">
        <v>46.654000000000003</v>
      </c>
      <c r="L61" s="4">
        <v>47.203000000000003</v>
      </c>
      <c r="M61" s="4">
        <v>47.814</v>
      </c>
      <c r="N61" s="4">
        <v>48.475999999999999</v>
      </c>
      <c r="O61" s="4">
        <v>49.16</v>
      </c>
      <c r="P61" s="4">
        <v>49.826999999999998</v>
      </c>
      <c r="Q61" s="4">
        <v>50.442</v>
      </c>
      <c r="R61" s="4">
        <v>50.981999999999999</v>
      </c>
      <c r="S61" s="4">
        <v>51.442</v>
      </c>
      <c r="T61" s="4">
        <v>51.832000000000001</v>
      </c>
      <c r="U61" s="4">
        <v>52.177</v>
      </c>
      <c r="V61" s="4">
        <v>52.512999999999998</v>
      </c>
      <c r="W61" s="4">
        <v>52.865000000000002</v>
      </c>
      <c r="X61" s="4">
        <v>53.241</v>
      </c>
      <c r="Y61" s="4">
        <v>53.639000000000003</v>
      </c>
      <c r="Z61" s="4">
        <v>54.048999999999999</v>
      </c>
      <c r="AA61" s="4">
        <v>54.451000000000001</v>
      </c>
      <c r="AB61" s="4">
        <v>54.828000000000003</v>
      </c>
      <c r="AC61" s="4">
        <v>55.173999999999999</v>
      </c>
      <c r="AD61" s="4">
        <v>55.488</v>
      </c>
      <c r="AE61" s="4">
        <v>55.771999999999998</v>
      </c>
      <c r="AF61" s="4">
        <v>56.031999999999996</v>
      </c>
      <c r="AG61" s="4">
        <v>56.271000000000001</v>
      </c>
      <c r="AH61" s="4">
        <v>56.488</v>
      </c>
      <c r="AI61" s="4">
        <v>56.677999999999997</v>
      </c>
      <c r="AJ61" s="4">
        <v>56.831000000000003</v>
      </c>
      <c r="AK61" s="4">
        <v>56.942999999999998</v>
      </c>
      <c r="AL61" s="4">
        <v>57.017000000000003</v>
      </c>
      <c r="AM61" s="4">
        <v>57.055999999999997</v>
      </c>
      <c r="AN61" s="4">
        <v>57.064999999999998</v>
      </c>
      <c r="AO61" s="4">
        <v>57.05</v>
      </c>
      <c r="AP61" s="4">
        <v>57.021999999999998</v>
      </c>
      <c r="AQ61" s="4">
        <v>56.997999999999998</v>
      </c>
      <c r="AR61" s="4">
        <v>56.991999999999997</v>
      </c>
      <c r="AS61" s="4">
        <v>57.021999999999998</v>
      </c>
      <c r="AT61" s="4">
        <v>57.1</v>
      </c>
      <c r="AU61" s="4">
        <v>57.234999999999999</v>
      </c>
      <c r="AV61" s="4">
        <v>57.427</v>
      </c>
      <c r="AW61" s="4">
        <v>57.682000000000002</v>
      </c>
      <c r="AX61" s="4">
        <v>57.991</v>
      </c>
      <c r="AY61" s="4">
        <v>58.34</v>
      </c>
      <c r="AZ61" s="4">
        <v>58.719000000000001</v>
      </c>
      <c r="BA61" s="4">
        <v>59.124000000000002</v>
      </c>
      <c r="BB61" s="4">
        <v>59.561</v>
      </c>
      <c r="BC61" s="4">
        <v>60.061999999999998</v>
      </c>
      <c r="BD61" s="4">
        <v>60.667000000000002</v>
      </c>
      <c r="BE61" s="4">
        <v>61.395000000000003</v>
      </c>
      <c r="BF61" s="4">
        <v>62.238999999999997</v>
      </c>
      <c r="BG61" s="4">
        <v>63.170999999999999</v>
      </c>
      <c r="BH61" s="4">
        <v>64.135999999999996</v>
      </c>
      <c r="BI61" s="4">
        <v>65.063999999999993</v>
      </c>
      <c r="BJ61" s="4">
        <v>65.893000000000001</v>
      </c>
      <c r="BK61" s="4">
        <v>66.581999999999994</v>
      </c>
      <c r="BL61" s="4">
        <v>67.111999999999995</v>
      </c>
      <c r="BM61" s="4">
        <v>67.489999999999995</v>
      </c>
    </row>
    <row r="62" spans="1:65" x14ac:dyDescent="0.25">
      <c r="A62" t="s">
        <v>194</v>
      </c>
      <c r="B62" t="s">
        <v>195</v>
      </c>
      <c r="C62" t="s">
        <v>93</v>
      </c>
      <c r="D62" t="s">
        <v>94</v>
      </c>
      <c r="AA62" s="4">
        <v>71.463414634146346</v>
      </c>
      <c r="AF62" s="4">
        <v>71.963414634146346</v>
      </c>
      <c r="AK62" s="4">
        <v>73.951219512195138</v>
      </c>
      <c r="AP62" s="4">
        <v>75.951219512195124</v>
      </c>
      <c r="AU62" s="4">
        <v>76.597560975609767</v>
      </c>
    </row>
    <row r="63" spans="1:65" x14ac:dyDescent="0.25">
      <c r="A63" t="s">
        <v>7</v>
      </c>
      <c r="B63" t="s">
        <v>196</v>
      </c>
      <c r="C63" t="s">
        <v>93</v>
      </c>
      <c r="D63" t="s">
        <v>94</v>
      </c>
      <c r="E63" s="4">
        <v>72.176585365853654</v>
      </c>
      <c r="F63" s="4">
        <v>72.438292682926843</v>
      </c>
      <c r="G63" s="4">
        <v>72.319756097560983</v>
      </c>
      <c r="H63" s="4">
        <v>72.400487804878054</v>
      </c>
      <c r="I63" s="4">
        <v>72.485121951219526</v>
      </c>
      <c r="J63" s="4">
        <v>72.370731707317091</v>
      </c>
      <c r="K63" s="4">
        <v>72.444146341463423</v>
      </c>
      <c r="L63" s="4">
        <v>72.922195121951219</v>
      </c>
      <c r="M63" s="4">
        <v>73.12146341463415</v>
      </c>
      <c r="N63" s="4">
        <v>73.22097560975611</v>
      </c>
      <c r="O63" s="4">
        <v>73.343414634146342</v>
      </c>
      <c r="P63" s="4">
        <v>73.41463414634147</v>
      </c>
      <c r="Q63" s="4">
        <v>73.439024390243915</v>
      </c>
      <c r="R63" s="4">
        <v>73.682195121951224</v>
      </c>
      <c r="S63" s="4">
        <v>73.808292682926833</v>
      </c>
      <c r="T63" s="4">
        <v>74.075121951219529</v>
      </c>
      <c r="U63" s="4">
        <v>73.739756097560985</v>
      </c>
      <c r="V63" s="4">
        <v>74.632439024390266</v>
      </c>
      <c r="W63" s="4">
        <v>74.392926829268305</v>
      </c>
      <c r="X63" s="4">
        <v>74.219268292682926</v>
      </c>
      <c r="Y63" s="4">
        <v>74.101707317073178</v>
      </c>
      <c r="Z63" s="4">
        <v>74.230487804878067</v>
      </c>
      <c r="AA63" s="4">
        <v>74.551219512195118</v>
      </c>
      <c r="AB63" s="4">
        <v>74.420487804878064</v>
      </c>
      <c r="AC63" s="4">
        <v>74.562195121951234</v>
      </c>
      <c r="AD63" s="4">
        <v>74.427560975609765</v>
      </c>
      <c r="AE63" s="4">
        <v>74.579756097560974</v>
      </c>
      <c r="AF63" s="4">
        <v>74.691219512195133</v>
      </c>
      <c r="AG63" s="4">
        <v>74.771707317073179</v>
      </c>
      <c r="AH63" s="4">
        <v>74.799756097560973</v>
      </c>
      <c r="AI63" s="4">
        <v>74.805365853658543</v>
      </c>
      <c r="AJ63" s="4">
        <v>75.157804878048793</v>
      </c>
      <c r="AK63" s="4">
        <v>75.194146341463423</v>
      </c>
      <c r="AL63" s="4">
        <v>75.116829268292705</v>
      </c>
      <c r="AM63" s="4">
        <v>75.375121951219526</v>
      </c>
      <c r="AN63" s="4">
        <v>75.212682926829274</v>
      </c>
      <c r="AO63" s="4">
        <v>75.591463414634163</v>
      </c>
      <c r="AP63" s="4">
        <v>75.945121951219519</v>
      </c>
      <c r="AQ63" s="4">
        <v>76.139024390243918</v>
      </c>
      <c r="AR63" s="4">
        <v>76.341463414634148</v>
      </c>
      <c r="AS63" s="4">
        <v>76.592682926829269</v>
      </c>
      <c r="AT63" s="4">
        <v>76.792682926829286</v>
      </c>
      <c r="AU63" s="4">
        <v>76.895121951219508</v>
      </c>
      <c r="AV63" s="4">
        <v>77.143902439024401</v>
      </c>
      <c r="AW63" s="4">
        <v>77.492682926829275</v>
      </c>
      <c r="AX63" s="4">
        <v>77.84390243902439</v>
      </c>
      <c r="AY63" s="4">
        <v>78.095121951219539</v>
      </c>
      <c r="AZ63" s="4">
        <v>78.195121951219519</v>
      </c>
      <c r="BA63" s="4">
        <v>78.44634146341464</v>
      </c>
      <c r="BB63" s="4">
        <v>78.597560975609767</v>
      </c>
      <c r="BC63" s="4">
        <v>79.099999999999994</v>
      </c>
      <c r="BD63" s="4">
        <v>79.8</v>
      </c>
      <c r="BE63" s="4">
        <v>80.051219512195118</v>
      </c>
      <c r="BF63" s="4">
        <v>80.3</v>
      </c>
      <c r="BG63" s="4">
        <v>80.7</v>
      </c>
      <c r="BH63" s="4">
        <v>80.702439024390245</v>
      </c>
      <c r="BI63" s="4">
        <v>80.853658536585371</v>
      </c>
      <c r="BJ63" s="4">
        <v>81.10243902439025</v>
      </c>
      <c r="BK63" s="4">
        <v>80.953658536585365</v>
      </c>
      <c r="BL63" s="4">
        <v>81.451219512195138</v>
      </c>
      <c r="BM63" s="4">
        <v>81.551219512195132</v>
      </c>
    </row>
    <row r="64" spans="1:65" x14ac:dyDescent="0.25">
      <c r="A64" t="s">
        <v>197</v>
      </c>
      <c r="B64" t="s">
        <v>198</v>
      </c>
      <c r="C64" t="s">
        <v>93</v>
      </c>
      <c r="D64" t="s">
        <v>94</v>
      </c>
      <c r="E64" s="4">
        <v>51.601999999999997</v>
      </c>
      <c r="F64" s="4">
        <v>52.305999999999997</v>
      </c>
      <c r="G64" s="4">
        <v>52.997</v>
      </c>
      <c r="H64" s="4">
        <v>53.674999999999997</v>
      </c>
      <c r="I64" s="4">
        <v>54.34</v>
      </c>
      <c r="J64" s="4">
        <v>54.993000000000002</v>
      </c>
      <c r="K64" s="4">
        <v>55.634999999999998</v>
      </c>
      <c r="L64" s="4">
        <v>56.267000000000003</v>
      </c>
      <c r="M64" s="4">
        <v>56.889000000000003</v>
      </c>
      <c r="N64" s="4">
        <v>57.497999999999998</v>
      </c>
      <c r="O64" s="4">
        <v>58.093000000000004</v>
      </c>
      <c r="P64" s="4">
        <v>58.670999999999999</v>
      </c>
      <c r="Q64" s="4">
        <v>59.228999999999999</v>
      </c>
      <c r="R64" s="4">
        <v>59.764000000000003</v>
      </c>
      <c r="S64" s="4">
        <v>60.277000000000001</v>
      </c>
      <c r="T64" s="4">
        <v>60.764000000000003</v>
      </c>
      <c r="U64" s="4">
        <v>61.225999999999999</v>
      </c>
      <c r="V64" s="4">
        <v>61.662999999999997</v>
      </c>
      <c r="W64" s="4">
        <v>62.079000000000001</v>
      </c>
      <c r="X64" s="4">
        <v>62.476999999999997</v>
      </c>
      <c r="Y64" s="4">
        <v>62.860999999999997</v>
      </c>
      <c r="Z64" s="4">
        <v>63.234000000000002</v>
      </c>
      <c r="AA64" s="4">
        <v>63.600999999999999</v>
      </c>
      <c r="AB64" s="4">
        <v>63.963999999999999</v>
      </c>
      <c r="AC64" s="4">
        <v>64.325999999999993</v>
      </c>
      <c r="AD64" s="4">
        <v>64.691999999999993</v>
      </c>
      <c r="AE64" s="4">
        <v>65.064999999999998</v>
      </c>
      <c r="AF64" s="4">
        <v>65.442999999999998</v>
      </c>
      <c r="AG64" s="4">
        <v>65.822000000000003</v>
      </c>
      <c r="AH64" s="4">
        <v>66.200999999999993</v>
      </c>
      <c r="AI64" s="4">
        <v>66.573999999999998</v>
      </c>
      <c r="AJ64" s="4">
        <v>66.932000000000002</v>
      </c>
      <c r="AK64" s="4">
        <v>67.272000000000006</v>
      </c>
      <c r="AL64" s="4">
        <v>67.590999999999994</v>
      </c>
      <c r="AM64" s="4">
        <v>67.887</v>
      </c>
      <c r="AN64" s="4">
        <v>68.164000000000001</v>
      </c>
      <c r="AO64" s="4">
        <v>68.424999999999997</v>
      </c>
      <c r="AP64" s="4">
        <v>68.677000000000007</v>
      </c>
      <c r="AQ64" s="4">
        <v>68.924999999999997</v>
      </c>
      <c r="AR64" s="4">
        <v>69.174999999999997</v>
      </c>
      <c r="AS64" s="4">
        <v>69.429000000000002</v>
      </c>
      <c r="AT64" s="4">
        <v>69.69</v>
      </c>
      <c r="AU64" s="4">
        <v>69.956999999999994</v>
      </c>
      <c r="AV64" s="4">
        <v>70.227000000000004</v>
      </c>
      <c r="AW64" s="4">
        <v>70.498999999999995</v>
      </c>
      <c r="AX64" s="4">
        <v>70.771000000000001</v>
      </c>
      <c r="AY64" s="4">
        <v>71.040999999999997</v>
      </c>
      <c r="AZ64" s="4">
        <v>71.304000000000002</v>
      </c>
      <c r="BA64" s="4">
        <v>71.558999999999997</v>
      </c>
      <c r="BB64" s="4">
        <v>71.805999999999997</v>
      </c>
      <c r="BC64" s="4">
        <v>72.046000000000006</v>
      </c>
      <c r="BD64" s="4">
        <v>72.284000000000006</v>
      </c>
      <c r="BE64" s="4">
        <v>72.522999999999996</v>
      </c>
      <c r="BF64" s="4">
        <v>72.763000000000005</v>
      </c>
      <c r="BG64" s="4">
        <v>73.003</v>
      </c>
      <c r="BH64" s="4">
        <v>73.241</v>
      </c>
      <c r="BI64" s="4">
        <v>73.471000000000004</v>
      </c>
      <c r="BJ64" s="4">
        <v>73.688999999999993</v>
      </c>
      <c r="BK64" s="4">
        <v>73.891999999999996</v>
      </c>
      <c r="BL64" s="4">
        <v>74.081000000000003</v>
      </c>
      <c r="BM64" s="4">
        <v>74.257000000000005</v>
      </c>
    </row>
    <row r="65" spans="1:65" x14ac:dyDescent="0.25">
      <c r="A65" t="s">
        <v>199</v>
      </c>
      <c r="B65" t="s">
        <v>200</v>
      </c>
      <c r="C65" t="s">
        <v>93</v>
      </c>
      <c r="D65" t="s">
        <v>94</v>
      </c>
      <c r="E65" s="4">
        <v>46.140999999999998</v>
      </c>
      <c r="F65" s="4">
        <v>46.598999999999997</v>
      </c>
      <c r="G65" s="4">
        <v>47.055999999999997</v>
      </c>
      <c r="H65" s="4">
        <v>47.509</v>
      </c>
      <c r="I65" s="4">
        <v>47.957999999999998</v>
      </c>
      <c r="J65" s="4">
        <v>48.393999999999998</v>
      </c>
      <c r="K65" s="4">
        <v>48.811</v>
      </c>
      <c r="L65" s="4">
        <v>49.21</v>
      </c>
      <c r="M65" s="4">
        <v>49.597000000000001</v>
      </c>
      <c r="N65" s="4">
        <v>49.981999999999999</v>
      </c>
      <c r="O65" s="4">
        <v>50.372</v>
      </c>
      <c r="P65" s="4">
        <v>50.773000000000003</v>
      </c>
      <c r="Q65" s="4">
        <v>51.201000000000001</v>
      </c>
      <c r="R65" s="4">
        <v>51.676000000000002</v>
      </c>
      <c r="S65" s="4">
        <v>52.218000000000004</v>
      </c>
      <c r="T65" s="4">
        <v>52.866</v>
      </c>
      <c r="U65" s="4">
        <v>53.661000000000001</v>
      </c>
      <c r="V65" s="4">
        <v>54.609000000000002</v>
      </c>
      <c r="W65" s="4">
        <v>55.7</v>
      </c>
      <c r="X65" s="4">
        <v>56.908999999999999</v>
      </c>
      <c r="Y65" s="4">
        <v>58.198</v>
      </c>
      <c r="Z65" s="4">
        <v>59.518999999999998</v>
      </c>
      <c r="AA65" s="4">
        <v>60.813000000000002</v>
      </c>
      <c r="AB65" s="4">
        <v>62.029000000000003</v>
      </c>
      <c r="AC65" s="4">
        <v>63.13</v>
      </c>
      <c r="AD65" s="4">
        <v>64.087000000000003</v>
      </c>
      <c r="AE65" s="4">
        <v>64.884</v>
      </c>
      <c r="AF65" s="4">
        <v>65.545000000000002</v>
      </c>
      <c r="AG65" s="4">
        <v>66.096999999999994</v>
      </c>
      <c r="AH65" s="4">
        <v>66.554000000000002</v>
      </c>
      <c r="AI65" s="4">
        <v>66.938000000000002</v>
      </c>
      <c r="AJ65" s="4">
        <v>67.27</v>
      </c>
      <c r="AK65" s="4">
        <v>67.575000000000003</v>
      </c>
      <c r="AL65" s="4">
        <v>67.876999999999995</v>
      </c>
      <c r="AM65" s="4">
        <v>68.194000000000003</v>
      </c>
      <c r="AN65" s="4">
        <v>68.540000000000006</v>
      </c>
      <c r="AO65" s="4">
        <v>68.918999999999997</v>
      </c>
      <c r="AP65" s="4">
        <v>69.322999999999993</v>
      </c>
      <c r="AQ65" s="4">
        <v>69.745000000000005</v>
      </c>
      <c r="AR65" s="4">
        <v>70.183000000000007</v>
      </c>
      <c r="AS65" s="4">
        <v>70.64</v>
      </c>
      <c r="AT65" s="4">
        <v>71.116</v>
      </c>
      <c r="AU65" s="4">
        <v>71.605000000000004</v>
      </c>
      <c r="AV65" s="4">
        <v>72.100999999999999</v>
      </c>
      <c r="AW65" s="4">
        <v>72.593999999999994</v>
      </c>
      <c r="AX65" s="4">
        <v>73.072000000000003</v>
      </c>
      <c r="AY65" s="4">
        <v>73.521000000000001</v>
      </c>
      <c r="AZ65" s="4">
        <v>73.936000000000007</v>
      </c>
      <c r="BA65" s="4">
        <v>74.311000000000007</v>
      </c>
      <c r="BB65" s="4">
        <v>74.644000000000005</v>
      </c>
      <c r="BC65" s="4">
        <v>74.938000000000002</v>
      </c>
      <c r="BD65" s="4">
        <v>75.198999999999998</v>
      </c>
      <c r="BE65" s="4">
        <v>75.436000000000007</v>
      </c>
      <c r="BF65" s="4">
        <v>75.661000000000001</v>
      </c>
      <c r="BG65" s="4">
        <v>75.878</v>
      </c>
      <c r="BH65" s="4">
        <v>76.09</v>
      </c>
      <c r="BI65" s="4">
        <v>76.298000000000002</v>
      </c>
      <c r="BJ65" s="4">
        <v>76.498999999999995</v>
      </c>
      <c r="BK65" s="4">
        <v>76.692999999999998</v>
      </c>
      <c r="BL65" s="4">
        <v>76.88</v>
      </c>
      <c r="BM65" s="4">
        <v>77.063000000000002</v>
      </c>
    </row>
    <row r="66" spans="1:65" x14ac:dyDescent="0.25">
      <c r="A66" t="s">
        <v>201</v>
      </c>
      <c r="B66" t="s">
        <v>202</v>
      </c>
      <c r="C66" t="s">
        <v>93</v>
      </c>
      <c r="D66" t="s">
        <v>94</v>
      </c>
      <c r="E66" s="4">
        <v>45.613242108157664</v>
      </c>
      <c r="F66" s="4">
        <v>46.058256306006406</v>
      </c>
      <c r="G66" s="4">
        <v>46.774328669499489</v>
      </c>
      <c r="H66" s="4">
        <v>47.798809960183817</v>
      </c>
      <c r="I66" s="4">
        <v>49.137192848946064</v>
      </c>
      <c r="J66" s="4">
        <v>50.713384818617421</v>
      </c>
      <c r="K66" s="4">
        <v>52.412800844726178</v>
      </c>
      <c r="L66" s="4">
        <v>54.101115991124225</v>
      </c>
      <c r="M66" s="4">
        <v>55.659762625469604</v>
      </c>
      <c r="N66" s="4">
        <v>57.032992841803008</v>
      </c>
      <c r="O66" s="4">
        <v>58.195541694126334</v>
      </c>
      <c r="P66" s="4">
        <v>59.164260288322858</v>
      </c>
      <c r="Q66" s="4">
        <v>60.007156105063743</v>
      </c>
      <c r="R66" s="4">
        <v>60.783774719275051</v>
      </c>
      <c r="S66" s="4">
        <v>61.512209548883334</v>
      </c>
      <c r="T66" s="4">
        <v>62.20307596361075</v>
      </c>
      <c r="U66" s="4">
        <v>62.862781017548109</v>
      </c>
      <c r="V66" s="4">
        <v>63.482856976921646</v>
      </c>
      <c r="W66" s="4">
        <v>64.057950144603367</v>
      </c>
      <c r="X66" s="4">
        <v>64.587277361678801</v>
      </c>
      <c r="Y66" s="4">
        <v>65.068983451824934</v>
      </c>
      <c r="Z66" s="4">
        <v>65.504856449877082</v>
      </c>
      <c r="AA66" s="4">
        <v>65.900655290707718</v>
      </c>
      <c r="AB66" s="4">
        <v>66.258356111017875</v>
      </c>
      <c r="AC66" s="4">
        <v>66.581403619257657</v>
      </c>
      <c r="AD66" s="4">
        <v>66.871965199937321</v>
      </c>
      <c r="AE66" s="4">
        <v>67.129589765534831</v>
      </c>
      <c r="AF66" s="4">
        <v>67.354585133957613</v>
      </c>
      <c r="AG66" s="4">
        <v>67.55037493272502</v>
      </c>
      <c r="AH66" s="4">
        <v>67.724653750874495</v>
      </c>
      <c r="AI66" s="4">
        <v>67.88614954529524</v>
      </c>
      <c r="AJ66" s="4">
        <v>68.043625091542069</v>
      </c>
      <c r="AK66" s="4">
        <v>68.20324327761854</v>
      </c>
      <c r="AL66" s="4">
        <v>68.374492767992422</v>
      </c>
      <c r="AM66" s="4">
        <v>68.562478745810779</v>
      </c>
      <c r="AN66" s="4">
        <v>68.774124444421986</v>
      </c>
      <c r="AO66" s="4">
        <v>69.010874475669411</v>
      </c>
      <c r="AP66" s="4">
        <v>69.270218645256875</v>
      </c>
      <c r="AQ66" s="4">
        <v>69.545776352339118</v>
      </c>
      <c r="AR66" s="4">
        <v>69.836067274730951</v>
      </c>
      <c r="AS66" s="4">
        <v>70.136177010739004</v>
      </c>
      <c r="AT66" s="4">
        <v>70.442285448286057</v>
      </c>
      <c r="AU66" s="4">
        <v>70.748365325931829</v>
      </c>
      <c r="AV66" s="4">
        <v>71.051266322154632</v>
      </c>
      <c r="AW66" s="4">
        <v>71.348817394819619</v>
      </c>
      <c r="AX66" s="4">
        <v>71.640703299713394</v>
      </c>
      <c r="AY66" s="4">
        <v>71.927569694432648</v>
      </c>
      <c r="AZ66" s="4">
        <v>72.212346512811905</v>
      </c>
      <c r="BA66" s="4">
        <v>72.496640158563636</v>
      </c>
      <c r="BB66" s="4">
        <v>72.780724173252935</v>
      </c>
      <c r="BC66" s="4">
        <v>73.066264292376033</v>
      </c>
      <c r="BD66" s="4">
        <v>73.355738666866827</v>
      </c>
      <c r="BE66" s="4">
        <v>73.647691116251835</v>
      </c>
      <c r="BF66" s="4">
        <v>73.938411797951375</v>
      </c>
      <c r="BG66" s="4">
        <v>74.225736992571115</v>
      </c>
      <c r="BH66" s="4">
        <v>74.502271847048064</v>
      </c>
      <c r="BI66" s="4">
        <v>74.762046680860166</v>
      </c>
      <c r="BJ66" s="4">
        <v>75.001915098261861</v>
      </c>
      <c r="BK66" s="4">
        <v>75.21766315827017</v>
      </c>
      <c r="BL66" s="4">
        <v>75.409703238787841</v>
      </c>
      <c r="BM66" s="4">
        <v>75.581124402032827</v>
      </c>
    </row>
    <row r="67" spans="1:65" x14ac:dyDescent="0.25">
      <c r="A67" t="s">
        <v>203</v>
      </c>
      <c r="B67" t="s">
        <v>204</v>
      </c>
      <c r="C67" t="s">
        <v>93</v>
      </c>
      <c r="D67" t="s">
        <v>94</v>
      </c>
      <c r="E67" s="4">
        <v>45.090898075707088</v>
      </c>
      <c r="F67" s="4">
        <v>45.749359747134363</v>
      </c>
      <c r="G67" s="4">
        <v>46.344394024838117</v>
      </c>
      <c r="H67" s="4">
        <v>46.874909357558217</v>
      </c>
      <c r="I67" s="4">
        <v>47.456437105903696</v>
      </c>
      <c r="J67" s="4">
        <v>48.028420294349282</v>
      </c>
      <c r="K67" s="4">
        <v>48.643637221977116</v>
      </c>
      <c r="L67" s="4">
        <v>49.18719749079937</v>
      </c>
      <c r="M67" s="4">
        <v>49.716293879046226</v>
      </c>
      <c r="N67" s="4">
        <v>50.234982767122425</v>
      </c>
      <c r="O67" s="4">
        <v>50.749370891651637</v>
      </c>
      <c r="P67" s="4">
        <v>51.26822370513019</v>
      </c>
      <c r="Q67" s="4">
        <v>51.793543398876636</v>
      </c>
      <c r="R67" s="4">
        <v>52.33452504814997</v>
      </c>
      <c r="S67" s="4">
        <v>52.884407670277177</v>
      </c>
      <c r="T67" s="4">
        <v>53.442757023272904</v>
      </c>
      <c r="U67" s="4">
        <v>54.003675216578202</v>
      </c>
      <c r="V67" s="4">
        <v>54.553591384759294</v>
      </c>
      <c r="W67" s="4">
        <v>55.086625240230013</v>
      </c>
      <c r="X67" s="4">
        <v>55.595977948905883</v>
      </c>
      <c r="Y67" s="4">
        <v>56.078163740792171</v>
      </c>
      <c r="Z67" s="4">
        <v>56.536645348915314</v>
      </c>
      <c r="AA67" s="4">
        <v>56.979723073095514</v>
      </c>
      <c r="AB67" s="4">
        <v>57.417508819882762</v>
      </c>
      <c r="AC67" s="4">
        <v>57.853647475986719</v>
      </c>
      <c r="AD67" s="4">
        <v>58.291985232180828</v>
      </c>
      <c r="AE67" s="4">
        <v>58.731698030249404</v>
      </c>
      <c r="AF67" s="4">
        <v>59.171966605466054</v>
      </c>
      <c r="AG67" s="4">
        <v>59.608257146861639</v>
      </c>
      <c r="AH67" s="4">
        <v>60.047856545473216</v>
      </c>
      <c r="AI67" s="4">
        <v>60.491262786605333</v>
      </c>
      <c r="AJ67" s="4">
        <v>60.928439364841573</v>
      </c>
      <c r="AK67" s="4">
        <v>61.362926158438924</v>
      </c>
      <c r="AL67" s="4">
        <v>61.794718204169456</v>
      </c>
      <c r="AM67" s="4">
        <v>62.215000716046845</v>
      </c>
      <c r="AN67" s="4">
        <v>62.619318980548414</v>
      </c>
      <c r="AO67" s="4">
        <v>63.005722195722882</v>
      </c>
      <c r="AP67" s="4">
        <v>63.373286207121744</v>
      </c>
      <c r="AQ67" s="4">
        <v>63.726120310660441</v>
      </c>
      <c r="AR67" s="4">
        <v>64.068791483042048</v>
      </c>
      <c r="AS67" s="4">
        <v>64.403077242003377</v>
      </c>
      <c r="AT67" s="4">
        <v>64.733866035949973</v>
      </c>
      <c r="AU67" s="4">
        <v>65.065166896700319</v>
      </c>
      <c r="AV67" s="4">
        <v>65.402258969468335</v>
      </c>
      <c r="AW67" s="4">
        <v>65.748217363829994</v>
      </c>
      <c r="AX67" s="4">
        <v>66.106208811530124</v>
      </c>
      <c r="AY67" s="4">
        <v>66.480344635491946</v>
      </c>
      <c r="AZ67" s="4">
        <v>66.866647149414078</v>
      </c>
      <c r="BA67" s="4">
        <v>67.262499609716201</v>
      </c>
      <c r="BB67" s="4">
        <v>67.661689856881992</v>
      </c>
      <c r="BC67" s="4">
        <v>68.056021036421754</v>
      </c>
      <c r="BD67" s="4">
        <v>68.438904133453235</v>
      </c>
      <c r="BE67" s="4">
        <v>68.8032052554736</v>
      </c>
      <c r="BF67" s="4">
        <v>69.145163399849622</v>
      </c>
      <c r="BG67" s="4">
        <v>69.460918965503978</v>
      </c>
      <c r="BH67" s="4">
        <v>69.748506232169518</v>
      </c>
      <c r="BI67" s="4">
        <v>70.011235071313195</v>
      </c>
      <c r="BJ67" s="4">
        <v>70.254234698028952</v>
      </c>
      <c r="BK67" s="4">
        <v>70.483238337634873</v>
      </c>
      <c r="BL67" s="4">
        <v>70.701201324776392</v>
      </c>
      <c r="BM67" s="4">
        <v>70.911239413625481</v>
      </c>
    </row>
    <row r="68" spans="1:65" x14ac:dyDescent="0.25">
      <c r="A68" t="s">
        <v>205</v>
      </c>
      <c r="B68" t="s">
        <v>206</v>
      </c>
      <c r="C68" t="s">
        <v>93</v>
      </c>
      <c r="D68" t="s">
        <v>94</v>
      </c>
      <c r="E68" s="4">
        <v>48.429121094160649</v>
      </c>
      <c r="F68" s="4">
        <v>48.927689113182346</v>
      </c>
      <c r="G68" s="4">
        <v>49.591761552233109</v>
      </c>
      <c r="H68" s="4">
        <v>50.557539334862085</v>
      </c>
      <c r="I68" s="4">
        <v>51.743649878000134</v>
      </c>
      <c r="J68" s="4">
        <v>53.101452947325974</v>
      </c>
      <c r="K68" s="4">
        <v>54.623238584962834</v>
      </c>
      <c r="L68" s="4">
        <v>56.098661967469226</v>
      </c>
      <c r="M68" s="4">
        <v>57.470335520080312</v>
      </c>
      <c r="N68" s="4">
        <v>58.690463739512026</v>
      </c>
      <c r="O68" s="4">
        <v>59.730929689246899</v>
      </c>
      <c r="P68" s="4">
        <v>60.656577202752018</v>
      </c>
      <c r="Q68" s="4">
        <v>61.448445687715825</v>
      </c>
      <c r="R68" s="4">
        <v>62.149502709351673</v>
      </c>
      <c r="S68" s="4">
        <v>62.843989710435345</v>
      </c>
      <c r="T68" s="4">
        <v>63.511775840764237</v>
      </c>
      <c r="U68" s="4">
        <v>64.125116636674221</v>
      </c>
      <c r="V68" s="4">
        <v>64.709424700362121</v>
      </c>
      <c r="W68" s="4">
        <v>65.234102015078577</v>
      </c>
      <c r="X68" s="4">
        <v>65.727958664981799</v>
      </c>
      <c r="Y68" s="4">
        <v>66.144315623186699</v>
      </c>
      <c r="Z68" s="4">
        <v>66.564295091880098</v>
      </c>
      <c r="AA68" s="4">
        <v>66.959830160508645</v>
      </c>
      <c r="AB68" s="4">
        <v>67.282648446356845</v>
      </c>
      <c r="AC68" s="4">
        <v>67.615314315855414</v>
      </c>
      <c r="AD68" s="4">
        <v>67.90456531400423</v>
      </c>
      <c r="AE68" s="4">
        <v>68.172270501244128</v>
      </c>
      <c r="AF68" s="4">
        <v>68.409525690119949</v>
      </c>
      <c r="AG68" s="4">
        <v>68.581583501374851</v>
      </c>
      <c r="AH68" s="4">
        <v>68.771894085091461</v>
      </c>
      <c r="AI68" s="4">
        <v>68.927222615433479</v>
      </c>
      <c r="AJ68" s="4">
        <v>69.097586930175552</v>
      </c>
      <c r="AK68" s="4">
        <v>69.246273766775957</v>
      </c>
      <c r="AL68" s="4">
        <v>69.418803442125409</v>
      </c>
      <c r="AM68" s="4">
        <v>69.618350123876809</v>
      </c>
      <c r="AN68" s="4">
        <v>69.796466992065518</v>
      </c>
      <c r="AO68" s="4">
        <v>70.064499761076917</v>
      </c>
      <c r="AP68" s="4">
        <v>70.325751666550133</v>
      </c>
      <c r="AQ68" s="4">
        <v>70.584851804812317</v>
      </c>
      <c r="AR68" s="4">
        <v>70.855171282890197</v>
      </c>
      <c r="AS68" s="4">
        <v>71.171918771137456</v>
      </c>
      <c r="AT68" s="4">
        <v>71.481717162047275</v>
      </c>
      <c r="AU68" s="4">
        <v>71.774764858138596</v>
      </c>
      <c r="AV68" s="4">
        <v>72.067528247494153</v>
      </c>
      <c r="AW68" s="4">
        <v>72.361144568163454</v>
      </c>
      <c r="AX68" s="4">
        <v>72.62462074871793</v>
      </c>
      <c r="AY68" s="4">
        <v>72.921644301054727</v>
      </c>
      <c r="AZ68" s="4">
        <v>73.200933875433378</v>
      </c>
      <c r="BA68" s="4">
        <v>73.469895503290971</v>
      </c>
      <c r="BB68" s="4">
        <v>73.759125164488495</v>
      </c>
      <c r="BC68" s="4">
        <v>74.012999167921322</v>
      </c>
      <c r="BD68" s="4">
        <v>74.266128833030692</v>
      </c>
      <c r="BE68" s="4">
        <v>74.56283253942064</v>
      </c>
      <c r="BF68" s="4">
        <v>74.849443860850442</v>
      </c>
      <c r="BG68" s="4">
        <v>75.126869957652133</v>
      </c>
      <c r="BH68" s="4">
        <v>75.39461356737327</v>
      </c>
      <c r="BI68" s="4">
        <v>75.638149631759944</v>
      </c>
      <c r="BJ68" s="4">
        <v>75.869250642910899</v>
      </c>
      <c r="BK68" s="4">
        <v>76.072515486157201</v>
      </c>
      <c r="BL68" s="4">
        <v>76.266875866365766</v>
      </c>
      <c r="BM68" s="4">
        <v>76.444978724760873</v>
      </c>
    </row>
    <row r="69" spans="1:65" x14ac:dyDescent="0.25">
      <c r="A69" t="s">
        <v>207</v>
      </c>
      <c r="B69" t="s">
        <v>208</v>
      </c>
      <c r="C69" t="s">
        <v>93</v>
      </c>
      <c r="D69" t="s">
        <v>94</v>
      </c>
      <c r="E69" s="4">
        <v>63.181591998424707</v>
      </c>
      <c r="F69" s="4">
        <v>63.682993571045159</v>
      </c>
      <c r="G69" s="4">
        <v>64.060507639273823</v>
      </c>
      <c r="H69" s="4">
        <v>64.420943308693168</v>
      </c>
      <c r="I69" s="4">
        <v>64.724222748985952</v>
      </c>
      <c r="J69" s="4">
        <v>64.959893802400202</v>
      </c>
      <c r="K69" s="4">
        <v>65.140889108216356</v>
      </c>
      <c r="L69" s="4">
        <v>65.266077957870692</v>
      </c>
      <c r="M69" s="4">
        <v>65.413255217823732</v>
      </c>
      <c r="N69" s="4">
        <v>65.492489631152338</v>
      </c>
      <c r="O69" s="4">
        <v>65.735581571857338</v>
      </c>
      <c r="P69" s="4">
        <v>65.921244189950869</v>
      </c>
      <c r="Q69" s="4">
        <v>65.969465425490199</v>
      </c>
      <c r="R69" s="4">
        <v>66.048643921478657</v>
      </c>
      <c r="S69" s="4">
        <v>66.125552287503183</v>
      </c>
      <c r="T69" s="4">
        <v>65.922543125407927</v>
      </c>
      <c r="U69" s="4">
        <v>65.896136179458139</v>
      </c>
      <c r="V69" s="4">
        <v>65.899880813782275</v>
      </c>
      <c r="W69" s="4">
        <v>65.988898175558333</v>
      </c>
      <c r="X69" s="4">
        <v>65.948947710455798</v>
      </c>
      <c r="Y69" s="4">
        <v>66.087924152749125</v>
      </c>
      <c r="Z69" s="4">
        <v>66.299023024691451</v>
      </c>
      <c r="AA69" s="4">
        <v>66.644767627178169</v>
      </c>
      <c r="AB69" s="4">
        <v>66.761159143950678</v>
      </c>
      <c r="AC69" s="4">
        <v>66.762823489655858</v>
      </c>
      <c r="AD69" s="4">
        <v>67.199714852625107</v>
      </c>
      <c r="AE69" s="4">
        <v>68.025852303610932</v>
      </c>
      <c r="AF69" s="4">
        <v>68.228359370732917</v>
      </c>
      <c r="AG69" s="4">
        <v>68.296959926043911</v>
      </c>
      <c r="AH69" s="4">
        <v>68.234524835232136</v>
      </c>
      <c r="AI69" s="4">
        <v>68.082441932305002</v>
      </c>
      <c r="AJ69" s="4">
        <v>67.871552593733384</v>
      </c>
      <c r="AK69" s="4">
        <v>67.082016820087702</v>
      </c>
      <c r="AL69" s="4">
        <v>66.125366560143021</v>
      </c>
      <c r="AM69" s="4">
        <v>65.893715384466489</v>
      </c>
      <c r="AN69" s="4">
        <v>65.907171322759538</v>
      </c>
      <c r="AO69" s="4">
        <v>66.572659933786412</v>
      </c>
      <c r="AP69" s="4">
        <v>67.248749709418291</v>
      </c>
      <c r="AQ69" s="4">
        <v>67.580708876538139</v>
      </c>
      <c r="AR69" s="4">
        <v>67.306982854988917</v>
      </c>
      <c r="AS69" s="4">
        <v>67.337566425936032</v>
      </c>
      <c r="AT69" s="4">
        <v>67.491945330304958</v>
      </c>
      <c r="AU69" s="4">
        <v>67.587264928158334</v>
      </c>
      <c r="AV69" s="4">
        <v>67.703446728833299</v>
      </c>
      <c r="AW69" s="4">
        <v>68.058522999351112</v>
      </c>
      <c r="AX69" s="4">
        <v>68.184948577797144</v>
      </c>
      <c r="AY69" s="4">
        <v>68.837484190239124</v>
      </c>
      <c r="AZ69" s="4">
        <v>69.359851693983614</v>
      </c>
      <c r="BA69" s="4">
        <v>69.700396463486911</v>
      </c>
      <c r="BB69" s="4">
        <v>70.306615498671675</v>
      </c>
      <c r="BC69" s="4">
        <v>70.65329770188481</v>
      </c>
      <c r="BD69" s="4">
        <v>71.209763794708991</v>
      </c>
      <c r="BE69" s="4">
        <v>71.593044973043632</v>
      </c>
      <c r="BF69" s="4">
        <v>72.024509831778943</v>
      </c>
      <c r="BG69" s="4">
        <v>72.264669461720047</v>
      </c>
      <c r="BH69" s="4">
        <v>72.59431479714813</v>
      </c>
      <c r="BI69" s="4">
        <v>72.953925315425607</v>
      </c>
      <c r="BJ69" s="4">
        <v>73.423076594903449</v>
      </c>
      <c r="BK69" s="4">
        <v>73.600033357639234</v>
      </c>
      <c r="BL69" s="4">
        <v>73.875854365558595</v>
      </c>
      <c r="BM69" s="4">
        <v>73.103994730453635</v>
      </c>
    </row>
    <row r="70" spans="1:65" x14ac:dyDescent="0.25">
      <c r="A70" t="s">
        <v>209</v>
      </c>
      <c r="B70" t="s">
        <v>210</v>
      </c>
      <c r="C70" t="s">
        <v>93</v>
      </c>
      <c r="D70" t="s">
        <v>94</v>
      </c>
      <c r="E70" s="4">
        <v>67.026435413654994</v>
      </c>
      <c r="F70" s="4">
        <v>67.388533889815378</v>
      </c>
      <c r="G70" s="4">
        <v>67.47993110195911</v>
      </c>
      <c r="H70" s="4">
        <v>67.747065133507689</v>
      </c>
      <c r="I70" s="4">
        <v>68.141772398134307</v>
      </c>
      <c r="J70" s="4">
        <v>68.290670746895131</v>
      </c>
      <c r="K70" s="4">
        <v>68.498543568459326</v>
      </c>
      <c r="L70" s="4">
        <v>68.62048045956189</v>
      </c>
      <c r="M70" s="4">
        <v>68.688870751831331</v>
      </c>
      <c r="N70" s="4">
        <v>68.694103081755671</v>
      </c>
      <c r="O70" s="4">
        <v>68.969083978793762</v>
      </c>
      <c r="P70" s="4">
        <v>69.105526421699935</v>
      </c>
      <c r="Q70" s="4">
        <v>69.309641101178784</v>
      </c>
      <c r="R70" s="4">
        <v>69.40477939404272</v>
      </c>
      <c r="S70" s="4">
        <v>69.608576773345504</v>
      </c>
      <c r="T70" s="4">
        <v>69.583063639074879</v>
      </c>
      <c r="U70" s="4">
        <v>69.683843910822574</v>
      </c>
      <c r="V70" s="4">
        <v>69.856212698165521</v>
      </c>
      <c r="W70" s="4">
        <v>69.945296687396848</v>
      </c>
      <c r="X70" s="4">
        <v>70.063808452761009</v>
      </c>
      <c r="Y70" s="4">
        <v>70.168184489407864</v>
      </c>
      <c r="Z70" s="4">
        <v>70.432763852987179</v>
      </c>
      <c r="AA70" s="4">
        <v>70.723413630773877</v>
      </c>
      <c r="AB70" s="4">
        <v>70.792857441249254</v>
      </c>
      <c r="AC70" s="4">
        <v>70.943645474440601</v>
      </c>
      <c r="AD70" s="4">
        <v>71.156623790559465</v>
      </c>
      <c r="AE70" s="4">
        <v>71.642546774867952</v>
      </c>
      <c r="AF70" s="4">
        <v>71.860009417649238</v>
      </c>
      <c r="AG70" s="4">
        <v>71.98764436739657</v>
      </c>
      <c r="AH70" s="4">
        <v>72.049689648667012</v>
      </c>
      <c r="AI70" s="4">
        <v>72.051297661805663</v>
      </c>
      <c r="AJ70" s="4">
        <v>71.981722882274838</v>
      </c>
      <c r="AK70" s="4">
        <v>71.866286814158798</v>
      </c>
      <c r="AL70" s="4">
        <v>71.523583202830636</v>
      </c>
      <c r="AM70" s="4">
        <v>71.602311091615945</v>
      </c>
      <c r="AN70" s="4">
        <v>71.682933451218759</v>
      </c>
      <c r="AO70" s="4">
        <v>72.118682028515991</v>
      </c>
      <c r="AP70" s="4">
        <v>72.534548497755026</v>
      </c>
      <c r="AQ70" s="4">
        <v>72.854727778522729</v>
      </c>
      <c r="AR70" s="4">
        <v>72.873024383446008</v>
      </c>
      <c r="AS70" s="4">
        <v>73.028948391026248</v>
      </c>
      <c r="AT70" s="4">
        <v>73.293551141841547</v>
      </c>
      <c r="AU70" s="4">
        <v>73.406487891364407</v>
      </c>
      <c r="AV70" s="4">
        <v>73.514565624710116</v>
      </c>
      <c r="AW70" s="4">
        <v>73.958279024589771</v>
      </c>
      <c r="AX70" s="4">
        <v>74.120419598313475</v>
      </c>
      <c r="AY70" s="4">
        <v>74.618188170295937</v>
      </c>
      <c r="AZ70" s="4">
        <v>74.975923909450842</v>
      </c>
      <c r="BA70" s="4">
        <v>75.24372541028248</v>
      </c>
      <c r="BB70" s="4">
        <v>75.64266213336434</v>
      </c>
      <c r="BC70" s="4">
        <v>75.944924361425237</v>
      </c>
      <c r="BD70" s="4">
        <v>76.460435734103427</v>
      </c>
      <c r="BE70" s="4">
        <v>76.622613926922611</v>
      </c>
      <c r="BF70" s="4">
        <v>76.956253079637207</v>
      </c>
      <c r="BG70" s="4">
        <v>77.283114899785019</v>
      </c>
      <c r="BH70" s="4">
        <v>77.240549002307489</v>
      </c>
      <c r="BI70" s="4">
        <v>77.595640665390633</v>
      </c>
      <c r="BJ70" s="4">
        <v>77.789956566810602</v>
      </c>
      <c r="BK70" s="4">
        <v>77.909253042810803</v>
      </c>
      <c r="BL70" s="4">
        <v>78.159127460513801</v>
      </c>
      <c r="BM70" s="4">
        <v>77.390151297877253</v>
      </c>
    </row>
    <row r="71" spans="1:65" x14ac:dyDescent="0.25">
      <c r="A71" t="s">
        <v>211</v>
      </c>
      <c r="B71" t="s">
        <v>212</v>
      </c>
      <c r="C71" t="s">
        <v>93</v>
      </c>
      <c r="D71" t="s">
        <v>94</v>
      </c>
      <c r="E71" s="4">
        <v>52.981999999999999</v>
      </c>
      <c r="F71" s="4">
        <v>53.546999999999997</v>
      </c>
      <c r="G71" s="4">
        <v>54.097999999999999</v>
      </c>
      <c r="H71" s="4">
        <v>54.634999999999998</v>
      </c>
      <c r="I71" s="4">
        <v>55.158000000000001</v>
      </c>
      <c r="J71" s="4">
        <v>55.668999999999997</v>
      </c>
      <c r="K71" s="4">
        <v>56.173999999999999</v>
      </c>
      <c r="L71" s="4">
        <v>56.676000000000002</v>
      </c>
      <c r="M71" s="4">
        <v>57.180999999999997</v>
      </c>
      <c r="N71" s="4">
        <v>57.69</v>
      </c>
      <c r="O71" s="4">
        <v>58.203000000000003</v>
      </c>
      <c r="P71" s="4">
        <v>58.718000000000004</v>
      </c>
      <c r="Q71" s="4">
        <v>59.231999999999999</v>
      </c>
      <c r="R71" s="4">
        <v>59.744999999999997</v>
      </c>
      <c r="S71" s="4">
        <v>60.258000000000003</v>
      </c>
      <c r="T71" s="4">
        <v>60.774000000000001</v>
      </c>
      <c r="U71" s="4">
        <v>61.298000000000002</v>
      </c>
      <c r="V71" s="4">
        <v>61.834000000000003</v>
      </c>
      <c r="W71" s="4">
        <v>62.381999999999998</v>
      </c>
      <c r="X71" s="4">
        <v>62.942</v>
      </c>
      <c r="Y71" s="4">
        <v>63.512</v>
      </c>
      <c r="Z71" s="4">
        <v>64.088999999999999</v>
      </c>
      <c r="AA71" s="4">
        <v>64.668999999999997</v>
      </c>
      <c r="AB71" s="4">
        <v>65.245999999999995</v>
      </c>
      <c r="AC71" s="4">
        <v>65.813999999999993</v>
      </c>
      <c r="AD71" s="4">
        <v>66.370999999999995</v>
      </c>
      <c r="AE71" s="4">
        <v>66.911000000000001</v>
      </c>
      <c r="AF71" s="4">
        <v>67.436000000000007</v>
      </c>
      <c r="AG71" s="4">
        <v>67.942999999999998</v>
      </c>
      <c r="AH71" s="4">
        <v>68.430999999999997</v>
      </c>
      <c r="AI71" s="4">
        <v>68.899000000000001</v>
      </c>
      <c r="AJ71" s="4">
        <v>69.346999999999994</v>
      </c>
      <c r="AK71" s="4">
        <v>69.777000000000001</v>
      </c>
      <c r="AL71" s="4">
        <v>70.188999999999993</v>
      </c>
      <c r="AM71" s="4">
        <v>70.587000000000003</v>
      </c>
      <c r="AN71" s="4">
        <v>70.971999999999994</v>
      </c>
      <c r="AO71" s="4">
        <v>71.347999999999999</v>
      </c>
      <c r="AP71" s="4">
        <v>71.715999999999994</v>
      </c>
      <c r="AQ71" s="4">
        <v>72.075000000000003</v>
      </c>
      <c r="AR71" s="4">
        <v>72.424999999999997</v>
      </c>
      <c r="AS71" s="4">
        <v>72.760999999999996</v>
      </c>
      <c r="AT71" s="4">
        <v>73.078000000000003</v>
      </c>
      <c r="AU71" s="4">
        <v>73.370999999999995</v>
      </c>
      <c r="AV71" s="4">
        <v>73.641000000000005</v>
      </c>
      <c r="AW71" s="4">
        <v>73.887</v>
      </c>
      <c r="AX71" s="4">
        <v>74.111999999999995</v>
      </c>
      <c r="AY71" s="4">
        <v>74.319000000000003</v>
      </c>
      <c r="AZ71" s="4">
        <v>74.513999999999996</v>
      </c>
      <c r="BA71" s="4">
        <v>74.704999999999998</v>
      </c>
      <c r="BB71" s="4">
        <v>74.894999999999996</v>
      </c>
      <c r="BC71" s="4">
        <v>75.088999999999999</v>
      </c>
      <c r="BD71" s="4">
        <v>75.289000000000001</v>
      </c>
      <c r="BE71" s="4">
        <v>75.495000000000005</v>
      </c>
      <c r="BF71" s="4">
        <v>75.706999999999994</v>
      </c>
      <c r="BG71" s="4">
        <v>75.923000000000002</v>
      </c>
      <c r="BH71" s="4">
        <v>76.143000000000001</v>
      </c>
      <c r="BI71" s="4">
        <v>76.364999999999995</v>
      </c>
      <c r="BJ71" s="4">
        <v>76.584000000000003</v>
      </c>
      <c r="BK71" s="4">
        <v>76.8</v>
      </c>
      <c r="BL71" s="4">
        <v>77.010000000000005</v>
      </c>
      <c r="BM71" s="4">
        <v>77.215999999999994</v>
      </c>
    </row>
    <row r="72" spans="1:65" x14ac:dyDescent="0.25">
      <c r="A72" t="s">
        <v>213</v>
      </c>
      <c r="B72" t="s">
        <v>214</v>
      </c>
      <c r="C72" t="s">
        <v>93</v>
      </c>
      <c r="D72" t="s">
        <v>94</v>
      </c>
      <c r="E72" s="4">
        <v>48.042000000000002</v>
      </c>
      <c r="F72" s="4">
        <v>48.609000000000002</v>
      </c>
      <c r="G72" s="4">
        <v>49.134</v>
      </c>
      <c r="H72" s="4">
        <v>49.628</v>
      </c>
      <c r="I72" s="4">
        <v>50.100999999999999</v>
      </c>
      <c r="J72" s="4">
        <v>50.545000000000002</v>
      </c>
      <c r="K72" s="4">
        <v>50.945</v>
      </c>
      <c r="L72" s="4">
        <v>51.292000000000002</v>
      </c>
      <c r="M72" s="4">
        <v>51.591999999999999</v>
      </c>
      <c r="N72" s="4">
        <v>51.865000000000002</v>
      </c>
      <c r="O72" s="4">
        <v>52.146000000000001</v>
      </c>
      <c r="P72" s="4">
        <v>52.478999999999999</v>
      </c>
      <c r="Q72" s="4">
        <v>52.893999999999998</v>
      </c>
      <c r="R72" s="4">
        <v>53.408000000000001</v>
      </c>
      <c r="S72" s="4">
        <v>54.021000000000001</v>
      </c>
      <c r="T72" s="4">
        <v>54.716999999999999</v>
      </c>
      <c r="U72" s="4">
        <v>55.465000000000003</v>
      </c>
      <c r="V72" s="4">
        <v>56.222000000000001</v>
      </c>
      <c r="W72" s="4">
        <v>56.957999999999998</v>
      </c>
      <c r="X72" s="4">
        <v>57.658999999999999</v>
      </c>
      <c r="Y72" s="4">
        <v>58.332000000000001</v>
      </c>
      <c r="Z72" s="4">
        <v>58.994999999999997</v>
      </c>
      <c r="AA72" s="4">
        <v>59.670999999999999</v>
      </c>
      <c r="AB72" s="4">
        <v>60.372</v>
      </c>
      <c r="AC72" s="4">
        <v>61.091000000000001</v>
      </c>
      <c r="AD72" s="4">
        <v>61.805999999999997</v>
      </c>
      <c r="AE72" s="4">
        <v>62.487000000000002</v>
      </c>
      <c r="AF72" s="4">
        <v>63.11</v>
      </c>
      <c r="AG72" s="4">
        <v>63.661999999999999</v>
      </c>
      <c r="AH72" s="4">
        <v>64.143000000000001</v>
      </c>
      <c r="AI72" s="4">
        <v>64.572000000000003</v>
      </c>
      <c r="AJ72" s="4">
        <v>64.977999999999994</v>
      </c>
      <c r="AK72" s="4">
        <v>65.391999999999996</v>
      </c>
      <c r="AL72" s="4">
        <v>65.831000000000003</v>
      </c>
      <c r="AM72" s="4">
        <v>66.298000000000002</v>
      </c>
      <c r="AN72" s="4">
        <v>66.778999999999996</v>
      </c>
      <c r="AO72" s="4">
        <v>67.248999999999995</v>
      </c>
      <c r="AP72" s="4">
        <v>67.680000000000007</v>
      </c>
      <c r="AQ72" s="4">
        <v>68.051000000000002</v>
      </c>
      <c r="AR72" s="4">
        <v>68.356999999999999</v>
      </c>
      <c r="AS72" s="4">
        <v>68.602000000000004</v>
      </c>
      <c r="AT72" s="4">
        <v>68.796000000000006</v>
      </c>
      <c r="AU72" s="4">
        <v>68.960999999999999</v>
      </c>
      <c r="AV72" s="4">
        <v>69.116</v>
      </c>
      <c r="AW72" s="4">
        <v>69.271000000000001</v>
      </c>
      <c r="AX72" s="4">
        <v>69.433999999999997</v>
      </c>
      <c r="AY72" s="4">
        <v>69.608000000000004</v>
      </c>
      <c r="AZ72" s="4">
        <v>69.787999999999997</v>
      </c>
      <c r="BA72" s="4">
        <v>69.971000000000004</v>
      </c>
      <c r="BB72" s="4">
        <v>70.159000000000006</v>
      </c>
      <c r="BC72" s="4">
        <v>70.349000000000004</v>
      </c>
      <c r="BD72" s="4">
        <v>70.543000000000006</v>
      </c>
      <c r="BE72" s="4">
        <v>70.736000000000004</v>
      </c>
      <c r="BF72" s="4">
        <v>70.927999999999997</v>
      </c>
      <c r="BG72" s="4">
        <v>71.117000000000004</v>
      </c>
      <c r="BH72" s="4">
        <v>71.302000000000007</v>
      </c>
      <c r="BI72" s="4">
        <v>71.481999999999999</v>
      </c>
      <c r="BJ72" s="4">
        <v>71.656000000000006</v>
      </c>
      <c r="BK72" s="4">
        <v>71.825000000000003</v>
      </c>
      <c r="BL72" s="4">
        <v>71.989999999999995</v>
      </c>
      <c r="BM72" s="4">
        <v>72.150000000000006</v>
      </c>
    </row>
    <row r="73" spans="1:65" x14ac:dyDescent="0.25">
      <c r="A73" t="s">
        <v>215</v>
      </c>
      <c r="B73" t="s">
        <v>216</v>
      </c>
      <c r="C73" t="s">
        <v>93</v>
      </c>
      <c r="D73" t="s">
        <v>94</v>
      </c>
      <c r="E73" s="4">
        <v>69.29058095842457</v>
      </c>
      <c r="F73" s="4">
        <v>69.660271084023876</v>
      </c>
      <c r="G73" s="4">
        <v>69.617392282055533</v>
      </c>
      <c r="H73" s="4">
        <v>69.785545126077622</v>
      </c>
      <c r="I73" s="4">
        <v>70.244305994878218</v>
      </c>
      <c r="J73" s="4">
        <v>70.329123699754533</v>
      </c>
      <c r="K73" s="4">
        <v>70.604857031030022</v>
      </c>
      <c r="L73" s="4">
        <v>70.743989687965779</v>
      </c>
      <c r="M73" s="4">
        <v>70.793409307781431</v>
      </c>
      <c r="N73" s="4">
        <v>70.799601336693698</v>
      </c>
      <c r="O73" s="4">
        <v>71.158151600336822</v>
      </c>
      <c r="P73" s="4">
        <v>71.265967694310959</v>
      </c>
      <c r="Q73" s="4">
        <v>71.605410930521671</v>
      </c>
      <c r="R73" s="4">
        <v>71.700351620416896</v>
      </c>
      <c r="S73" s="4">
        <v>72.02606200549323</v>
      </c>
      <c r="T73" s="4">
        <v>72.169234419088568</v>
      </c>
      <c r="U73" s="4">
        <v>72.434668299665887</v>
      </c>
      <c r="V73" s="4">
        <v>72.790042110740131</v>
      </c>
      <c r="W73" s="4">
        <v>73.011120857663983</v>
      </c>
      <c r="X73" s="4">
        <v>73.334365890698606</v>
      </c>
      <c r="Y73" s="4">
        <v>73.528606646717392</v>
      </c>
      <c r="Z73" s="4">
        <v>73.811385155963023</v>
      </c>
      <c r="AA73" s="4">
        <v>74.154397012263416</v>
      </c>
      <c r="AB73" s="4">
        <v>74.228941985333805</v>
      </c>
      <c r="AC73" s="4">
        <v>74.587346649236181</v>
      </c>
      <c r="AD73" s="4">
        <v>74.757187835444867</v>
      </c>
      <c r="AE73" s="4">
        <v>75.05677776969074</v>
      </c>
      <c r="AF73" s="4">
        <v>75.348206131009988</v>
      </c>
      <c r="AG73" s="4">
        <v>75.535930396058703</v>
      </c>
      <c r="AH73" s="4">
        <v>75.761883424068472</v>
      </c>
      <c r="AI73" s="4">
        <v>75.911807927949809</v>
      </c>
      <c r="AJ73" s="4">
        <v>76.026162441481745</v>
      </c>
      <c r="AK73" s="4">
        <v>76.381256811120792</v>
      </c>
      <c r="AL73" s="4">
        <v>76.487951593776685</v>
      </c>
      <c r="AM73" s="4">
        <v>76.796273931134834</v>
      </c>
      <c r="AN73" s="4">
        <v>76.955860615412291</v>
      </c>
      <c r="AO73" s="4">
        <v>77.218449436996607</v>
      </c>
      <c r="AP73" s="4">
        <v>77.581535982960446</v>
      </c>
      <c r="AQ73" s="4">
        <v>77.79717886369788</v>
      </c>
      <c r="AR73" s="4">
        <v>78.021236502015711</v>
      </c>
      <c r="AS73" s="4">
        <v>78.275070380668794</v>
      </c>
      <c r="AT73" s="4">
        <v>78.597112549170944</v>
      </c>
      <c r="AU73" s="4">
        <v>78.684467873250739</v>
      </c>
      <c r="AV73" s="4">
        <v>78.707179494170546</v>
      </c>
      <c r="AW73" s="4">
        <v>79.278701638376702</v>
      </c>
      <c r="AX73" s="4">
        <v>79.426283023874063</v>
      </c>
      <c r="AY73" s="4">
        <v>79.856132400853937</v>
      </c>
      <c r="AZ73" s="4">
        <v>80.099881916696845</v>
      </c>
      <c r="BA73" s="4">
        <v>80.302915791789928</v>
      </c>
      <c r="BB73" s="4">
        <v>80.505181506813173</v>
      </c>
      <c r="BC73" s="4">
        <v>80.746780959516883</v>
      </c>
      <c r="BD73" s="4">
        <v>81.232824854192188</v>
      </c>
      <c r="BE73" s="4">
        <v>81.227158183808683</v>
      </c>
      <c r="BF73" s="4">
        <v>81.512328722287535</v>
      </c>
      <c r="BG73" s="4">
        <v>81.942982704642702</v>
      </c>
      <c r="BH73" s="4">
        <v>81.569229098394359</v>
      </c>
      <c r="BI73" s="4">
        <v>81.954545322423456</v>
      </c>
      <c r="BJ73" s="4">
        <v>81.932316355077702</v>
      </c>
      <c r="BK73" s="4">
        <v>82.049581166769869</v>
      </c>
      <c r="BL73" s="4">
        <v>82.326182782217174</v>
      </c>
      <c r="BM73" s="4">
        <v>81.53588280568944</v>
      </c>
    </row>
    <row r="74" spans="1:65" x14ac:dyDescent="0.25">
      <c r="A74" t="s">
        <v>217</v>
      </c>
      <c r="B74" t="s">
        <v>218</v>
      </c>
      <c r="C74" t="s">
        <v>93</v>
      </c>
      <c r="D74" t="s">
        <v>94</v>
      </c>
      <c r="E74" s="4">
        <v>38.418999999999997</v>
      </c>
      <c r="F74" s="4">
        <v>39.075000000000003</v>
      </c>
      <c r="G74" s="4">
        <v>39.692999999999998</v>
      </c>
      <c r="H74" s="4">
        <v>40.259</v>
      </c>
      <c r="I74" s="4">
        <v>40.768000000000001</v>
      </c>
      <c r="J74" s="4">
        <v>41.220999999999997</v>
      </c>
      <c r="K74" s="4">
        <v>41.63</v>
      </c>
      <c r="L74" s="4">
        <v>42.015000000000001</v>
      </c>
      <c r="M74" s="4">
        <v>42.393999999999998</v>
      </c>
      <c r="N74" s="4">
        <v>42.773000000000003</v>
      </c>
      <c r="O74" s="4">
        <v>43.155999999999999</v>
      </c>
      <c r="P74" s="4">
        <v>43.545000000000002</v>
      </c>
      <c r="Q74" s="4">
        <v>43.933999999999997</v>
      </c>
      <c r="R74" s="4">
        <v>44.316000000000003</v>
      </c>
      <c r="S74" s="4">
        <v>44.691000000000003</v>
      </c>
      <c r="T74" s="4">
        <v>45.054000000000002</v>
      </c>
      <c r="U74" s="4">
        <v>45.404000000000003</v>
      </c>
      <c r="V74" s="4">
        <v>45.738999999999997</v>
      </c>
      <c r="W74" s="4">
        <v>46.058999999999997</v>
      </c>
      <c r="X74" s="4">
        <v>46.363999999999997</v>
      </c>
      <c r="Y74" s="4">
        <v>46.654000000000003</v>
      </c>
      <c r="Z74" s="4">
        <v>46.927</v>
      </c>
      <c r="AA74" s="4">
        <v>47.186999999999998</v>
      </c>
      <c r="AB74" s="4">
        <v>47.441000000000003</v>
      </c>
      <c r="AC74" s="4">
        <v>47.695</v>
      </c>
      <c r="AD74" s="4">
        <v>47.956000000000003</v>
      </c>
      <c r="AE74" s="4">
        <v>48.23</v>
      </c>
      <c r="AF74" s="4">
        <v>48.521999999999998</v>
      </c>
      <c r="AG74" s="4">
        <v>48.841000000000001</v>
      </c>
      <c r="AH74" s="4">
        <v>49.192</v>
      </c>
      <c r="AI74" s="4">
        <v>49.588000000000001</v>
      </c>
      <c r="AJ74" s="4">
        <v>50.04</v>
      </c>
      <c r="AK74" s="4">
        <v>50.545000000000002</v>
      </c>
      <c r="AL74" s="4">
        <v>51.1</v>
      </c>
      <c r="AM74" s="4">
        <v>51.695999999999998</v>
      </c>
      <c r="AN74" s="4">
        <v>52.316000000000003</v>
      </c>
      <c r="AO74" s="4">
        <v>52.938000000000002</v>
      </c>
      <c r="AP74" s="4">
        <v>53.548000000000002</v>
      </c>
      <c r="AQ74" s="4">
        <v>54.137</v>
      </c>
      <c r="AR74" s="4">
        <v>54.707000000000001</v>
      </c>
      <c r="AS74" s="4">
        <v>55.273000000000003</v>
      </c>
      <c r="AT74" s="4">
        <v>55.863999999999997</v>
      </c>
      <c r="AU74" s="4">
        <v>56.5</v>
      </c>
      <c r="AV74" s="4">
        <v>57.191000000000003</v>
      </c>
      <c r="AW74" s="4">
        <v>57.932000000000002</v>
      </c>
      <c r="AX74" s="4">
        <v>58.707000000000001</v>
      </c>
      <c r="AY74" s="4">
        <v>59.487000000000002</v>
      </c>
      <c r="AZ74" s="4">
        <v>60.243000000000002</v>
      </c>
      <c r="BA74" s="4">
        <v>60.951999999999998</v>
      </c>
      <c r="BB74" s="4">
        <v>61.601999999999997</v>
      </c>
      <c r="BC74" s="4">
        <v>62.192999999999998</v>
      </c>
      <c r="BD74" s="4">
        <v>62.731999999999999</v>
      </c>
      <c r="BE74" s="4">
        <v>63.238</v>
      </c>
      <c r="BF74" s="4">
        <v>63.725999999999999</v>
      </c>
      <c r="BG74" s="4">
        <v>64.200999999999993</v>
      </c>
      <c r="BH74" s="4">
        <v>64.664000000000001</v>
      </c>
      <c r="BI74" s="4">
        <v>65.111000000000004</v>
      </c>
      <c r="BJ74" s="4">
        <v>65.537999999999997</v>
      </c>
      <c r="BK74" s="4">
        <v>65.941000000000003</v>
      </c>
      <c r="BL74" s="4">
        <v>66.320999999999998</v>
      </c>
      <c r="BM74" s="4">
        <v>66.679000000000002</v>
      </c>
    </row>
    <row r="75" spans="1:65" x14ac:dyDescent="0.25">
      <c r="A75" t="s">
        <v>11</v>
      </c>
      <c r="B75" t="s">
        <v>219</v>
      </c>
      <c r="C75" t="s">
        <v>93</v>
      </c>
      <c r="D75" t="s">
        <v>94</v>
      </c>
      <c r="E75" s="4">
        <v>69.109268292682941</v>
      </c>
      <c r="F75" s="4">
        <v>69.480487804878052</v>
      </c>
      <c r="G75" s="4">
        <v>69.519024390243914</v>
      </c>
      <c r="H75" s="4">
        <v>69.681219512195128</v>
      </c>
      <c r="I75" s="4">
        <v>70.399756097560982</v>
      </c>
      <c r="J75" s="4">
        <v>70.80926829268293</v>
      </c>
      <c r="K75" s="4">
        <v>71.055121951219519</v>
      </c>
      <c r="L75" s="4">
        <v>71.25292682926829</v>
      </c>
      <c r="M75" s="4">
        <v>71.537804878048789</v>
      </c>
      <c r="N75" s="4">
        <v>71.057560975609761</v>
      </c>
      <c r="O75" s="4">
        <v>72.027317073170735</v>
      </c>
      <c r="P75" s="4">
        <v>71.630243902439034</v>
      </c>
      <c r="Q75" s="4">
        <v>72.8180487804878</v>
      </c>
      <c r="R75" s="4">
        <v>72.610731707317086</v>
      </c>
      <c r="S75" s="4">
        <v>72.969756097560989</v>
      </c>
      <c r="T75" s="4">
        <v>73.318780487804872</v>
      </c>
      <c r="U75" s="4">
        <v>73.642682926829295</v>
      </c>
      <c r="V75" s="4">
        <v>74.131951219512203</v>
      </c>
      <c r="W75" s="4">
        <v>74.295609756097562</v>
      </c>
      <c r="X75" s="4">
        <v>74.818780487804872</v>
      </c>
      <c r="Y75" s="4">
        <v>75.349268292682936</v>
      </c>
      <c r="Z75" s="4">
        <v>75.52853658536587</v>
      </c>
      <c r="AA75" s="4">
        <v>76.134146341463421</v>
      </c>
      <c r="AB75" s="4">
        <v>75.9090243902439</v>
      </c>
      <c r="AC75" s="4">
        <v>76.295365853658552</v>
      </c>
      <c r="AD75" s="4">
        <v>76.259512195121957</v>
      </c>
      <c r="AE75" s="4">
        <v>76.510487804878053</v>
      </c>
      <c r="AF75" s="4">
        <v>76.728048780487825</v>
      </c>
      <c r="AG75" s="4">
        <v>76.74707317073171</v>
      </c>
      <c r="AH75" s="4">
        <v>76.813658536585379</v>
      </c>
      <c r="AI75" s="4">
        <v>76.837560975609762</v>
      </c>
      <c r="AJ75" s="4">
        <v>76.971219512195134</v>
      </c>
      <c r="AK75" s="4">
        <v>77.41</v>
      </c>
      <c r="AL75" s="4">
        <v>77.546585365853673</v>
      </c>
      <c r="AM75" s="4">
        <v>77.901463414634151</v>
      </c>
      <c r="AN75" s="4">
        <v>77.980731707317076</v>
      </c>
      <c r="AO75" s="4">
        <v>78.120487804878053</v>
      </c>
      <c r="AP75" s="4">
        <v>78.604146341463419</v>
      </c>
      <c r="AQ75" s="4">
        <v>78.665853658536591</v>
      </c>
      <c r="AR75" s="4">
        <v>78.717073170731723</v>
      </c>
      <c r="AS75" s="4">
        <v>78.965853658536588</v>
      </c>
      <c r="AT75" s="4">
        <v>79.368292682926835</v>
      </c>
      <c r="AU75" s="4">
        <v>79.568292682926838</v>
      </c>
      <c r="AV75" s="4">
        <v>79.61951219512197</v>
      </c>
      <c r="AW75" s="4">
        <v>79.870731707317091</v>
      </c>
      <c r="AX75" s="4">
        <v>80.170731707317088</v>
      </c>
      <c r="AY75" s="4">
        <v>80.821951219512201</v>
      </c>
      <c r="AZ75" s="4">
        <v>80.873170731707319</v>
      </c>
      <c r="BA75" s="4">
        <v>81.175609756097572</v>
      </c>
      <c r="BB75" s="4">
        <v>81.475609756097555</v>
      </c>
      <c r="BC75" s="4">
        <v>81.626829268292695</v>
      </c>
      <c r="BD75" s="4">
        <v>82.475609756097569</v>
      </c>
      <c r="BE75" s="4">
        <v>82.426829268292707</v>
      </c>
      <c r="BF75" s="4">
        <v>83.078048780487819</v>
      </c>
      <c r="BG75" s="4">
        <v>83.229268292682931</v>
      </c>
      <c r="BH75" s="4">
        <v>82.831707317073182</v>
      </c>
      <c r="BI75" s="4">
        <v>83.329268292682926</v>
      </c>
      <c r="BJ75" s="4">
        <v>83.282926829268291</v>
      </c>
      <c r="BK75" s="4">
        <v>83.43170731707319</v>
      </c>
      <c r="BL75" s="4">
        <v>83.831707317073182</v>
      </c>
      <c r="BM75" s="4">
        <v>82.334146341463423</v>
      </c>
    </row>
    <row r="76" spans="1:65" x14ac:dyDescent="0.25">
      <c r="A76" t="s">
        <v>8</v>
      </c>
      <c r="B76" t="s">
        <v>220</v>
      </c>
      <c r="C76" t="s">
        <v>93</v>
      </c>
      <c r="D76" t="s">
        <v>94</v>
      </c>
      <c r="E76" s="4">
        <v>67.902902439024388</v>
      </c>
      <c r="F76" s="4">
        <v>68.360804878048796</v>
      </c>
      <c r="G76" s="4">
        <v>68.741024390243922</v>
      </c>
      <c r="H76" s="4">
        <v>69.053560975609756</v>
      </c>
      <c r="I76" s="4">
        <v>69.309926829268306</v>
      </c>
      <c r="J76" s="4">
        <v>69.517634146341464</v>
      </c>
      <c r="K76" s="4">
        <v>69.681195121951234</v>
      </c>
      <c r="L76" s="4">
        <v>69.802121951219533</v>
      </c>
      <c r="M76" s="4">
        <v>69.8829268292683</v>
      </c>
      <c r="N76" s="4">
        <v>69.928097560975615</v>
      </c>
      <c r="O76" s="4">
        <v>69.93709756097563</v>
      </c>
      <c r="P76" s="4">
        <v>69.905341463414643</v>
      </c>
      <c r="Q76" s="4">
        <v>69.832829268292684</v>
      </c>
      <c r="R76" s="4">
        <v>69.72458536585367</v>
      </c>
      <c r="S76" s="4">
        <v>69.590219512195119</v>
      </c>
      <c r="T76" s="4">
        <v>69.441317073170737</v>
      </c>
      <c r="U76" s="4">
        <v>69.290024390243914</v>
      </c>
      <c r="V76" s="4">
        <v>69.146951219512204</v>
      </c>
      <c r="W76" s="4">
        <v>69.026268292682929</v>
      </c>
      <c r="X76" s="4">
        <v>68.938585365853655</v>
      </c>
      <c r="Y76" s="4">
        <v>68.90563414634147</v>
      </c>
      <c r="Z76" s="4">
        <v>68.978048780487796</v>
      </c>
      <c r="AA76" s="4">
        <v>69.126829268292695</v>
      </c>
      <c r="AB76" s="4">
        <v>69.37560975609756</v>
      </c>
      <c r="AC76" s="4">
        <v>69.278048780487822</v>
      </c>
      <c r="AD76" s="4">
        <v>69.380487804878058</v>
      </c>
      <c r="AE76" s="4">
        <v>70.085365853658544</v>
      </c>
      <c r="AF76" s="4">
        <v>70.643902439024387</v>
      </c>
      <c r="AG76" s="4">
        <v>70.697560975609761</v>
      </c>
      <c r="AH76" s="4">
        <v>70.039024390243895</v>
      </c>
      <c r="AI76" s="4">
        <v>69.475609756097569</v>
      </c>
      <c r="AJ76" s="4">
        <v>69.373170731707319</v>
      </c>
      <c r="AK76" s="4">
        <v>68.863414634146352</v>
      </c>
      <c r="AL76" s="4">
        <v>67.909756097560987</v>
      </c>
      <c r="AM76" s="4">
        <v>66.5</v>
      </c>
      <c r="AN76" s="4">
        <v>67.543902439024379</v>
      </c>
      <c r="AO76" s="4">
        <v>69.612195121951217</v>
      </c>
      <c r="AP76" s="4">
        <v>69.809756097560992</v>
      </c>
      <c r="AQ76" s="4">
        <v>69.358536585365854</v>
      </c>
      <c r="AR76" s="4">
        <v>70.063414634146341</v>
      </c>
      <c r="AS76" s="4">
        <v>70.417073170731726</v>
      </c>
      <c r="AT76" s="4">
        <v>70.25853658536586</v>
      </c>
      <c r="AU76" s="4">
        <v>70.904878048780503</v>
      </c>
      <c r="AV76" s="4">
        <v>71.317073170731703</v>
      </c>
      <c r="AW76" s="4">
        <v>71.909756097560972</v>
      </c>
      <c r="AX76" s="4">
        <v>72.568292682926824</v>
      </c>
      <c r="AY76" s="4">
        <v>72.691463414634143</v>
      </c>
      <c r="AZ76" s="4">
        <v>72.814634146341476</v>
      </c>
      <c r="BA76" s="4">
        <v>73.770731707317083</v>
      </c>
      <c r="BB76" s="4">
        <v>74.824390243902442</v>
      </c>
      <c r="BC76" s="4">
        <v>75.429268292682934</v>
      </c>
      <c r="BD76" s="4">
        <v>76.229268292682931</v>
      </c>
      <c r="BE76" s="4">
        <v>76.326829268292698</v>
      </c>
      <c r="BF76" s="4">
        <v>77.141463414634146</v>
      </c>
      <c r="BG76" s="4">
        <v>77.034146341463426</v>
      </c>
      <c r="BH76" s="4">
        <v>77.590243902439028</v>
      </c>
      <c r="BI76" s="4">
        <v>77.64146341463416</v>
      </c>
      <c r="BJ76" s="4">
        <v>78.092682926829269</v>
      </c>
      <c r="BK76" s="4">
        <v>78.243902439024396</v>
      </c>
      <c r="BL76" s="4">
        <v>78.646341463414657</v>
      </c>
      <c r="BM76" s="4">
        <v>78.346341463414646</v>
      </c>
    </row>
    <row r="77" spans="1:65" x14ac:dyDescent="0.25">
      <c r="A77" t="s">
        <v>221</v>
      </c>
      <c r="B77" t="s">
        <v>222</v>
      </c>
      <c r="C77" t="s">
        <v>93</v>
      </c>
      <c r="D77" t="s">
        <v>94</v>
      </c>
      <c r="E77" s="4">
        <v>38.418999999999997</v>
      </c>
      <c r="F77" s="4">
        <v>39.082000000000001</v>
      </c>
      <c r="G77" s="4">
        <v>39.710999999999999</v>
      </c>
      <c r="H77" s="4">
        <v>40.29</v>
      </c>
      <c r="I77" s="4">
        <v>40.81</v>
      </c>
      <c r="J77" s="4">
        <v>41.267000000000003</v>
      </c>
      <c r="K77" s="4">
        <v>41.667999999999999</v>
      </c>
      <c r="L77" s="4">
        <v>42.026000000000003</v>
      </c>
      <c r="M77" s="4">
        <v>42.354999999999997</v>
      </c>
      <c r="N77" s="4">
        <v>42.658999999999999</v>
      </c>
      <c r="O77" s="4">
        <v>42.944000000000003</v>
      </c>
      <c r="P77" s="4">
        <v>43.213000000000001</v>
      </c>
      <c r="Q77" s="4">
        <v>43.465000000000003</v>
      </c>
      <c r="R77" s="4">
        <v>43.692999999999998</v>
      </c>
      <c r="S77" s="4">
        <v>43.893999999999998</v>
      </c>
      <c r="T77" s="4">
        <v>44.043999999999997</v>
      </c>
      <c r="U77" s="4">
        <v>44.116</v>
      </c>
      <c r="V77" s="4">
        <v>44.103000000000002</v>
      </c>
      <c r="W77" s="4">
        <v>44.015999999999998</v>
      </c>
      <c r="X77" s="4">
        <v>43.881</v>
      </c>
      <c r="Y77" s="4">
        <v>43.747</v>
      </c>
      <c r="Z77" s="4">
        <v>43.674999999999997</v>
      </c>
      <c r="AA77" s="4">
        <v>43.712000000000003</v>
      </c>
      <c r="AB77" s="4">
        <v>43.884999999999998</v>
      </c>
      <c r="AC77" s="4">
        <v>44.198999999999998</v>
      </c>
      <c r="AD77" s="4">
        <v>44.633000000000003</v>
      </c>
      <c r="AE77" s="4">
        <v>45.146999999999998</v>
      </c>
      <c r="AF77" s="4">
        <v>45.682000000000002</v>
      </c>
      <c r="AG77" s="4">
        <v>46.194000000000003</v>
      </c>
      <c r="AH77" s="4">
        <v>46.667000000000002</v>
      </c>
      <c r="AI77" s="4">
        <v>47.098999999999997</v>
      </c>
      <c r="AJ77" s="4">
        <v>47.503999999999998</v>
      </c>
      <c r="AK77" s="4">
        <v>47.911000000000001</v>
      </c>
      <c r="AL77" s="4">
        <v>48.344000000000001</v>
      </c>
      <c r="AM77" s="4">
        <v>48.81</v>
      </c>
      <c r="AN77" s="4">
        <v>49.302999999999997</v>
      </c>
      <c r="AO77" s="4">
        <v>49.81</v>
      </c>
      <c r="AP77" s="4">
        <v>50.32</v>
      </c>
      <c r="AQ77" s="4">
        <v>50.835000000000001</v>
      </c>
      <c r="AR77" s="4">
        <v>51.366</v>
      </c>
      <c r="AS77" s="4">
        <v>51.941000000000003</v>
      </c>
      <c r="AT77" s="4">
        <v>52.594999999999999</v>
      </c>
      <c r="AU77" s="4">
        <v>53.348999999999997</v>
      </c>
      <c r="AV77" s="4">
        <v>54.210999999999999</v>
      </c>
      <c r="AW77" s="4">
        <v>55.173999999999999</v>
      </c>
      <c r="AX77" s="4">
        <v>56.222999999999999</v>
      </c>
      <c r="AY77" s="4">
        <v>57.334000000000003</v>
      </c>
      <c r="AZ77" s="4">
        <v>58.466999999999999</v>
      </c>
      <c r="BA77" s="4">
        <v>59.581000000000003</v>
      </c>
      <c r="BB77" s="4">
        <v>60.645000000000003</v>
      </c>
      <c r="BC77" s="4">
        <v>61.627000000000002</v>
      </c>
      <c r="BD77" s="4">
        <v>62.505000000000003</v>
      </c>
      <c r="BE77" s="4">
        <v>63.280999999999999</v>
      </c>
      <c r="BF77" s="4">
        <v>63.960999999999999</v>
      </c>
      <c r="BG77" s="4">
        <v>64.546999999999997</v>
      </c>
      <c r="BH77" s="4">
        <v>65.048000000000002</v>
      </c>
      <c r="BI77" s="4">
        <v>65.481999999999999</v>
      </c>
      <c r="BJ77" s="4">
        <v>65.872</v>
      </c>
      <c r="BK77" s="4">
        <v>66.239999999999995</v>
      </c>
      <c r="BL77" s="4">
        <v>66.596999999999994</v>
      </c>
      <c r="BM77" s="4">
        <v>66.953000000000003</v>
      </c>
    </row>
    <row r="78" spans="1:65" x14ac:dyDescent="0.25">
      <c r="A78" t="s">
        <v>223</v>
      </c>
      <c r="B78" t="s">
        <v>224</v>
      </c>
      <c r="C78" t="s">
        <v>93</v>
      </c>
      <c r="D78" t="s">
        <v>94</v>
      </c>
      <c r="E78" s="4">
        <v>69.020866671126896</v>
      </c>
      <c r="F78" s="4">
        <v>69.412211929780497</v>
      </c>
      <c r="G78" s="4">
        <v>69.318361704961234</v>
      </c>
      <c r="H78" s="4">
        <v>69.61285155588422</v>
      </c>
      <c r="I78" s="4">
        <v>70.030842694367507</v>
      </c>
      <c r="J78" s="4">
        <v>70.157154754351865</v>
      </c>
      <c r="K78" s="4">
        <v>70.428153404398174</v>
      </c>
      <c r="L78" s="4">
        <v>70.473602860928736</v>
      </c>
      <c r="M78" s="4">
        <v>70.584133770009771</v>
      </c>
      <c r="N78" s="4">
        <v>70.533458563746265</v>
      </c>
      <c r="O78" s="4">
        <v>70.858259509384524</v>
      </c>
      <c r="P78" s="4">
        <v>70.938898845468813</v>
      </c>
      <c r="Q78" s="4">
        <v>71.313069845846073</v>
      </c>
      <c r="R78" s="4">
        <v>71.422208374589502</v>
      </c>
      <c r="S78" s="4">
        <v>71.726335369460458</v>
      </c>
      <c r="T78" s="4">
        <v>71.807843373001504</v>
      </c>
      <c r="U78" s="4">
        <v>72.03444171261016</v>
      </c>
      <c r="V78" s="4">
        <v>72.295522828220882</v>
      </c>
      <c r="W78" s="4">
        <v>72.433704266937866</v>
      </c>
      <c r="X78" s="4">
        <v>72.698052275828857</v>
      </c>
      <c r="Y78" s="4">
        <v>72.751268504203054</v>
      </c>
      <c r="Z78" s="4">
        <v>73.089631829597479</v>
      </c>
      <c r="AA78" s="4">
        <v>73.366590697805492</v>
      </c>
      <c r="AB78" s="4">
        <v>73.411165112760358</v>
      </c>
      <c r="AC78" s="4">
        <v>73.669311737752338</v>
      </c>
      <c r="AD78" s="4">
        <v>73.774190903735388</v>
      </c>
      <c r="AE78" s="4">
        <v>74.038049634088821</v>
      </c>
      <c r="AF78" s="4">
        <v>74.266401011014239</v>
      </c>
      <c r="AG78" s="4">
        <v>74.468485528048774</v>
      </c>
      <c r="AH78" s="4">
        <v>74.6294277813831</v>
      </c>
      <c r="AI78" s="4">
        <v>74.730662504994328</v>
      </c>
      <c r="AJ78" s="4">
        <v>74.816900146936334</v>
      </c>
      <c r="AK78" s="4">
        <v>75.131843211633367</v>
      </c>
      <c r="AL78" s="4">
        <v>75.261221658466823</v>
      </c>
      <c r="AM78" s="4">
        <v>75.529103615831303</v>
      </c>
      <c r="AN78" s="4">
        <v>75.676868434721655</v>
      </c>
      <c r="AO78" s="4">
        <v>75.927968671369669</v>
      </c>
      <c r="AP78" s="4">
        <v>76.245519147249581</v>
      </c>
      <c r="AQ78" s="4">
        <v>76.514517163972684</v>
      </c>
      <c r="AR78" s="4">
        <v>76.748581942770315</v>
      </c>
      <c r="AS78" s="4">
        <v>77.078447799160429</v>
      </c>
      <c r="AT78" s="4">
        <v>77.425483377395338</v>
      </c>
      <c r="AU78" s="4">
        <v>77.532721541344188</v>
      </c>
      <c r="AV78" s="4">
        <v>77.590661959010433</v>
      </c>
      <c r="AW78" s="4">
        <v>78.115757597671205</v>
      </c>
      <c r="AX78" s="4">
        <v>78.272641141778948</v>
      </c>
      <c r="AY78" s="4">
        <v>78.668923247436808</v>
      </c>
      <c r="AZ78" s="4">
        <v>78.902036037535424</v>
      </c>
      <c r="BA78" s="4">
        <v>79.125498846820975</v>
      </c>
      <c r="BB78" s="4">
        <v>79.357228310647145</v>
      </c>
      <c r="BC78" s="4">
        <v>79.62942604629194</v>
      </c>
      <c r="BD78" s="4">
        <v>80.137772913296971</v>
      </c>
      <c r="BE78" s="4">
        <v>80.156888172744971</v>
      </c>
      <c r="BF78" s="4">
        <v>80.463740924924096</v>
      </c>
      <c r="BG78" s="4">
        <v>80.870447559214412</v>
      </c>
      <c r="BH78" s="4">
        <v>80.566807141595646</v>
      </c>
      <c r="BI78" s="4">
        <v>80.949864642054294</v>
      </c>
      <c r="BJ78" s="4">
        <v>80.930838644338309</v>
      </c>
      <c r="BK78" s="4">
        <v>81.027023505767104</v>
      </c>
      <c r="BL78" s="4">
        <v>81.313270172949998</v>
      </c>
      <c r="BM78" s="4">
        <v>80.463701888058552</v>
      </c>
    </row>
    <row r="79" spans="1:65" x14ac:dyDescent="0.25">
      <c r="A79" t="s">
        <v>225</v>
      </c>
      <c r="B79" t="s">
        <v>226</v>
      </c>
      <c r="C79" t="s">
        <v>93</v>
      </c>
      <c r="D79" t="s">
        <v>94</v>
      </c>
      <c r="E79" s="4">
        <v>45.241390135655067</v>
      </c>
      <c r="F79" s="4">
        <v>45.71529497429929</v>
      </c>
      <c r="G79" s="4">
        <v>46.169324267450243</v>
      </c>
      <c r="H79" s="4">
        <v>46.604212413200329</v>
      </c>
      <c r="I79" s="4">
        <v>47.020766250918925</v>
      </c>
      <c r="J79" s="4">
        <v>47.419424654983487</v>
      </c>
      <c r="K79" s="4">
        <v>47.802193303575031</v>
      </c>
      <c r="L79" s="4">
        <v>48.169644157087092</v>
      </c>
      <c r="M79" s="4">
        <v>48.524443615814299</v>
      </c>
      <c r="N79" s="4">
        <v>48.868392095643976</v>
      </c>
      <c r="O79" s="4">
        <v>49.203294620069421</v>
      </c>
      <c r="P79" s="4">
        <v>49.529781850545348</v>
      </c>
      <c r="Q79" s="4">
        <v>49.847143497588405</v>
      </c>
      <c r="R79" s="4">
        <v>50.152937595620863</v>
      </c>
      <c r="S79" s="4">
        <v>50.445903440061116</v>
      </c>
      <c r="T79" s="4">
        <v>50.722823795507686</v>
      </c>
      <c r="U79" s="4">
        <v>50.979939374742138</v>
      </c>
      <c r="V79" s="4">
        <v>51.218788891556819</v>
      </c>
      <c r="W79" s="4">
        <v>51.444471984747352</v>
      </c>
      <c r="X79" s="4">
        <v>51.663298564515699</v>
      </c>
      <c r="Y79" s="4">
        <v>51.884451342358965</v>
      </c>
      <c r="Z79" s="4">
        <v>52.17349512315289</v>
      </c>
      <c r="AA79" s="4">
        <v>52.419873047258001</v>
      </c>
      <c r="AB79" s="4">
        <v>52.681454376478733</v>
      </c>
      <c r="AC79" s="4">
        <v>52.952716500882566</v>
      </c>
      <c r="AD79" s="4">
        <v>53.221416763602832</v>
      </c>
      <c r="AE79" s="4">
        <v>53.475623375710583</v>
      </c>
      <c r="AF79" s="4">
        <v>53.769766261856375</v>
      </c>
      <c r="AG79" s="4">
        <v>53.95618411462565</v>
      </c>
      <c r="AH79" s="4">
        <v>54.121686787654049</v>
      </c>
      <c r="AI79" s="4">
        <v>54.265311421419767</v>
      </c>
      <c r="AJ79" s="4">
        <v>54.29304931713498</v>
      </c>
      <c r="AK79" s="4">
        <v>54.33788519977616</v>
      </c>
      <c r="AL79" s="4">
        <v>54.364844343112864</v>
      </c>
      <c r="AM79" s="4">
        <v>54.395849192642196</v>
      </c>
      <c r="AN79" s="4">
        <v>54.417389948584322</v>
      </c>
      <c r="AO79" s="4">
        <v>54.557438738076051</v>
      </c>
      <c r="AP79" s="4">
        <v>54.740347614041468</v>
      </c>
      <c r="AQ79" s="4">
        <v>54.962999944637573</v>
      </c>
      <c r="AR79" s="4">
        <v>55.107453885522098</v>
      </c>
      <c r="AS79" s="4">
        <v>55.312250322665591</v>
      </c>
      <c r="AT79" s="4">
        <v>55.601776876896082</v>
      </c>
      <c r="AU79" s="4">
        <v>55.960632740066124</v>
      </c>
      <c r="AV79" s="4">
        <v>56.326320219437193</v>
      </c>
      <c r="AW79" s="4">
        <v>56.73374431349167</v>
      </c>
      <c r="AX79" s="4">
        <v>57.157674395246531</v>
      </c>
      <c r="AY79" s="4">
        <v>57.627630520881503</v>
      </c>
      <c r="AZ79" s="4">
        <v>58.108175885567384</v>
      </c>
      <c r="BA79" s="4">
        <v>58.577852063898973</v>
      </c>
      <c r="BB79" s="4">
        <v>59.091186884092266</v>
      </c>
      <c r="BC79" s="4">
        <v>59.591469243040116</v>
      </c>
      <c r="BD79" s="4">
        <v>60.040321624424365</v>
      </c>
      <c r="BE79" s="4">
        <v>60.451115039506504</v>
      </c>
      <c r="BF79" s="4">
        <v>60.852897684943315</v>
      </c>
      <c r="BG79" s="4">
        <v>61.224573790300028</v>
      </c>
      <c r="BH79" s="4">
        <v>61.573157088054643</v>
      </c>
      <c r="BI79" s="4">
        <v>61.910911594431056</v>
      </c>
      <c r="BJ79" s="4">
        <v>62.224472213469909</v>
      </c>
      <c r="BK79" s="4">
        <v>62.49355186367498</v>
      </c>
      <c r="BL79" s="4">
        <v>62.769965717608258</v>
      </c>
      <c r="BM79" s="4">
        <v>62.992602079659534</v>
      </c>
    </row>
    <row r="80" spans="1:65" x14ac:dyDescent="0.25">
      <c r="A80" t="s">
        <v>26</v>
      </c>
      <c r="B80" t="s">
        <v>227</v>
      </c>
      <c r="C80" t="s">
        <v>93</v>
      </c>
      <c r="D80" t="s">
        <v>94</v>
      </c>
      <c r="E80" s="4">
        <v>68.819756097560983</v>
      </c>
      <c r="F80" s="4">
        <v>68.844146341463414</v>
      </c>
      <c r="G80" s="4">
        <v>68.577804878048781</v>
      </c>
      <c r="H80" s="4">
        <v>69.012682926829271</v>
      </c>
      <c r="I80" s="4">
        <v>69.220975609756096</v>
      </c>
      <c r="J80" s="4">
        <v>68.977804878048772</v>
      </c>
      <c r="K80" s="4">
        <v>69.477073170731714</v>
      </c>
      <c r="L80" s="4">
        <v>69.666585365853678</v>
      </c>
      <c r="M80" s="4">
        <v>69.616341463414642</v>
      </c>
      <c r="N80" s="4">
        <v>69.503414634146353</v>
      </c>
      <c r="O80" s="4">
        <v>70.179512195121958</v>
      </c>
      <c r="P80" s="4">
        <v>70.017560975609769</v>
      </c>
      <c r="Q80" s="4">
        <v>70.707317073170728</v>
      </c>
      <c r="R80" s="4">
        <v>71.223658536585376</v>
      </c>
      <c r="S80" s="4">
        <v>71.134878048780493</v>
      </c>
      <c r="T80" s="4">
        <v>71.673658536585378</v>
      </c>
      <c r="U80" s="4">
        <v>71.812926829268292</v>
      </c>
      <c r="V80" s="4">
        <v>72.350243902439018</v>
      </c>
      <c r="W80" s="4">
        <v>72.89707317073173</v>
      </c>
      <c r="X80" s="4">
        <v>73.155365853658552</v>
      </c>
      <c r="Y80" s="4">
        <v>73.44</v>
      </c>
      <c r="Z80" s="4">
        <v>73.746585365853662</v>
      </c>
      <c r="AA80" s="4">
        <v>74.298048780487818</v>
      </c>
      <c r="AB80" s="4">
        <v>74.2009756097561</v>
      </c>
      <c r="AC80" s="4">
        <v>74.519024390243914</v>
      </c>
      <c r="AD80" s="4">
        <v>74.222926829268303</v>
      </c>
      <c r="AE80" s="4">
        <v>74.56</v>
      </c>
      <c r="AF80" s="4">
        <v>74.591951219512197</v>
      </c>
      <c r="AG80" s="4">
        <v>74.577073170731708</v>
      </c>
      <c r="AH80" s="4">
        <v>74.792195121951238</v>
      </c>
      <c r="AI80" s="4">
        <v>74.813170731707316</v>
      </c>
      <c r="AJ80" s="4">
        <v>75.227560975609762</v>
      </c>
      <c r="AK80" s="4">
        <v>75.455365853658549</v>
      </c>
      <c r="AL80" s="4">
        <v>75.705121951219525</v>
      </c>
      <c r="AM80" s="4">
        <v>76.395609756097556</v>
      </c>
      <c r="AN80" s="4">
        <v>76.409512195121962</v>
      </c>
      <c r="AO80" s="4">
        <v>76.69341463414635</v>
      </c>
      <c r="AP80" s="4">
        <v>76.878536585365865</v>
      </c>
      <c r="AQ80" s="4">
        <v>77.090731707317076</v>
      </c>
      <c r="AR80" s="4">
        <v>77.291219512195127</v>
      </c>
      <c r="AS80" s="4">
        <v>77.465853658536602</v>
      </c>
      <c r="AT80" s="4">
        <v>77.965853658536588</v>
      </c>
      <c r="AU80" s="4">
        <v>78.119512195121956</v>
      </c>
      <c r="AV80" s="4">
        <v>78.368292682926835</v>
      </c>
      <c r="AW80" s="4">
        <v>78.714634146341481</v>
      </c>
      <c r="AX80" s="4">
        <v>78.817073170731703</v>
      </c>
      <c r="AY80" s="4">
        <v>79.214634146341467</v>
      </c>
      <c r="AZ80" s="4">
        <v>79.263414634146358</v>
      </c>
      <c r="BA80" s="4">
        <v>79.568292682926838</v>
      </c>
      <c r="BB80" s="4">
        <v>79.719512195121965</v>
      </c>
      <c r="BC80" s="4">
        <v>79.870731707317091</v>
      </c>
      <c r="BD80" s="4">
        <v>80.470731707317086</v>
      </c>
      <c r="BE80" s="4">
        <v>80.626829268292695</v>
      </c>
      <c r="BF80" s="4">
        <v>80.975609756097569</v>
      </c>
      <c r="BG80" s="4">
        <v>81.180487804878069</v>
      </c>
      <c r="BH80" s="4">
        <v>81.480487804878067</v>
      </c>
      <c r="BI80" s="4">
        <v>81.429268292682934</v>
      </c>
      <c r="BJ80" s="4">
        <v>81.631707317073193</v>
      </c>
      <c r="BK80" s="4">
        <v>81.734146341463429</v>
      </c>
      <c r="BL80" s="4">
        <v>81.982926829268294</v>
      </c>
      <c r="BM80" s="4">
        <v>82.131707317073179</v>
      </c>
    </row>
    <row r="81" spans="1:65" x14ac:dyDescent="0.25">
      <c r="A81" t="s">
        <v>228</v>
      </c>
      <c r="B81" t="s">
        <v>229</v>
      </c>
      <c r="C81" t="s">
        <v>93</v>
      </c>
      <c r="D81" t="s">
        <v>94</v>
      </c>
      <c r="E81" s="4">
        <v>60.811</v>
      </c>
      <c r="F81" s="4">
        <v>61.171999999999997</v>
      </c>
      <c r="G81" s="4">
        <v>61.478000000000002</v>
      </c>
      <c r="H81" s="4">
        <v>61.741</v>
      </c>
      <c r="I81" s="4">
        <v>61.966999999999999</v>
      </c>
      <c r="J81" s="4">
        <v>62.156999999999996</v>
      </c>
      <c r="K81" s="4">
        <v>62.302</v>
      </c>
      <c r="L81" s="4">
        <v>62.401000000000003</v>
      </c>
      <c r="M81" s="4">
        <v>62.456000000000003</v>
      </c>
      <c r="N81" s="4">
        <v>62.481000000000002</v>
      </c>
      <c r="O81" s="4">
        <v>62.491999999999997</v>
      </c>
      <c r="P81" s="4">
        <v>62.512</v>
      </c>
      <c r="Q81" s="4">
        <v>62.555</v>
      </c>
      <c r="R81" s="4">
        <v>62.633000000000003</v>
      </c>
      <c r="S81" s="4">
        <v>62.752000000000002</v>
      </c>
      <c r="T81" s="4">
        <v>62.912999999999997</v>
      </c>
      <c r="U81" s="4">
        <v>63.11</v>
      </c>
      <c r="V81" s="4">
        <v>63.326999999999998</v>
      </c>
      <c r="W81" s="4">
        <v>63.552</v>
      </c>
      <c r="X81" s="4">
        <v>63.776000000000003</v>
      </c>
      <c r="Y81" s="4">
        <v>63.997</v>
      </c>
      <c r="Z81" s="4">
        <v>64.216999999999999</v>
      </c>
      <c r="AA81" s="4">
        <v>64.436000000000007</v>
      </c>
      <c r="AB81" s="4">
        <v>64.650999999999996</v>
      </c>
      <c r="AC81" s="4">
        <v>64.856999999999999</v>
      </c>
      <c r="AD81" s="4">
        <v>65.040999999999997</v>
      </c>
      <c r="AE81" s="4">
        <v>65.19</v>
      </c>
      <c r="AF81" s="4">
        <v>65.299000000000007</v>
      </c>
      <c r="AG81" s="4">
        <v>65.364999999999995</v>
      </c>
      <c r="AH81" s="4">
        <v>65.391000000000005</v>
      </c>
      <c r="AI81" s="4">
        <v>65.379000000000005</v>
      </c>
      <c r="AJ81" s="4">
        <v>65.335999999999999</v>
      </c>
      <c r="AK81" s="4">
        <v>65.278000000000006</v>
      </c>
      <c r="AL81" s="4">
        <v>65.218000000000004</v>
      </c>
      <c r="AM81" s="4">
        <v>65.17</v>
      </c>
      <c r="AN81" s="4">
        <v>65.150000000000006</v>
      </c>
      <c r="AO81" s="4">
        <v>65.174999999999997</v>
      </c>
      <c r="AP81" s="4">
        <v>65.245999999999995</v>
      </c>
      <c r="AQ81" s="4">
        <v>65.36</v>
      </c>
      <c r="AR81" s="4">
        <v>65.512</v>
      </c>
      <c r="AS81" s="4">
        <v>65.686999999999998</v>
      </c>
      <c r="AT81" s="4">
        <v>65.863</v>
      </c>
      <c r="AU81" s="4">
        <v>66.022000000000006</v>
      </c>
      <c r="AV81" s="4">
        <v>66.152000000000001</v>
      </c>
      <c r="AW81" s="4">
        <v>66.247</v>
      </c>
      <c r="AX81" s="4">
        <v>66.313000000000002</v>
      </c>
      <c r="AY81" s="4">
        <v>66.361999999999995</v>
      </c>
      <c r="AZ81" s="4">
        <v>66.412999999999997</v>
      </c>
      <c r="BA81" s="4">
        <v>66.477000000000004</v>
      </c>
      <c r="BB81" s="4">
        <v>66.558999999999997</v>
      </c>
      <c r="BC81" s="4">
        <v>66.655000000000001</v>
      </c>
      <c r="BD81" s="4">
        <v>66.759</v>
      </c>
      <c r="BE81" s="4">
        <v>66.858999999999995</v>
      </c>
      <c r="BF81" s="4">
        <v>66.95</v>
      </c>
      <c r="BG81" s="4">
        <v>67.03</v>
      </c>
      <c r="BH81" s="4">
        <v>67.102999999999994</v>
      </c>
      <c r="BI81" s="4">
        <v>67.174999999999997</v>
      </c>
      <c r="BJ81" s="4">
        <v>67.251999999999995</v>
      </c>
      <c r="BK81" s="4">
        <v>67.340999999999994</v>
      </c>
      <c r="BL81" s="4">
        <v>67.444000000000003</v>
      </c>
      <c r="BM81" s="4">
        <v>67.561000000000007</v>
      </c>
    </row>
    <row r="82" spans="1:65" x14ac:dyDescent="0.25">
      <c r="A82" t="s">
        <v>12</v>
      </c>
      <c r="B82" t="s">
        <v>230</v>
      </c>
      <c r="C82" t="s">
        <v>93</v>
      </c>
      <c r="D82" t="s">
        <v>94</v>
      </c>
      <c r="E82" s="4">
        <v>69.868292682926835</v>
      </c>
      <c r="F82" s="4">
        <v>70.117073170731715</v>
      </c>
      <c r="G82" s="4">
        <v>70.314634146341476</v>
      </c>
      <c r="H82" s="4">
        <v>70.514634146341479</v>
      </c>
      <c r="I82" s="4">
        <v>70.663414634146349</v>
      </c>
      <c r="J82" s="4">
        <v>70.812195121951234</v>
      </c>
      <c r="K82" s="4">
        <v>70.960975609756119</v>
      </c>
      <c r="L82" s="4">
        <v>71.160975609756107</v>
      </c>
      <c r="M82" s="4">
        <v>71.309756097560978</v>
      </c>
      <c r="N82" s="4">
        <v>71.458536585365863</v>
      </c>
      <c r="O82" s="4">
        <v>71.658536585365866</v>
      </c>
      <c r="P82" s="4">
        <v>71.907317073170731</v>
      </c>
      <c r="Q82" s="4">
        <v>72.107317073170734</v>
      </c>
      <c r="R82" s="4">
        <v>72.356097560975613</v>
      </c>
      <c r="S82" s="4">
        <v>72.604878048780478</v>
      </c>
      <c r="T82" s="4">
        <v>72.853658536585385</v>
      </c>
      <c r="U82" s="4">
        <v>73.10243902439025</v>
      </c>
      <c r="V82" s="4">
        <v>73.351219512195129</v>
      </c>
      <c r="W82" s="4">
        <v>73.60243902439025</v>
      </c>
      <c r="X82" s="4">
        <v>73.851219512195129</v>
      </c>
      <c r="Y82" s="4">
        <v>74.051219512195132</v>
      </c>
      <c r="Z82" s="4">
        <v>74.3</v>
      </c>
      <c r="AA82" s="4">
        <v>74.5</v>
      </c>
      <c r="AB82" s="4">
        <v>74.8</v>
      </c>
      <c r="AC82" s="4">
        <v>75</v>
      </c>
      <c r="AD82" s="4">
        <v>75.3</v>
      </c>
      <c r="AE82" s="4">
        <v>75.599999999999994</v>
      </c>
      <c r="AF82" s="4">
        <v>75.8</v>
      </c>
      <c r="AG82" s="4">
        <v>76.099999999999994</v>
      </c>
      <c r="AH82" s="4">
        <v>76.348780487804873</v>
      </c>
      <c r="AI82" s="4">
        <v>76.599999999999994</v>
      </c>
      <c r="AJ82" s="4">
        <v>76.848780487804888</v>
      </c>
      <c r="AK82" s="4">
        <v>77.099999999999994</v>
      </c>
      <c r="AL82" s="4">
        <v>77.3</v>
      </c>
      <c r="AM82" s="4">
        <v>77.648780487804885</v>
      </c>
      <c r="AN82" s="4">
        <v>77.751219512195121</v>
      </c>
      <c r="AO82" s="4">
        <v>77.95365853658538</v>
      </c>
      <c r="AP82" s="4">
        <v>78.304878048780495</v>
      </c>
      <c r="AQ82" s="4">
        <v>78.604878048780492</v>
      </c>
      <c r="AR82" s="4">
        <v>78.756097560975604</v>
      </c>
      <c r="AS82" s="4">
        <v>79.056097560975616</v>
      </c>
      <c r="AT82" s="4">
        <v>79.158536585365866</v>
      </c>
      <c r="AU82" s="4">
        <v>79.260975609756116</v>
      </c>
      <c r="AV82" s="4">
        <v>79.114634146341473</v>
      </c>
      <c r="AW82" s="4">
        <v>80.163414634146349</v>
      </c>
      <c r="AX82" s="4">
        <v>80.163414634146349</v>
      </c>
      <c r="AY82" s="4">
        <v>80.812195121951234</v>
      </c>
      <c r="AZ82" s="4">
        <v>81.112195121951231</v>
      </c>
      <c r="BA82" s="4">
        <v>81.214634146341481</v>
      </c>
      <c r="BB82" s="4">
        <v>81.41463414634147</v>
      </c>
      <c r="BC82" s="4">
        <v>81.663414634146349</v>
      </c>
      <c r="BD82" s="4">
        <v>82.114634146341473</v>
      </c>
      <c r="BE82" s="4">
        <v>81.968292682926844</v>
      </c>
      <c r="BF82" s="4">
        <v>82.219512195121965</v>
      </c>
      <c r="BG82" s="4">
        <v>82.719512195121951</v>
      </c>
      <c r="BH82" s="4">
        <v>82.321951219512201</v>
      </c>
      <c r="BI82" s="4">
        <v>82.573170731707322</v>
      </c>
      <c r="BJ82" s="4">
        <v>82.575609756097563</v>
      </c>
      <c r="BK82" s="4">
        <v>82.675609756097572</v>
      </c>
      <c r="BL82" s="4">
        <v>82.826829268292698</v>
      </c>
      <c r="BM82" s="4">
        <v>82.175609756097572</v>
      </c>
    </row>
    <row r="83" spans="1:65" x14ac:dyDescent="0.25">
      <c r="A83" t="s">
        <v>231</v>
      </c>
      <c r="B83" t="s">
        <v>232</v>
      </c>
      <c r="C83" t="s">
        <v>93</v>
      </c>
      <c r="D83" t="s">
        <v>94</v>
      </c>
      <c r="R83" s="4">
        <v>74.497560975609773</v>
      </c>
      <c r="W83" s="4">
        <v>75.98536585365855</v>
      </c>
      <c r="AE83" s="4">
        <v>75.265853658536599</v>
      </c>
      <c r="AF83" s="4">
        <v>75.465853658536588</v>
      </c>
      <c r="AG83" s="4">
        <v>75.714634146341467</v>
      </c>
      <c r="AH83" s="4">
        <v>75.91463414634147</v>
      </c>
      <c r="AI83" s="4">
        <v>76.114634146341487</v>
      </c>
      <c r="AJ83" s="4">
        <v>76.363414634146352</v>
      </c>
      <c r="AK83" s="4">
        <v>76.614634146341473</v>
      </c>
      <c r="AL83" s="4">
        <v>76.91463414634147</v>
      </c>
      <c r="AM83" s="4">
        <v>77.165853658536591</v>
      </c>
      <c r="AN83" s="4">
        <v>77.365853658536608</v>
      </c>
      <c r="AO83" s="4">
        <v>77.568292682926824</v>
      </c>
      <c r="AP83" s="4">
        <v>77.821951219512201</v>
      </c>
      <c r="AQ83" s="4">
        <v>78.026829268292687</v>
      </c>
      <c r="AR83" s="4">
        <v>78.231707317073173</v>
      </c>
      <c r="AS83" s="4">
        <v>78.436585365853674</v>
      </c>
      <c r="AT83" s="4">
        <v>78.641463414634146</v>
      </c>
      <c r="AU83" s="4">
        <v>78.84390243902439</v>
      </c>
      <c r="AV83" s="4">
        <v>78.943902439024399</v>
      </c>
      <c r="AW83" s="4">
        <v>79.092682926829269</v>
      </c>
      <c r="AX83" s="4">
        <v>79.290243902439045</v>
      </c>
      <c r="AY83" s="4">
        <v>79.639024390243904</v>
      </c>
      <c r="AZ83" s="4">
        <v>79.987804878048792</v>
      </c>
      <c r="BA83" s="4">
        <v>80.136585365853662</v>
      </c>
      <c r="BB83" s="4">
        <v>80.385365853658541</v>
      </c>
      <c r="BC83" s="4">
        <v>80.68780487804878</v>
      </c>
      <c r="BD83" s="4">
        <v>80.939024390243915</v>
      </c>
      <c r="BE83" s="4">
        <v>81.190243902439036</v>
      </c>
      <c r="BF83" s="4">
        <v>81.441463414634143</v>
      </c>
      <c r="BG83" s="4">
        <v>81.592682926829269</v>
      </c>
      <c r="BH83" s="4">
        <v>81.792682926829286</v>
      </c>
      <c r="BI83" s="4">
        <v>82.092682926829283</v>
      </c>
      <c r="BJ83" s="4">
        <v>82.292682926829272</v>
      </c>
      <c r="BK83" s="4">
        <v>82.543902439024393</v>
      </c>
      <c r="BL83" s="4">
        <v>82.792682926829286</v>
      </c>
      <c r="BM83" s="4">
        <v>83.092682926829283</v>
      </c>
    </row>
    <row r="84" spans="1:65" x14ac:dyDescent="0.25">
      <c r="A84" t="s">
        <v>233</v>
      </c>
      <c r="B84" t="s">
        <v>234</v>
      </c>
      <c r="C84" t="s">
        <v>93</v>
      </c>
      <c r="D84" t="s">
        <v>94</v>
      </c>
      <c r="E84" s="4">
        <v>54.512999999999998</v>
      </c>
      <c r="F84" s="4">
        <v>54.954000000000001</v>
      </c>
      <c r="G84" s="4">
        <v>55.396000000000001</v>
      </c>
      <c r="H84" s="4">
        <v>55.838000000000001</v>
      </c>
      <c r="I84" s="4">
        <v>56.279000000000003</v>
      </c>
      <c r="J84" s="4">
        <v>56.716999999999999</v>
      </c>
      <c r="K84" s="4">
        <v>57.152999999999999</v>
      </c>
      <c r="L84" s="4">
        <v>57.585000000000001</v>
      </c>
      <c r="M84" s="4">
        <v>58.012</v>
      </c>
      <c r="N84" s="4">
        <v>58.433999999999997</v>
      </c>
      <c r="O84" s="4">
        <v>58.850999999999999</v>
      </c>
      <c r="P84" s="4">
        <v>59.265000000000001</v>
      </c>
      <c r="Q84" s="4">
        <v>59.674999999999997</v>
      </c>
      <c r="R84" s="4">
        <v>60.079000000000001</v>
      </c>
      <c r="S84" s="4">
        <v>60.472999999999999</v>
      </c>
      <c r="T84" s="4">
        <v>60.85</v>
      </c>
      <c r="U84" s="4">
        <v>61.206000000000003</v>
      </c>
      <c r="V84" s="4">
        <v>61.534999999999997</v>
      </c>
      <c r="W84" s="4">
        <v>61.834000000000003</v>
      </c>
      <c r="X84" s="4">
        <v>62.1</v>
      </c>
      <c r="Y84" s="4">
        <v>62.331000000000003</v>
      </c>
      <c r="Z84" s="4">
        <v>62.527999999999999</v>
      </c>
      <c r="AA84" s="4">
        <v>62.692999999999998</v>
      </c>
      <c r="AB84" s="4">
        <v>62.834000000000003</v>
      </c>
      <c r="AC84" s="4">
        <v>62.954999999999998</v>
      </c>
      <c r="AD84" s="4">
        <v>63.064</v>
      </c>
      <c r="AE84" s="4">
        <v>63.168999999999997</v>
      </c>
      <c r="AF84" s="4">
        <v>63.273000000000003</v>
      </c>
      <c r="AG84" s="4">
        <v>63.38</v>
      </c>
      <c r="AH84" s="4">
        <v>63.491999999999997</v>
      </c>
      <c r="AI84" s="4">
        <v>63.604999999999997</v>
      </c>
      <c r="AJ84" s="4">
        <v>63.715000000000003</v>
      </c>
      <c r="AK84" s="4">
        <v>63.814</v>
      </c>
      <c r="AL84" s="4">
        <v>63.901000000000003</v>
      </c>
      <c r="AM84" s="4">
        <v>63.978000000000002</v>
      </c>
      <c r="AN84" s="4">
        <v>64.049000000000007</v>
      </c>
      <c r="AO84" s="4">
        <v>64.120999999999995</v>
      </c>
      <c r="AP84" s="4">
        <v>64.201999999999998</v>
      </c>
      <c r="AQ84" s="4">
        <v>64.298000000000002</v>
      </c>
      <c r="AR84" s="4">
        <v>64.412999999999997</v>
      </c>
      <c r="AS84" s="4">
        <v>64.55</v>
      </c>
      <c r="AT84" s="4">
        <v>64.709999999999994</v>
      </c>
      <c r="AU84" s="4">
        <v>64.888000000000005</v>
      </c>
      <c r="AV84" s="4">
        <v>65.08</v>
      </c>
      <c r="AW84" s="4">
        <v>65.281999999999996</v>
      </c>
      <c r="AX84" s="4">
        <v>65.489000000000004</v>
      </c>
      <c r="AY84" s="4">
        <v>65.697000000000003</v>
      </c>
      <c r="AZ84" s="4">
        <v>65.900999999999996</v>
      </c>
      <c r="BA84" s="4">
        <v>66.099000000000004</v>
      </c>
      <c r="BB84" s="4">
        <v>66.290000000000006</v>
      </c>
      <c r="BC84" s="4">
        <v>66.471000000000004</v>
      </c>
      <c r="BD84" s="4">
        <v>66.646000000000001</v>
      </c>
      <c r="BE84" s="4">
        <v>66.816999999999993</v>
      </c>
      <c r="BF84" s="4">
        <v>66.986000000000004</v>
      </c>
      <c r="BG84" s="4">
        <v>67.152000000000001</v>
      </c>
      <c r="BH84" s="4">
        <v>67.314999999999998</v>
      </c>
      <c r="BI84" s="4">
        <v>67.471000000000004</v>
      </c>
      <c r="BJ84" s="4">
        <v>67.617999999999995</v>
      </c>
      <c r="BK84" s="4">
        <v>67.754999999999995</v>
      </c>
      <c r="BL84" s="4">
        <v>67.882999999999996</v>
      </c>
      <c r="BM84" s="4">
        <v>68.001999999999995</v>
      </c>
    </row>
    <row r="85" spans="1:65" x14ac:dyDescent="0.25">
      <c r="A85" t="s">
        <v>235</v>
      </c>
      <c r="B85" t="s">
        <v>236</v>
      </c>
      <c r="C85" t="s">
        <v>93</v>
      </c>
      <c r="D85" t="s">
        <v>94</v>
      </c>
      <c r="E85" s="4">
        <v>39.694000000000003</v>
      </c>
      <c r="F85" s="4">
        <v>40.082000000000001</v>
      </c>
      <c r="G85" s="4">
        <v>40.56</v>
      </c>
      <c r="H85" s="4">
        <v>41.149000000000001</v>
      </c>
      <c r="I85" s="4">
        <v>41.848999999999997</v>
      </c>
      <c r="J85" s="4">
        <v>42.651000000000003</v>
      </c>
      <c r="K85" s="4">
        <v>43.527999999999999</v>
      </c>
      <c r="L85" s="4">
        <v>44.442</v>
      </c>
      <c r="M85" s="4">
        <v>45.356999999999999</v>
      </c>
      <c r="N85" s="4">
        <v>46.255000000000003</v>
      </c>
      <c r="O85" s="4">
        <v>47.125</v>
      </c>
      <c r="P85" s="4">
        <v>47.966999999999999</v>
      </c>
      <c r="Q85" s="4">
        <v>48.792999999999999</v>
      </c>
      <c r="R85" s="4">
        <v>49.612000000000002</v>
      </c>
      <c r="S85" s="4">
        <v>50.424999999999997</v>
      </c>
      <c r="T85" s="4">
        <v>51.234000000000002</v>
      </c>
      <c r="U85" s="4">
        <v>52.040999999999997</v>
      </c>
      <c r="V85" s="4">
        <v>52.847999999999999</v>
      </c>
      <c r="W85" s="4">
        <v>53.652000000000001</v>
      </c>
      <c r="X85" s="4">
        <v>54.451999999999998</v>
      </c>
      <c r="Y85" s="4">
        <v>55.252000000000002</v>
      </c>
      <c r="Z85" s="4">
        <v>56.061</v>
      </c>
      <c r="AA85" s="4">
        <v>56.872999999999998</v>
      </c>
      <c r="AB85" s="4">
        <v>57.673999999999999</v>
      </c>
      <c r="AC85" s="4">
        <v>58.444000000000003</v>
      </c>
      <c r="AD85" s="4">
        <v>59.152999999999999</v>
      </c>
      <c r="AE85" s="4">
        <v>59.767000000000003</v>
      </c>
      <c r="AF85" s="4">
        <v>60.265999999999998</v>
      </c>
      <c r="AG85" s="4">
        <v>60.633000000000003</v>
      </c>
      <c r="AH85" s="4">
        <v>60.865000000000002</v>
      </c>
      <c r="AI85" s="4">
        <v>60.965000000000003</v>
      </c>
      <c r="AJ85" s="4">
        <v>60.944000000000003</v>
      </c>
      <c r="AK85" s="4">
        <v>60.832999999999998</v>
      </c>
      <c r="AL85" s="4">
        <v>60.658999999999999</v>
      </c>
      <c r="AM85" s="4">
        <v>60.439</v>
      </c>
      <c r="AN85" s="4">
        <v>60.174999999999997</v>
      </c>
      <c r="AO85" s="4">
        <v>59.853999999999999</v>
      </c>
      <c r="AP85" s="4">
        <v>59.478999999999999</v>
      </c>
      <c r="AQ85" s="4">
        <v>59.066000000000003</v>
      </c>
      <c r="AR85" s="4">
        <v>58.646000000000001</v>
      </c>
      <c r="AS85" s="4">
        <v>58.264000000000003</v>
      </c>
      <c r="AT85" s="4">
        <v>57.968000000000004</v>
      </c>
      <c r="AU85" s="4">
        <v>57.790999999999997</v>
      </c>
      <c r="AV85" s="4">
        <v>57.759</v>
      </c>
      <c r="AW85" s="4">
        <v>57.884999999999998</v>
      </c>
      <c r="AX85" s="4">
        <v>58.180999999999997</v>
      </c>
      <c r="AY85" s="4">
        <v>58.640999999999998</v>
      </c>
      <c r="AZ85" s="4">
        <v>59.228999999999999</v>
      </c>
      <c r="BA85" s="4">
        <v>59.904000000000003</v>
      </c>
      <c r="BB85" s="4">
        <v>60.637</v>
      </c>
      <c r="BC85" s="4">
        <v>61.4</v>
      </c>
      <c r="BD85" s="4">
        <v>62.167999999999999</v>
      </c>
      <c r="BE85" s="4">
        <v>62.923999999999999</v>
      </c>
      <c r="BF85" s="4">
        <v>63.648000000000003</v>
      </c>
      <c r="BG85" s="4">
        <v>64.317999999999998</v>
      </c>
      <c r="BH85" s="4">
        <v>64.912999999999997</v>
      </c>
      <c r="BI85" s="4">
        <v>65.418000000000006</v>
      </c>
      <c r="BJ85" s="4">
        <v>65.838999999999999</v>
      </c>
      <c r="BK85" s="4">
        <v>66.186999999999998</v>
      </c>
      <c r="BL85" s="4">
        <v>66.466999999999999</v>
      </c>
      <c r="BM85" s="4">
        <v>66.69</v>
      </c>
    </row>
    <row r="86" spans="1:65" x14ac:dyDescent="0.25">
      <c r="A86" t="s">
        <v>31</v>
      </c>
      <c r="B86" t="s">
        <v>237</v>
      </c>
      <c r="C86" t="s">
        <v>93</v>
      </c>
      <c r="D86" t="s">
        <v>94</v>
      </c>
      <c r="E86" s="4">
        <v>71.126829268292695</v>
      </c>
      <c r="F86" s="4">
        <v>70.878048780487816</v>
      </c>
      <c r="G86" s="4">
        <v>70.926829268292693</v>
      </c>
      <c r="H86" s="4">
        <v>70.826829268292698</v>
      </c>
      <c r="I86" s="4">
        <v>71.62439024390244</v>
      </c>
      <c r="J86" s="4">
        <v>71.62439024390244</v>
      </c>
      <c r="K86" s="4">
        <v>71.573170731707322</v>
      </c>
      <c r="L86" s="4">
        <v>72.12439024390244</v>
      </c>
      <c r="M86" s="4">
        <v>71.724390243902462</v>
      </c>
      <c r="N86" s="4">
        <v>71.721951219512206</v>
      </c>
      <c r="O86" s="4">
        <v>71.973170731707327</v>
      </c>
      <c r="P86" s="4">
        <v>72.273170731707339</v>
      </c>
      <c r="Q86" s="4">
        <v>72.12439024390244</v>
      </c>
      <c r="R86" s="4">
        <v>72.324390243902442</v>
      </c>
      <c r="S86" s="4">
        <v>72.524390243902445</v>
      </c>
      <c r="T86" s="4">
        <v>72.724390243902448</v>
      </c>
      <c r="U86" s="4">
        <v>72.775609756097566</v>
      </c>
      <c r="V86" s="4">
        <v>73.224390243902448</v>
      </c>
      <c r="W86" s="4">
        <v>73.175609756097558</v>
      </c>
      <c r="X86" s="4">
        <v>73.275609756097566</v>
      </c>
      <c r="Y86" s="4">
        <v>73.675609756097572</v>
      </c>
      <c r="Z86" s="4">
        <v>74.026829268292687</v>
      </c>
      <c r="AA86" s="4">
        <v>74.178048780487813</v>
      </c>
      <c r="AB86" s="4">
        <v>74.378048780487816</v>
      </c>
      <c r="AC86" s="4">
        <v>74.778048780487822</v>
      </c>
      <c r="AD86" s="4">
        <v>74.629268292682937</v>
      </c>
      <c r="AE86" s="4">
        <v>74.929268292682949</v>
      </c>
      <c r="AF86" s="4">
        <v>75.280487804878049</v>
      </c>
      <c r="AG86" s="4">
        <v>75.380487804878058</v>
      </c>
      <c r="AH86" s="4">
        <v>75.582926829268317</v>
      </c>
      <c r="AI86" s="4">
        <v>75.880487804878058</v>
      </c>
      <c r="AJ86" s="4">
        <v>76.082926829268317</v>
      </c>
      <c r="AK86" s="4">
        <v>76.434146341463418</v>
      </c>
      <c r="AL86" s="4">
        <v>76.385365853658527</v>
      </c>
      <c r="AM86" s="4">
        <v>76.885365853658541</v>
      </c>
      <c r="AN86" s="4">
        <v>76.836585365853665</v>
      </c>
      <c r="AO86" s="4">
        <v>77.087804878048786</v>
      </c>
      <c r="AP86" s="4">
        <v>77.210975609756119</v>
      </c>
      <c r="AQ86" s="4">
        <v>77.190243902439036</v>
      </c>
      <c r="AR86" s="4">
        <v>77.390243902439039</v>
      </c>
      <c r="AS86" s="4">
        <v>77.741463414634154</v>
      </c>
      <c r="AT86" s="4">
        <v>77.992682926829275</v>
      </c>
      <c r="AU86" s="4">
        <v>78.143902439024387</v>
      </c>
      <c r="AV86" s="4">
        <v>78.44634146341464</v>
      </c>
      <c r="AW86" s="4">
        <v>78.746341463414637</v>
      </c>
      <c r="AX86" s="4">
        <v>79.048780487804891</v>
      </c>
      <c r="AY86" s="4">
        <v>79.248780487804893</v>
      </c>
      <c r="AZ86" s="4">
        <v>79.448780487804882</v>
      </c>
      <c r="BA86" s="4">
        <v>79.599999999999994</v>
      </c>
      <c r="BB86" s="4">
        <v>80.051219512195118</v>
      </c>
      <c r="BC86" s="4">
        <v>80.402439024390247</v>
      </c>
      <c r="BD86" s="4">
        <v>80.951219512195124</v>
      </c>
      <c r="BE86" s="4">
        <v>80.904878048780489</v>
      </c>
      <c r="BF86" s="4">
        <v>81.004878048780498</v>
      </c>
      <c r="BG86" s="4">
        <v>81.304878048780495</v>
      </c>
      <c r="BH86" s="4">
        <v>80.956097560975621</v>
      </c>
      <c r="BI86" s="4">
        <v>81.156097560975624</v>
      </c>
      <c r="BJ86" s="4">
        <v>81.256097560975604</v>
      </c>
      <c r="BK86" s="4">
        <v>81.256097560975604</v>
      </c>
      <c r="BL86" s="4">
        <v>81.2048780487805</v>
      </c>
      <c r="BM86" s="4">
        <v>80.902439024390262</v>
      </c>
    </row>
    <row r="87" spans="1:65" x14ac:dyDescent="0.25">
      <c r="A87" t="s">
        <v>3</v>
      </c>
      <c r="B87" t="s">
        <v>238</v>
      </c>
      <c r="C87" t="s">
        <v>93</v>
      </c>
      <c r="D87" t="s">
        <v>94</v>
      </c>
      <c r="E87" s="4">
        <v>63.651000000000003</v>
      </c>
      <c r="F87" s="4">
        <v>64.058000000000007</v>
      </c>
      <c r="G87" s="4">
        <v>64.468999999999994</v>
      </c>
      <c r="H87" s="4">
        <v>64.881</v>
      </c>
      <c r="I87" s="4">
        <v>65.290999999999997</v>
      </c>
      <c r="J87" s="4">
        <v>65.694000000000003</v>
      </c>
      <c r="K87" s="4">
        <v>66.084000000000003</v>
      </c>
      <c r="L87" s="4">
        <v>66.454999999999998</v>
      </c>
      <c r="M87" s="4">
        <v>66.805000000000007</v>
      </c>
      <c r="N87" s="4">
        <v>67.135999999999996</v>
      </c>
      <c r="O87" s="4">
        <v>67.451999999999998</v>
      </c>
      <c r="P87" s="4">
        <v>67.766000000000005</v>
      </c>
      <c r="Q87" s="4">
        <v>68.081999999999994</v>
      </c>
      <c r="R87" s="4">
        <v>68.400999999999996</v>
      </c>
      <c r="S87" s="4">
        <v>68.718000000000004</v>
      </c>
      <c r="T87" s="4">
        <v>69.013999999999996</v>
      </c>
      <c r="U87" s="4">
        <v>69.266000000000005</v>
      </c>
      <c r="V87" s="4">
        <v>69.460999999999999</v>
      </c>
      <c r="W87" s="4">
        <v>69.591999999999999</v>
      </c>
      <c r="X87" s="4">
        <v>69.665000000000006</v>
      </c>
      <c r="Y87" s="4">
        <v>69.7</v>
      </c>
      <c r="Z87" s="4">
        <v>69.725999999999999</v>
      </c>
      <c r="AA87" s="4">
        <v>69.768000000000001</v>
      </c>
      <c r="AB87" s="4">
        <v>69.843999999999994</v>
      </c>
      <c r="AC87" s="4">
        <v>69.953999999999994</v>
      </c>
      <c r="AD87" s="4">
        <v>70.087999999999994</v>
      </c>
      <c r="AE87" s="4">
        <v>70.225999999999999</v>
      </c>
      <c r="AF87" s="4">
        <v>70.338999999999999</v>
      </c>
      <c r="AG87" s="4">
        <v>70.406999999999996</v>
      </c>
      <c r="AH87" s="4">
        <v>70.424999999999997</v>
      </c>
      <c r="AI87" s="4">
        <v>70.385999999999996</v>
      </c>
      <c r="AJ87" s="4">
        <v>70.290000000000006</v>
      </c>
      <c r="AK87" s="4">
        <v>70.156000000000006</v>
      </c>
      <c r="AL87" s="4">
        <v>70.003</v>
      </c>
      <c r="AM87" s="4">
        <v>69.849000000000004</v>
      </c>
      <c r="AN87" s="4">
        <v>69.718000000000004</v>
      </c>
      <c r="AO87" s="4">
        <v>69.635000000000005</v>
      </c>
      <c r="AP87" s="4">
        <v>69.613</v>
      </c>
      <c r="AQ87" s="4">
        <v>69.653999999999996</v>
      </c>
      <c r="AR87" s="4">
        <v>69.756</v>
      </c>
      <c r="AS87" s="4">
        <v>69.902000000000001</v>
      </c>
      <c r="AT87" s="4">
        <v>70.064999999999998</v>
      </c>
      <c r="AU87" s="4">
        <v>70.22</v>
      </c>
      <c r="AV87" s="4">
        <v>70.349000000000004</v>
      </c>
      <c r="AW87" s="4">
        <v>70.450999999999993</v>
      </c>
      <c r="AX87" s="4">
        <v>70.537999999999997</v>
      </c>
      <c r="AY87" s="4">
        <v>70.635000000000005</v>
      </c>
      <c r="AZ87" s="4">
        <v>70.765000000000001</v>
      </c>
      <c r="BA87" s="4">
        <v>70.945999999999998</v>
      </c>
      <c r="BB87" s="4">
        <v>71.180000000000007</v>
      </c>
      <c r="BC87" s="4">
        <v>71.459999999999994</v>
      </c>
      <c r="BD87" s="4">
        <v>71.772999999999996</v>
      </c>
      <c r="BE87" s="4">
        <v>72.096999999999994</v>
      </c>
      <c r="BF87" s="4">
        <v>72.412000000000006</v>
      </c>
      <c r="BG87" s="4">
        <v>72.706999999999994</v>
      </c>
      <c r="BH87" s="4">
        <v>72.972999999999999</v>
      </c>
      <c r="BI87" s="4">
        <v>73.206999999999994</v>
      </c>
      <c r="BJ87" s="4">
        <v>73.414000000000001</v>
      </c>
      <c r="BK87" s="4">
        <v>73.599999999999994</v>
      </c>
      <c r="BL87" s="4">
        <v>73.766999999999996</v>
      </c>
      <c r="BM87" s="4">
        <v>73.918999999999997</v>
      </c>
    </row>
    <row r="88" spans="1:65" x14ac:dyDescent="0.25">
      <c r="A88" t="s">
        <v>239</v>
      </c>
      <c r="B88" t="s">
        <v>240</v>
      </c>
      <c r="C88" t="s">
        <v>93</v>
      </c>
      <c r="D88" t="s">
        <v>94</v>
      </c>
      <c r="E88" s="4">
        <v>45.843000000000004</v>
      </c>
      <c r="F88" s="4">
        <v>46.279000000000003</v>
      </c>
      <c r="G88" s="4">
        <v>46.695999999999998</v>
      </c>
      <c r="H88" s="4">
        <v>47.093000000000004</v>
      </c>
      <c r="I88" s="4">
        <v>47.469000000000001</v>
      </c>
      <c r="J88" s="4">
        <v>47.823</v>
      </c>
      <c r="K88" s="4">
        <v>48.155000000000001</v>
      </c>
      <c r="L88" s="4">
        <v>48.469000000000001</v>
      </c>
      <c r="M88" s="4">
        <v>48.768000000000001</v>
      </c>
      <c r="N88" s="4">
        <v>49.057000000000002</v>
      </c>
      <c r="O88" s="4">
        <v>49.34</v>
      </c>
      <c r="P88" s="4">
        <v>49.625</v>
      </c>
      <c r="Q88" s="4">
        <v>49.911999999999999</v>
      </c>
      <c r="R88" s="4">
        <v>50.206000000000003</v>
      </c>
      <c r="S88" s="4">
        <v>50.506999999999998</v>
      </c>
      <c r="T88" s="4">
        <v>50.811</v>
      </c>
      <c r="U88" s="4">
        <v>51.113</v>
      </c>
      <c r="V88" s="4">
        <v>51.408999999999999</v>
      </c>
      <c r="W88" s="4">
        <v>51.698</v>
      </c>
      <c r="X88" s="4">
        <v>51.984000000000002</v>
      </c>
      <c r="Y88" s="4">
        <v>52.277000000000001</v>
      </c>
      <c r="Z88" s="4">
        <v>52.585000000000001</v>
      </c>
      <c r="AA88" s="4">
        <v>52.92</v>
      </c>
      <c r="AB88" s="4">
        <v>53.286000000000001</v>
      </c>
      <c r="AC88" s="4">
        <v>53.685000000000002</v>
      </c>
      <c r="AD88" s="4">
        <v>54.127000000000002</v>
      </c>
      <c r="AE88" s="4">
        <v>54.622</v>
      </c>
      <c r="AF88" s="4">
        <v>55.158999999999999</v>
      </c>
      <c r="AG88" s="4">
        <v>55.716999999999999</v>
      </c>
      <c r="AH88" s="4">
        <v>56.271000000000001</v>
      </c>
      <c r="AI88" s="4">
        <v>56.776000000000003</v>
      </c>
      <c r="AJ88" s="4">
        <v>57.182000000000002</v>
      </c>
      <c r="AK88" s="4">
        <v>57.462000000000003</v>
      </c>
      <c r="AL88" s="4">
        <v>57.604999999999997</v>
      </c>
      <c r="AM88" s="4">
        <v>57.62</v>
      </c>
      <c r="AN88" s="4">
        <v>57.527999999999999</v>
      </c>
      <c r="AO88" s="4">
        <v>57.366</v>
      </c>
      <c r="AP88" s="4">
        <v>57.186999999999998</v>
      </c>
      <c r="AQ88" s="4">
        <v>57.045000000000002</v>
      </c>
      <c r="AR88" s="4">
        <v>56.972000000000001</v>
      </c>
      <c r="AS88" s="4">
        <v>57.002000000000002</v>
      </c>
      <c r="AT88" s="4">
        <v>57.158000000000001</v>
      </c>
      <c r="AU88" s="4">
        <v>57.424999999999997</v>
      </c>
      <c r="AV88" s="4">
        <v>57.784999999999997</v>
      </c>
      <c r="AW88" s="4">
        <v>58.225000000000001</v>
      </c>
      <c r="AX88" s="4">
        <v>58.719000000000001</v>
      </c>
      <c r="AY88" s="4">
        <v>59.234000000000002</v>
      </c>
      <c r="AZ88" s="4">
        <v>59.741</v>
      </c>
      <c r="BA88" s="4">
        <v>60.216000000000001</v>
      </c>
      <c r="BB88" s="4">
        <v>60.645000000000003</v>
      </c>
      <c r="BC88" s="4">
        <v>61.03</v>
      </c>
      <c r="BD88" s="4">
        <v>61.381</v>
      </c>
      <c r="BE88" s="4">
        <v>61.72</v>
      </c>
      <c r="BF88" s="4">
        <v>62.064</v>
      </c>
      <c r="BG88" s="4">
        <v>62.415999999999997</v>
      </c>
      <c r="BH88" s="4">
        <v>62.771999999999998</v>
      </c>
      <c r="BI88" s="4">
        <v>63.124000000000002</v>
      </c>
      <c r="BJ88" s="4">
        <v>63.463000000000001</v>
      </c>
      <c r="BK88" s="4">
        <v>63.78</v>
      </c>
      <c r="BL88" s="4">
        <v>64.073999999999998</v>
      </c>
      <c r="BM88" s="4">
        <v>64.346999999999994</v>
      </c>
    </row>
    <row r="89" spans="1:65" x14ac:dyDescent="0.25">
      <c r="A89" t="s">
        <v>241</v>
      </c>
      <c r="B89" t="s">
        <v>242</v>
      </c>
      <c r="C89" t="s">
        <v>93</v>
      </c>
      <c r="D89" t="s">
        <v>94</v>
      </c>
    </row>
    <row r="90" spans="1:65" x14ac:dyDescent="0.25">
      <c r="A90" t="s">
        <v>243</v>
      </c>
      <c r="B90" t="s">
        <v>244</v>
      </c>
      <c r="C90" t="s">
        <v>93</v>
      </c>
      <c r="D90" t="s">
        <v>94</v>
      </c>
      <c r="E90" s="4">
        <v>34.89</v>
      </c>
      <c r="F90" s="4">
        <v>35.085999999999999</v>
      </c>
      <c r="G90" s="4">
        <v>35.265999999999998</v>
      </c>
      <c r="H90" s="4">
        <v>35.432000000000002</v>
      </c>
      <c r="I90" s="4">
        <v>35.588000000000001</v>
      </c>
      <c r="J90" s="4">
        <v>35.74</v>
      </c>
      <c r="K90" s="4">
        <v>35.89</v>
      </c>
      <c r="L90" s="4">
        <v>36.048000000000002</v>
      </c>
      <c r="M90" s="4">
        <v>36.222000000000001</v>
      </c>
      <c r="N90" s="4">
        <v>36.420999999999999</v>
      </c>
      <c r="O90" s="4">
        <v>36.655000000000001</v>
      </c>
      <c r="P90" s="4">
        <v>36.932000000000002</v>
      </c>
      <c r="Q90" s="4">
        <v>37.255000000000003</v>
      </c>
      <c r="R90" s="4">
        <v>37.624000000000002</v>
      </c>
      <c r="S90" s="4">
        <v>38.040999999999997</v>
      </c>
      <c r="T90" s="4">
        <v>38.502000000000002</v>
      </c>
      <c r="U90" s="4">
        <v>39</v>
      </c>
      <c r="V90" s="4">
        <v>39.527000000000001</v>
      </c>
      <c r="W90" s="4">
        <v>40.082000000000001</v>
      </c>
      <c r="X90" s="4">
        <v>40.667000000000002</v>
      </c>
      <c r="Y90" s="4">
        <v>41.3</v>
      </c>
      <c r="Z90" s="4">
        <v>42.002000000000002</v>
      </c>
      <c r="AA90" s="4">
        <v>42.783000000000001</v>
      </c>
      <c r="AB90" s="4">
        <v>43.64</v>
      </c>
      <c r="AC90" s="4">
        <v>44.558</v>
      </c>
      <c r="AD90" s="4">
        <v>45.52</v>
      </c>
      <c r="AE90" s="4">
        <v>46.503</v>
      </c>
      <c r="AF90" s="4">
        <v>47.473999999999997</v>
      </c>
      <c r="AG90" s="4">
        <v>48.399000000000001</v>
      </c>
      <c r="AH90" s="4">
        <v>49.247</v>
      </c>
      <c r="AI90" s="4">
        <v>49.987000000000002</v>
      </c>
      <c r="AJ90" s="4">
        <v>50.593000000000004</v>
      </c>
      <c r="AK90" s="4">
        <v>51.066000000000003</v>
      </c>
      <c r="AL90" s="4">
        <v>51.412999999999997</v>
      </c>
      <c r="AM90" s="4">
        <v>51.64</v>
      </c>
      <c r="AN90" s="4">
        <v>51.744</v>
      </c>
      <c r="AO90" s="4">
        <v>51.726999999999997</v>
      </c>
      <c r="AP90" s="4">
        <v>51.616</v>
      </c>
      <c r="AQ90" s="4">
        <v>51.456000000000003</v>
      </c>
      <c r="AR90" s="4">
        <v>51.295000000000002</v>
      </c>
      <c r="AS90" s="4">
        <v>51.203000000000003</v>
      </c>
      <c r="AT90" s="4">
        <v>51.255000000000003</v>
      </c>
      <c r="AU90" s="4">
        <v>51.484000000000002</v>
      </c>
      <c r="AV90" s="4">
        <v>51.901000000000003</v>
      </c>
      <c r="AW90" s="4">
        <v>52.499000000000002</v>
      </c>
      <c r="AX90" s="4">
        <v>53.238</v>
      </c>
      <c r="AY90" s="4">
        <v>54.052</v>
      </c>
      <c r="AZ90" s="4">
        <v>54.863999999999997</v>
      </c>
      <c r="BA90" s="4">
        <v>55.613999999999997</v>
      </c>
      <c r="BB90" s="4">
        <v>56.279000000000003</v>
      </c>
      <c r="BC90" s="4">
        <v>56.860999999999997</v>
      </c>
      <c r="BD90" s="4">
        <v>57.387</v>
      </c>
      <c r="BE90" s="4">
        <v>57.905000000000001</v>
      </c>
      <c r="BF90" s="4">
        <v>58.447000000000003</v>
      </c>
      <c r="BG90" s="4">
        <v>59.015999999999998</v>
      </c>
      <c r="BH90" s="4">
        <v>59.597999999999999</v>
      </c>
      <c r="BI90" s="4">
        <v>60.17</v>
      </c>
      <c r="BJ90" s="4">
        <v>60.706000000000003</v>
      </c>
      <c r="BK90" s="4">
        <v>61.185000000000002</v>
      </c>
      <c r="BL90" s="4">
        <v>61.601999999999997</v>
      </c>
      <c r="BM90" s="4">
        <v>61.962000000000003</v>
      </c>
    </row>
    <row r="91" spans="1:65" x14ac:dyDescent="0.25">
      <c r="A91" t="s">
        <v>245</v>
      </c>
      <c r="B91" t="s">
        <v>246</v>
      </c>
      <c r="C91" t="s">
        <v>93</v>
      </c>
      <c r="D91" t="s">
        <v>94</v>
      </c>
      <c r="E91" s="4">
        <v>32.054000000000002</v>
      </c>
      <c r="F91" s="4">
        <v>32.335999999999999</v>
      </c>
      <c r="G91" s="4">
        <v>32.67</v>
      </c>
      <c r="H91" s="4">
        <v>33.07</v>
      </c>
      <c r="I91" s="4">
        <v>33.542999999999999</v>
      </c>
      <c r="J91" s="4">
        <v>34.097000000000001</v>
      </c>
      <c r="K91" s="4">
        <v>34.734999999999999</v>
      </c>
      <c r="L91" s="4">
        <v>35.445</v>
      </c>
      <c r="M91" s="4">
        <v>36.210999999999999</v>
      </c>
      <c r="N91" s="4">
        <v>37.023000000000003</v>
      </c>
      <c r="O91" s="4">
        <v>37.868000000000002</v>
      </c>
      <c r="P91" s="4">
        <v>38.734000000000002</v>
      </c>
      <c r="Q91" s="4">
        <v>39.61</v>
      </c>
      <c r="R91" s="4">
        <v>40.484999999999999</v>
      </c>
      <c r="S91" s="4">
        <v>41.351999999999997</v>
      </c>
      <c r="T91" s="4">
        <v>42.204999999999998</v>
      </c>
      <c r="U91" s="4">
        <v>43.046999999999997</v>
      </c>
      <c r="V91" s="4">
        <v>43.881999999999998</v>
      </c>
      <c r="W91" s="4">
        <v>44.712000000000003</v>
      </c>
      <c r="X91" s="4">
        <v>45.533000000000001</v>
      </c>
      <c r="Y91" s="4">
        <v>46.341000000000001</v>
      </c>
      <c r="Z91" s="4">
        <v>47.133000000000003</v>
      </c>
      <c r="AA91" s="4">
        <v>47.902999999999999</v>
      </c>
      <c r="AB91" s="4">
        <v>48.645000000000003</v>
      </c>
      <c r="AC91" s="4">
        <v>49.347999999999999</v>
      </c>
      <c r="AD91" s="4">
        <v>49.997999999999998</v>
      </c>
      <c r="AE91" s="4">
        <v>50.576999999999998</v>
      </c>
      <c r="AF91" s="4">
        <v>51.082000000000001</v>
      </c>
      <c r="AG91" s="4">
        <v>51.518000000000001</v>
      </c>
      <c r="AH91" s="4">
        <v>51.892000000000003</v>
      </c>
      <c r="AI91" s="4">
        <v>52.220999999999997</v>
      </c>
      <c r="AJ91" s="4">
        <v>52.527999999999999</v>
      </c>
      <c r="AK91" s="4">
        <v>52.834000000000003</v>
      </c>
      <c r="AL91" s="4">
        <v>53.156999999999996</v>
      </c>
      <c r="AM91" s="4">
        <v>53.508000000000003</v>
      </c>
      <c r="AN91" s="4">
        <v>53.889000000000003</v>
      </c>
      <c r="AO91" s="4">
        <v>54.295999999999999</v>
      </c>
      <c r="AP91" s="4">
        <v>54.715000000000003</v>
      </c>
      <c r="AQ91" s="4">
        <v>55.133000000000003</v>
      </c>
      <c r="AR91" s="4">
        <v>55.546999999999997</v>
      </c>
      <c r="AS91" s="4">
        <v>55.956000000000003</v>
      </c>
      <c r="AT91" s="4">
        <v>56.359000000000002</v>
      </c>
      <c r="AU91" s="4">
        <v>56.761000000000003</v>
      </c>
      <c r="AV91" s="4">
        <v>57.158999999999999</v>
      </c>
      <c r="AW91" s="4">
        <v>57.552999999999997</v>
      </c>
      <c r="AX91" s="4">
        <v>57.939</v>
      </c>
      <c r="AY91" s="4">
        <v>58.313000000000002</v>
      </c>
      <c r="AZ91" s="4">
        <v>58.670999999999999</v>
      </c>
      <c r="BA91" s="4">
        <v>59.012</v>
      </c>
      <c r="BB91" s="4">
        <v>59.334000000000003</v>
      </c>
      <c r="BC91" s="4">
        <v>59.637</v>
      </c>
      <c r="BD91" s="4">
        <v>59.917000000000002</v>
      </c>
      <c r="BE91" s="4">
        <v>60.177999999999997</v>
      </c>
      <c r="BF91" s="4">
        <v>60.426000000000002</v>
      </c>
      <c r="BG91" s="4">
        <v>60.667000000000002</v>
      </c>
      <c r="BH91" s="4">
        <v>60.91</v>
      </c>
      <c r="BI91" s="4">
        <v>61.165999999999997</v>
      </c>
      <c r="BJ91" s="4">
        <v>61.44</v>
      </c>
      <c r="BK91" s="4">
        <v>61.734999999999999</v>
      </c>
      <c r="BL91" s="4">
        <v>62.05</v>
      </c>
      <c r="BM91" s="4">
        <v>62.383000000000003</v>
      </c>
    </row>
    <row r="92" spans="1:65" x14ac:dyDescent="0.25">
      <c r="A92" t="s">
        <v>247</v>
      </c>
      <c r="B92" t="s">
        <v>248</v>
      </c>
      <c r="C92" t="s">
        <v>93</v>
      </c>
      <c r="D92" t="s">
        <v>94</v>
      </c>
      <c r="E92" s="4">
        <v>37.478000000000002</v>
      </c>
      <c r="F92" s="4">
        <v>37.752000000000002</v>
      </c>
      <c r="G92" s="4">
        <v>38.042000000000002</v>
      </c>
      <c r="H92" s="4">
        <v>38.348999999999997</v>
      </c>
      <c r="I92" s="4">
        <v>38.670999999999999</v>
      </c>
      <c r="J92" s="4">
        <v>39.003999999999998</v>
      </c>
      <c r="K92" s="4">
        <v>39.343000000000004</v>
      </c>
      <c r="L92" s="4">
        <v>39.679000000000002</v>
      </c>
      <c r="M92" s="4">
        <v>40.01</v>
      </c>
      <c r="N92" s="4">
        <v>40.332999999999998</v>
      </c>
      <c r="O92" s="4">
        <v>40.649000000000001</v>
      </c>
      <c r="P92" s="4">
        <v>40.960999999999999</v>
      </c>
      <c r="Q92" s="4">
        <v>41.276000000000003</v>
      </c>
      <c r="R92" s="4">
        <v>41.597000000000001</v>
      </c>
      <c r="S92" s="4">
        <v>41.924999999999997</v>
      </c>
      <c r="T92" s="4">
        <v>42.262999999999998</v>
      </c>
      <c r="U92" s="4">
        <v>42.612000000000002</v>
      </c>
      <c r="V92" s="4">
        <v>42.97</v>
      </c>
      <c r="W92" s="4">
        <v>43.332999999999998</v>
      </c>
      <c r="X92" s="4">
        <v>43.697000000000003</v>
      </c>
      <c r="Y92" s="4">
        <v>44.055999999999997</v>
      </c>
      <c r="Z92" s="4">
        <v>44.402000000000001</v>
      </c>
      <c r="AA92" s="4">
        <v>44.732999999999997</v>
      </c>
      <c r="AB92" s="4">
        <v>45.045999999999999</v>
      </c>
      <c r="AC92" s="4">
        <v>45.341999999999999</v>
      </c>
      <c r="AD92" s="4">
        <v>45.627000000000002</v>
      </c>
      <c r="AE92" s="4">
        <v>45.906999999999996</v>
      </c>
      <c r="AF92" s="4">
        <v>46.19</v>
      </c>
      <c r="AG92" s="4">
        <v>46.481000000000002</v>
      </c>
      <c r="AH92" s="4">
        <v>46.783000000000001</v>
      </c>
      <c r="AI92" s="4">
        <v>47.094999999999999</v>
      </c>
      <c r="AJ92" s="4">
        <v>47.411000000000001</v>
      </c>
      <c r="AK92" s="4">
        <v>47.725999999999999</v>
      </c>
      <c r="AL92" s="4">
        <v>48.037999999999997</v>
      </c>
      <c r="AM92" s="4">
        <v>48.347999999999999</v>
      </c>
      <c r="AN92" s="4">
        <v>48.658000000000001</v>
      </c>
      <c r="AO92" s="4">
        <v>48.972999999999999</v>
      </c>
      <c r="AP92" s="4">
        <v>49.301000000000002</v>
      </c>
      <c r="AQ92" s="4">
        <v>49.642000000000003</v>
      </c>
      <c r="AR92" s="4">
        <v>49.999000000000002</v>
      </c>
      <c r="AS92" s="4">
        <v>50.368000000000002</v>
      </c>
      <c r="AT92" s="4">
        <v>50.744</v>
      </c>
      <c r="AU92" s="4">
        <v>51.122999999999998</v>
      </c>
      <c r="AV92" s="4">
        <v>51.500999999999998</v>
      </c>
      <c r="AW92" s="4">
        <v>51.883000000000003</v>
      </c>
      <c r="AX92" s="4">
        <v>52.274999999999999</v>
      </c>
      <c r="AY92" s="4">
        <v>52.691000000000003</v>
      </c>
      <c r="AZ92" s="4">
        <v>53.136000000000003</v>
      </c>
      <c r="BA92" s="4">
        <v>53.612000000000002</v>
      </c>
      <c r="BB92" s="4">
        <v>54.113</v>
      </c>
      <c r="BC92" s="4">
        <v>54.628</v>
      </c>
      <c r="BD92" s="4">
        <v>55.143999999999998</v>
      </c>
      <c r="BE92" s="4">
        <v>55.645000000000003</v>
      </c>
      <c r="BF92" s="4">
        <v>56.116999999999997</v>
      </c>
      <c r="BG92" s="4">
        <v>56.555999999999997</v>
      </c>
      <c r="BH92" s="4">
        <v>56.959000000000003</v>
      </c>
      <c r="BI92" s="4">
        <v>57.328000000000003</v>
      </c>
      <c r="BJ92" s="4">
        <v>57.673000000000002</v>
      </c>
      <c r="BK92" s="4">
        <v>58.003</v>
      </c>
      <c r="BL92" s="4">
        <v>58.322000000000003</v>
      </c>
      <c r="BM92" s="4">
        <v>58.634</v>
      </c>
    </row>
    <row r="93" spans="1:65" x14ac:dyDescent="0.25">
      <c r="A93" t="s">
        <v>249</v>
      </c>
      <c r="B93" t="s">
        <v>250</v>
      </c>
      <c r="C93" t="s">
        <v>93</v>
      </c>
      <c r="D93" t="s">
        <v>94</v>
      </c>
      <c r="E93" s="4">
        <v>36.534999999999997</v>
      </c>
      <c r="F93" s="4">
        <v>36.872</v>
      </c>
      <c r="G93" s="4">
        <v>37.207999999999998</v>
      </c>
      <c r="H93" s="4">
        <v>37.542000000000002</v>
      </c>
      <c r="I93" s="4">
        <v>37.874000000000002</v>
      </c>
      <c r="J93" s="4">
        <v>38.204999999999998</v>
      </c>
      <c r="K93" s="4">
        <v>38.536000000000001</v>
      </c>
      <c r="L93" s="4">
        <v>38.866</v>
      </c>
      <c r="M93" s="4">
        <v>39.195</v>
      </c>
      <c r="N93" s="4">
        <v>39.524999999999999</v>
      </c>
      <c r="O93" s="4">
        <v>39.847999999999999</v>
      </c>
      <c r="P93" s="4">
        <v>40.155999999999999</v>
      </c>
      <c r="Q93" s="4">
        <v>40.448</v>
      </c>
      <c r="R93" s="4">
        <v>40.731999999999999</v>
      </c>
      <c r="S93" s="4">
        <v>41.021000000000001</v>
      </c>
      <c r="T93" s="4">
        <v>41.344000000000001</v>
      </c>
      <c r="U93" s="4">
        <v>41.738</v>
      </c>
      <c r="V93" s="4">
        <v>42.218000000000004</v>
      </c>
      <c r="W93" s="4">
        <v>42.787999999999997</v>
      </c>
      <c r="X93" s="4">
        <v>43.435000000000002</v>
      </c>
      <c r="Y93" s="4">
        <v>44.127000000000002</v>
      </c>
      <c r="Z93" s="4">
        <v>44.819000000000003</v>
      </c>
      <c r="AA93" s="4">
        <v>45.466000000000001</v>
      </c>
      <c r="AB93" s="4">
        <v>46.039000000000001</v>
      </c>
      <c r="AC93" s="4">
        <v>46.527999999999999</v>
      </c>
      <c r="AD93" s="4">
        <v>46.938000000000002</v>
      </c>
      <c r="AE93" s="4">
        <v>47.292999999999999</v>
      </c>
      <c r="AF93" s="4">
        <v>47.63</v>
      </c>
      <c r="AG93" s="4">
        <v>47.981000000000002</v>
      </c>
      <c r="AH93" s="4">
        <v>48.36</v>
      </c>
      <c r="AI93" s="4">
        <v>48.774999999999999</v>
      </c>
      <c r="AJ93" s="4">
        <v>49.228999999999999</v>
      </c>
      <c r="AK93" s="4">
        <v>49.707999999999998</v>
      </c>
      <c r="AL93" s="4">
        <v>50.2</v>
      </c>
      <c r="AM93" s="4">
        <v>50.694000000000003</v>
      </c>
      <c r="AN93" s="4">
        <v>51.183999999999997</v>
      </c>
      <c r="AO93" s="4">
        <v>51.658999999999999</v>
      </c>
      <c r="AP93" s="4">
        <v>52.112000000000002</v>
      </c>
      <c r="AQ93" s="4">
        <v>52.537999999999997</v>
      </c>
      <c r="AR93" s="4">
        <v>52.93</v>
      </c>
      <c r="AS93" s="4">
        <v>53.279000000000003</v>
      </c>
      <c r="AT93" s="4">
        <v>53.581000000000003</v>
      </c>
      <c r="AU93" s="4">
        <v>53.84</v>
      </c>
      <c r="AV93" s="4">
        <v>54.064</v>
      </c>
      <c r="AW93" s="4">
        <v>54.262999999999998</v>
      </c>
      <c r="AX93" s="4">
        <v>54.448999999999998</v>
      </c>
      <c r="AY93" s="4">
        <v>54.637999999999998</v>
      </c>
      <c r="AZ93" s="4">
        <v>54.841999999999999</v>
      </c>
      <c r="BA93" s="4">
        <v>55.07</v>
      </c>
      <c r="BB93" s="4">
        <v>55.329000000000001</v>
      </c>
      <c r="BC93" s="4">
        <v>55.622</v>
      </c>
      <c r="BD93" s="4">
        <v>55.945</v>
      </c>
      <c r="BE93" s="4">
        <v>56.287999999999997</v>
      </c>
      <c r="BF93" s="4">
        <v>56.642000000000003</v>
      </c>
      <c r="BG93" s="4">
        <v>57.000999999999998</v>
      </c>
      <c r="BH93" s="4">
        <v>57.359000000000002</v>
      </c>
      <c r="BI93" s="4">
        <v>57.713000000000001</v>
      </c>
      <c r="BJ93" s="4">
        <v>58.061</v>
      </c>
      <c r="BK93" s="4">
        <v>58.402000000000001</v>
      </c>
      <c r="BL93" s="4">
        <v>58.734999999999999</v>
      </c>
      <c r="BM93" s="4">
        <v>59.057000000000002</v>
      </c>
    </row>
    <row r="94" spans="1:65" x14ac:dyDescent="0.25">
      <c r="A94" t="s">
        <v>10</v>
      </c>
      <c r="B94" t="s">
        <v>251</v>
      </c>
      <c r="C94" t="s">
        <v>93</v>
      </c>
      <c r="D94" t="s">
        <v>94</v>
      </c>
      <c r="E94" s="4">
        <v>68.163902439024397</v>
      </c>
      <c r="F94" s="4">
        <v>68.54863414634147</v>
      </c>
      <c r="G94" s="4">
        <v>68.892268292682928</v>
      </c>
      <c r="H94" s="4">
        <v>69.185707317073167</v>
      </c>
      <c r="I94" s="4">
        <v>69.429439024390248</v>
      </c>
      <c r="J94" s="4">
        <v>69.638000000000005</v>
      </c>
      <c r="K94" s="4">
        <v>69.837463414634144</v>
      </c>
      <c r="L94" s="4">
        <v>70.052463414634161</v>
      </c>
      <c r="M94" s="4">
        <v>70.302560975609765</v>
      </c>
      <c r="N94" s="4">
        <v>70.589292682926839</v>
      </c>
      <c r="O94" s="4">
        <v>70.903634146341474</v>
      </c>
      <c r="P94" s="4">
        <v>71.226560975609772</v>
      </c>
      <c r="Q94" s="4">
        <v>71.534999999999997</v>
      </c>
      <c r="R94" s="4">
        <v>71.814853658536592</v>
      </c>
      <c r="S94" s="4">
        <v>72.064634146341476</v>
      </c>
      <c r="T94" s="4">
        <v>72.293707317073185</v>
      </c>
      <c r="U94" s="4">
        <v>72.519560975609764</v>
      </c>
      <c r="V94" s="4">
        <v>72.761658536585372</v>
      </c>
      <c r="W94" s="4">
        <v>73.031073170731716</v>
      </c>
      <c r="X94" s="4">
        <v>73.329365853658544</v>
      </c>
      <c r="Y94" s="4">
        <v>73.647146341463426</v>
      </c>
      <c r="Z94" s="4">
        <v>73.969487804878057</v>
      </c>
      <c r="AA94" s="4">
        <v>74.279000000000011</v>
      </c>
      <c r="AB94" s="4">
        <v>74.565853658536597</v>
      </c>
      <c r="AC94" s="4">
        <v>74.82912195121952</v>
      </c>
      <c r="AD94" s="4">
        <v>75.078512195121959</v>
      </c>
      <c r="AE94" s="4">
        <v>75.329707317073186</v>
      </c>
      <c r="AF94" s="4">
        <v>75.598146341463419</v>
      </c>
      <c r="AG94" s="4">
        <v>75.89124390243903</v>
      </c>
      <c r="AH94" s="4">
        <v>76.687804878048794</v>
      </c>
      <c r="AI94" s="4">
        <v>76.939024390243915</v>
      </c>
      <c r="AJ94" s="4">
        <v>77.136585365853662</v>
      </c>
      <c r="AK94" s="4">
        <v>77.3829268292683</v>
      </c>
      <c r="AL94" s="4">
        <v>77.390243902439039</v>
      </c>
      <c r="AM94" s="4">
        <v>77.639024390243918</v>
      </c>
      <c r="AN94" s="4">
        <v>77.585365853658544</v>
      </c>
      <c r="AO94" s="4">
        <v>77.685365853658539</v>
      </c>
      <c r="AP94" s="4">
        <v>78.136585365853662</v>
      </c>
      <c r="AQ94" s="4">
        <v>77.839024390243921</v>
      </c>
      <c r="AR94" s="4">
        <v>77.987804878048792</v>
      </c>
      <c r="AS94" s="4">
        <v>77.887804878048797</v>
      </c>
      <c r="AT94" s="4">
        <v>78.387804878048783</v>
      </c>
      <c r="AU94" s="4">
        <v>78.641463414634146</v>
      </c>
      <c r="AV94" s="4">
        <v>78.841463414634148</v>
      </c>
      <c r="AW94" s="4">
        <v>79.039024390243895</v>
      </c>
      <c r="AX94" s="4">
        <v>79.239024390243912</v>
      </c>
      <c r="AY94" s="4">
        <v>79.439024390243915</v>
      </c>
      <c r="AZ94" s="4">
        <v>79.439024390243915</v>
      </c>
      <c r="BA94" s="4">
        <v>79.939024390243915</v>
      </c>
      <c r="BB94" s="4">
        <v>80.18780487804878</v>
      </c>
      <c r="BC94" s="4">
        <v>80.387804878048797</v>
      </c>
      <c r="BD94" s="4">
        <v>80.731707317073173</v>
      </c>
      <c r="BE94" s="4">
        <v>80.634146341463421</v>
      </c>
      <c r="BF94" s="4">
        <v>81.285365853658533</v>
      </c>
      <c r="BG94" s="4">
        <v>81.385365853658527</v>
      </c>
      <c r="BH94" s="4">
        <v>81.036585365853668</v>
      </c>
      <c r="BI94" s="4">
        <v>81.387804878048797</v>
      </c>
      <c r="BJ94" s="4">
        <v>81.287804878048775</v>
      </c>
      <c r="BK94" s="4">
        <v>81.787804878048803</v>
      </c>
      <c r="BL94" s="4">
        <v>81.639024390243918</v>
      </c>
      <c r="BM94" s="4">
        <v>81.0878048780488</v>
      </c>
    </row>
    <row r="95" spans="1:65" x14ac:dyDescent="0.25">
      <c r="A95" t="s">
        <v>252</v>
      </c>
      <c r="B95" t="s">
        <v>253</v>
      </c>
      <c r="C95" t="s">
        <v>93</v>
      </c>
      <c r="D95" t="s">
        <v>94</v>
      </c>
      <c r="E95" s="4">
        <v>62.231000000000002</v>
      </c>
      <c r="F95" s="4">
        <v>62.656999999999996</v>
      </c>
      <c r="G95" s="4">
        <v>63.064</v>
      </c>
      <c r="H95" s="4">
        <v>63.451000000000001</v>
      </c>
      <c r="I95" s="4">
        <v>63.817</v>
      </c>
      <c r="J95" s="4">
        <v>64.161000000000001</v>
      </c>
      <c r="K95" s="4">
        <v>64.483999999999995</v>
      </c>
      <c r="L95" s="4">
        <v>64.789000000000001</v>
      </c>
      <c r="M95" s="4">
        <v>65.076999999999998</v>
      </c>
      <c r="N95" s="4">
        <v>65.352000000000004</v>
      </c>
      <c r="O95" s="4">
        <v>65.619</v>
      </c>
      <c r="P95" s="4">
        <v>65.88</v>
      </c>
      <c r="Q95" s="4">
        <v>66.138999999999996</v>
      </c>
      <c r="R95" s="4">
        <v>66.394999999999996</v>
      </c>
      <c r="S95" s="4">
        <v>66.649000000000001</v>
      </c>
      <c r="T95" s="4">
        <v>66.894999999999996</v>
      </c>
      <c r="U95" s="4">
        <v>67.13</v>
      </c>
      <c r="V95" s="4">
        <v>67.346999999999994</v>
      </c>
      <c r="W95" s="4">
        <v>67.545000000000002</v>
      </c>
      <c r="X95" s="4">
        <v>67.722999999999999</v>
      </c>
      <c r="Y95" s="4">
        <v>67.879000000000005</v>
      </c>
      <c r="Z95" s="4">
        <v>68.012</v>
      </c>
      <c r="AA95" s="4">
        <v>68.128</v>
      </c>
      <c r="AB95" s="4">
        <v>68.233999999999995</v>
      </c>
      <c r="AC95" s="4">
        <v>68.340999999999994</v>
      </c>
      <c r="AD95" s="4">
        <v>68.462000000000003</v>
      </c>
      <c r="AE95" s="4">
        <v>68.611999999999995</v>
      </c>
      <c r="AF95" s="4">
        <v>68.798000000000002</v>
      </c>
      <c r="AG95" s="4">
        <v>69.024000000000001</v>
      </c>
      <c r="AH95" s="4">
        <v>69.292000000000002</v>
      </c>
      <c r="AI95" s="4">
        <v>69.597999999999999</v>
      </c>
      <c r="AJ95" s="4">
        <v>69.936999999999998</v>
      </c>
      <c r="AK95" s="4">
        <v>70.295000000000002</v>
      </c>
      <c r="AL95" s="4">
        <v>70.659000000000006</v>
      </c>
      <c r="AM95" s="4">
        <v>71.015000000000001</v>
      </c>
      <c r="AN95" s="4">
        <v>71.355999999999995</v>
      </c>
      <c r="AO95" s="4">
        <v>71.673000000000002</v>
      </c>
      <c r="AP95" s="4">
        <v>71.963999999999999</v>
      </c>
      <c r="AQ95" s="4">
        <v>72.225999999999999</v>
      </c>
      <c r="AR95" s="4">
        <v>72.454999999999998</v>
      </c>
      <c r="AS95" s="4">
        <v>72.647999999999996</v>
      </c>
      <c r="AT95" s="4">
        <v>72.805000000000007</v>
      </c>
      <c r="AU95" s="4">
        <v>72.929000000000002</v>
      </c>
      <c r="AV95" s="4">
        <v>73.022999999999996</v>
      </c>
      <c r="AW95" s="4">
        <v>73.087999999999994</v>
      </c>
      <c r="AX95" s="4">
        <v>73.123000000000005</v>
      </c>
      <c r="AY95" s="4">
        <v>73.125</v>
      </c>
      <c r="AZ95" s="4">
        <v>73.096000000000004</v>
      </c>
      <c r="BA95" s="4">
        <v>73.037999999999997</v>
      </c>
      <c r="BB95" s="4">
        <v>72.959999999999994</v>
      </c>
      <c r="BC95" s="4">
        <v>72.867000000000004</v>
      </c>
      <c r="BD95" s="4">
        <v>72.768000000000001</v>
      </c>
      <c r="BE95" s="4">
        <v>72.668999999999997</v>
      </c>
      <c r="BF95" s="4">
        <v>72.578999999999994</v>
      </c>
      <c r="BG95" s="4">
        <v>72.503</v>
      </c>
      <c r="BH95" s="4">
        <v>72.444999999999993</v>
      </c>
      <c r="BI95" s="4">
        <v>72.408000000000001</v>
      </c>
      <c r="BJ95" s="4">
        <v>72.388000000000005</v>
      </c>
      <c r="BK95" s="4">
        <v>72.384</v>
      </c>
      <c r="BL95" s="4">
        <v>72.397000000000006</v>
      </c>
      <c r="BM95" s="4">
        <v>72.426000000000002</v>
      </c>
    </row>
    <row r="96" spans="1:65" x14ac:dyDescent="0.25">
      <c r="A96" t="s">
        <v>254</v>
      </c>
      <c r="B96" t="s">
        <v>255</v>
      </c>
      <c r="C96" t="s">
        <v>93</v>
      </c>
      <c r="D96" t="s">
        <v>94</v>
      </c>
      <c r="W96" s="4">
        <v>63.41463414634147</v>
      </c>
      <c r="X96" s="4">
        <v>63.9548780487805</v>
      </c>
      <c r="Y96" s="4">
        <v>63.449756097560986</v>
      </c>
      <c r="Z96" s="4">
        <v>63.074878048780484</v>
      </c>
      <c r="AA96" s="4">
        <v>63.192682926829285</v>
      </c>
      <c r="AB96" s="4">
        <v>63.3</v>
      </c>
      <c r="AC96" s="4">
        <v>63.466585365853668</v>
      </c>
      <c r="AD96" s="4">
        <v>63.833658536585375</v>
      </c>
      <c r="AE96" s="4">
        <v>64.248780487804879</v>
      </c>
      <c r="AF96" s="4">
        <v>64.654146341463417</v>
      </c>
      <c r="AG96" s="4">
        <v>64.582439024390254</v>
      </c>
      <c r="AH96" s="4">
        <v>64.667560975609774</v>
      </c>
      <c r="AI96" s="4">
        <v>65.068292682926824</v>
      </c>
      <c r="AJ96" s="4">
        <v>65.03170731707317</v>
      </c>
      <c r="AK96" s="4">
        <v>65.196097560975602</v>
      </c>
      <c r="AL96" s="4">
        <v>65.58536585365853</v>
      </c>
      <c r="AM96" s="4">
        <v>65.900975609756102</v>
      </c>
      <c r="AN96" s="4">
        <v>65.644146341463411</v>
      </c>
      <c r="AO96" s="4">
        <v>65.767317073170744</v>
      </c>
      <c r="AP96" s="4">
        <v>65.798048780487804</v>
      </c>
      <c r="AQ96" s="4">
        <v>66.157073170731721</v>
      </c>
      <c r="AR96" s="4">
        <v>66.359024390243903</v>
      </c>
      <c r="AS96" s="4">
        <v>66.222439024390269</v>
      </c>
      <c r="AT96" s="4">
        <v>66.709268292682935</v>
      </c>
      <c r="AU96" s="4">
        <v>67.19634146341464</v>
      </c>
      <c r="AV96" s="4">
        <v>68.114878048780497</v>
      </c>
      <c r="AW96" s="4">
        <v>68.592682926829283</v>
      </c>
      <c r="AX96" s="4">
        <v>68.427317073170741</v>
      </c>
      <c r="AY96" s="4">
        <v>68.666585365853663</v>
      </c>
      <c r="AZ96" s="4">
        <v>69.37268292682927</v>
      </c>
      <c r="BA96" s="4">
        <v>70.015121951219527</v>
      </c>
      <c r="BB96" s="4">
        <v>70.531951219512209</v>
      </c>
      <c r="BC96" s="4">
        <v>70.2919512195122</v>
      </c>
      <c r="BD96" s="4">
        <v>69.854146341463434</v>
      </c>
      <c r="BE96" s="4">
        <v>70.55</v>
      </c>
      <c r="BF96" s="4">
        <v>71.57341463414636</v>
      </c>
      <c r="BG96" s="4">
        <v>71.985609756097574</v>
      </c>
      <c r="BH96" s="4">
        <v>71.977317073170724</v>
      </c>
      <c r="BI96" s="4">
        <v>71.825121951219515</v>
      </c>
      <c r="BJ96" s="4">
        <v>71.579756097560974</v>
      </c>
      <c r="BK96" s="4">
        <v>71.886585365853662</v>
      </c>
      <c r="BL96" s="4">
        <v>72.04756097560977</v>
      </c>
      <c r="BM96" s="4">
        <v>71.404634146341479</v>
      </c>
    </row>
    <row r="97" spans="1:65" x14ac:dyDescent="0.25">
      <c r="A97" t="s">
        <v>256</v>
      </c>
      <c r="B97" t="s">
        <v>257</v>
      </c>
      <c r="C97" t="s">
        <v>93</v>
      </c>
      <c r="D97" t="s">
        <v>94</v>
      </c>
      <c r="E97" s="4">
        <v>46.701999999999998</v>
      </c>
      <c r="F97" s="4">
        <v>47.219000000000001</v>
      </c>
      <c r="G97" s="4">
        <v>47.75</v>
      </c>
      <c r="H97" s="4">
        <v>48.295000000000002</v>
      </c>
      <c r="I97" s="4">
        <v>48.856000000000002</v>
      </c>
      <c r="J97" s="4">
        <v>49.433999999999997</v>
      </c>
      <c r="K97" s="4">
        <v>50.031999999999996</v>
      </c>
      <c r="L97" s="4">
        <v>50.646000000000001</v>
      </c>
      <c r="M97" s="4">
        <v>51.267000000000003</v>
      </c>
      <c r="N97" s="4">
        <v>51.889000000000003</v>
      </c>
      <c r="O97" s="4">
        <v>52.500999999999998</v>
      </c>
      <c r="P97" s="4">
        <v>53.091000000000001</v>
      </c>
      <c r="Q97" s="4">
        <v>53.652000000000001</v>
      </c>
      <c r="R97" s="4">
        <v>54.180999999999997</v>
      </c>
      <c r="S97" s="4">
        <v>54.676000000000002</v>
      </c>
      <c r="T97" s="4">
        <v>55.14</v>
      </c>
      <c r="U97" s="4">
        <v>55.576999999999998</v>
      </c>
      <c r="V97" s="4">
        <v>56</v>
      </c>
      <c r="W97" s="4">
        <v>56.417999999999999</v>
      </c>
      <c r="X97" s="4">
        <v>56.84</v>
      </c>
      <c r="Y97" s="4">
        <v>57.271999999999998</v>
      </c>
      <c r="Z97" s="4">
        <v>57.719000000000001</v>
      </c>
      <c r="AA97" s="4">
        <v>58.183</v>
      </c>
      <c r="AB97" s="4">
        <v>58.661000000000001</v>
      </c>
      <c r="AC97" s="4">
        <v>59.154000000000003</v>
      </c>
      <c r="AD97" s="4">
        <v>59.661000000000001</v>
      </c>
      <c r="AE97" s="4">
        <v>60.176000000000002</v>
      </c>
      <c r="AF97" s="4">
        <v>60.694000000000003</v>
      </c>
      <c r="AG97" s="4">
        <v>61.213999999999999</v>
      </c>
      <c r="AH97" s="4">
        <v>61.734999999999999</v>
      </c>
      <c r="AI97" s="4">
        <v>62.261000000000003</v>
      </c>
      <c r="AJ97" s="4">
        <v>62.798999999999999</v>
      </c>
      <c r="AK97" s="4">
        <v>63.351999999999997</v>
      </c>
      <c r="AL97" s="4">
        <v>63.920999999999999</v>
      </c>
      <c r="AM97" s="4">
        <v>64.501999999999995</v>
      </c>
      <c r="AN97" s="4">
        <v>65.09</v>
      </c>
      <c r="AO97" s="4">
        <v>65.677999999999997</v>
      </c>
      <c r="AP97" s="4">
        <v>66.257000000000005</v>
      </c>
      <c r="AQ97" s="4">
        <v>66.816999999999993</v>
      </c>
      <c r="AR97" s="4">
        <v>67.350999999999999</v>
      </c>
      <c r="AS97" s="4">
        <v>67.849000000000004</v>
      </c>
      <c r="AT97" s="4">
        <v>68.304000000000002</v>
      </c>
      <c r="AU97" s="4">
        <v>68.716999999999999</v>
      </c>
      <c r="AV97" s="4">
        <v>69.091999999999999</v>
      </c>
      <c r="AW97" s="4">
        <v>69.436999999999998</v>
      </c>
      <c r="AX97" s="4">
        <v>69.762</v>
      </c>
      <c r="AY97" s="4">
        <v>70.081999999999994</v>
      </c>
      <c r="AZ97" s="4">
        <v>70.409000000000006</v>
      </c>
      <c r="BA97" s="4">
        <v>70.75</v>
      </c>
      <c r="BB97" s="4">
        <v>71.108000000000004</v>
      </c>
      <c r="BC97" s="4">
        <v>71.480999999999995</v>
      </c>
      <c r="BD97" s="4">
        <v>71.861000000000004</v>
      </c>
      <c r="BE97" s="4">
        <v>72.236000000000004</v>
      </c>
      <c r="BF97" s="4">
        <v>72.596000000000004</v>
      </c>
      <c r="BG97" s="4">
        <v>72.935000000000002</v>
      </c>
      <c r="BH97" s="4">
        <v>73.25</v>
      </c>
      <c r="BI97" s="4">
        <v>73.540999999999997</v>
      </c>
      <c r="BJ97" s="4">
        <v>73.81</v>
      </c>
      <c r="BK97" s="4">
        <v>74.063000000000002</v>
      </c>
      <c r="BL97" s="4">
        <v>74.302000000000007</v>
      </c>
      <c r="BM97" s="4">
        <v>74.528999999999996</v>
      </c>
    </row>
    <row r="98" spans="1:65" x14ac:dyDescent="0.25">
      <c r="A98" t="s">
        <v>258</v>
      </c>
      <c r="B98" t="s">
        <v>259</v>
      </c>
      <c r="C98" t="s">
        <v>93</v>
      </c>
      <c r="D98" t="s">
        <v>94</v>
      </c>
      <c r="E98" s="4">
        <v>60.97</v>
      </c>
      <c r="F98" s="4">
        <v>61.481000000000002</v>
      </c>
      <c r="G98" s="4">
        <v>61.985999999999997</v>
      </c>
      <c r="H98" s="4">
        <v>62.481999999999999</v>
      </c>
      <c r="I98" s="4">
        <v>62.968000000000004</v>
      </c>
      <c r="J98" s="4">
        <v>63.442999999999998</v>
      </c>
      <c r="K98" s="4">
        <v>63.906999999999996</v>
      </c>
      <c r="L98" s="4">
        <v>64.361000000000004</v>
      </c>
      <c r="M98" s="4">
        <v>64.805000000000007</v>
      </c>
      <c r="N98" s="4">
        <v>65.239000000000004</v>
      </c>
      <c r="O98" s="4">
        <v>65.662000000000006</v>
      </c>
      <c r="P98" s="4">
        <v>66.073999999999998</v>
      </c>
      <c r="Q98" s="4">
        <v>66.472999999999999</v>
      </c>
      <c r="R98" s="4">
        <v>66.86</v>
      </c>
      <c r="S98" s="4">
        <v>67.234999999999999</v>
      </c>
      <c r="T98" s="4">
        <v>67.599000000000004</v>
      </c>
      <c r="U98" s="4">
        <v>67.950999999999993</v>
      </c>
      <c r="V98" s="4">
        <v>68.292000000000002</v>
      </c>
      <c r="W98" s="4">
        <v>68.623999999999995</v>
      </c>
      <c r="X98" s="4">
        <v>68.947000000000003</v>
      </c>
      <c r="Y98" s="4">
        <v>69.262</v>
      </c>
      <c r="Z98" s="4">
        <v>69.566999999999993</v>
      </c>
      <c r="AA98" s="4">
        <v>69.864000000000004</v>
      </c>
      <c r="AB98" s="4">
        <v>70.150999999999996</v>
      </c>
      <c r="AC98" s="4">
        <v>70.430999999999997</v>
      </c>
      <c r="AD98" s="4">
        <v>70.700999999999993</v>
      </c>
      <c r="AE98" s="4">
        <v>70.959999999999994</v>
      </c>
      <c r="AF98" s="4">
        <v>71.209000000000003</v>
      </c>
      <c r="AG98" s="4">
        <v>71.45</v>
      </c>
      <c r="AH98" s="4">
        <v>71.686999999999998</v>
      </c>
      <c r="AI98" s="4">
        <v>71.924999999999997</v>
      </c>
      <c r="AJ98" s="4">
        <v>72.167000000000002</v>
      </c>
      <c r="AK98" s="4">
        <v>72.42</v>
      </c>
      <c r="AL98" s="4">
        <v>72.685000000000002</v>
      </c>
      <c r="AM98" s="4">
        <v>72.966999999999999</v>
      </c>
      <c r="AN98" s="4">
        <v>73.266999999999996</v>
      </c>
      <c r="AO98" s="4">
        <v>73.588999999999999</v>
      </c>
      <c r="AP98" s="4">
        <v>73.930000000000007</v>
      </c>
      <c r="AQ98" s="4">
        <v>74.283000000000001</v>
      </c>
      <c r="AR98" s="4">
        <v>74.646000000000001</v>
      </c>
      <c r="AS98" s="4">
        <v>75.010999999999996</v>
      </c>
      <c r="AT98" s="4">
        <v>75.373000000000005</v>
      </c>
      <c r="AU98" s="4">
        <v>75.725999999999999</v>
      </c>
      <c r="AV98" s="4">
        <v>76.064999999999998</v>
      </c>
      <c r="AW98" s="4">
        <v>76.387</v>
      </c>
      <c r="AX98" s="4">
        <v>76.686999999999998</v>
      </c>
      <c r="AY98" s="4">
        <v>76.965999999999994</v>
      </c>
      <c r="AZ98" s="4">
        <v>77.227000000000004</v>
      </c>
      <c r="BA98" s="4">
        <v>77.474000000000004</v>
      </c>
      <c r="BB98" s="4">
        <v>77.709999999999994</v>
      </c>
      <c r="BC98" s="4">
        <v>77.941000000000003</v>
      </c>
      <c r="BD98" s="4">
        <v>78.173000000000002</v>
      </c>
      <c r="BE98" s="4">
        <v>78.408000000000001</v>
      </c>
      <c r="BF98" s="4">
        <v>78.649000000000001</v>
      </c>
      <c r="BG98" s="4">
        <v>78.894999999999996</v>
      </c>
      <c r="BH98" s="4">
        <v>79.144000000000005</v>
      </c>
      <c r="BI98" s="4">
        <v>79.391000000000005</v>
      </c>
      <c r="BJ98" s="4">
        <v>79.631</v>
      </c>
      <c r="BK98" s="4">
        <v>79.858999999999995</v>
      </c>
      <c r="BL98" s="4">
        <v>80.073999999999998</v>
      </c>
      <c r="BM98" s="4">
        <v>80.277000000000001</v>
      </c>
    </row>
    <row r="99" spans="1:65" x14ac:dyDescent="0.25">
      <c r="A99" t="s">
        <v>260</v>
      </c>
      <c r="B99" t="s">
        <v>261</v>
      </c>
      <c r="C99" t="s">
        <v>93</v>
      </c>
      <c r="D99" t="s">
        <v>94</v>
      </c>
      <c r="E99" s="4">
        <v>60.26</v>
      </c>
      <c r="F99" s="4">
        <v>60.441000000000003</v>
      </c>
      <c r="G99" s="4">
        <v>60.622999999999998</v>
      </c>
      <c r="H99" s="4">
        <v>60.805</v>
      </c>
      <c r="I99" s="4">
        <v>60.984000000000002</v>
      </c>
      <c r="J99" s="4">
        <v>61.156999999999996</v>
      </c>
      <c r="K99" s="4">
        <v>61.317</v>
      </c>
      <c r="L99" s="4">
        <v>61.462000000000003</v>
      </c>
      <c r="M99" s="4">
        <v>61.588000000000001</v>
      </c>
      <c r="N99" s="4">
        <v>61.697000000000003</v>
      </c>
      <c r="O99" s="4">
        <v>61.789000000000001</v>
      </c>
      <c r="P99" s="4">
        <v>61.868000000000002</v>
      </c>
      <c r="Q99" s="4">
        <v>61.938000000000002</v>
      </c>
      <c r="R99" s="4">
        <v>62.005000000000003</v>
      </c>
      <c r="S99" s="4">
        <v>62.072000000000003</v>
      </c>
      <c r="T99" s="4">
        <v>62.14</v>
      </c>
      <c r="U99" s="4">
        <v>62.210999999999999</v>
      </c>
      <c r="V99" s="4">
        <v>62.283000000000001</v>
      </c>
      <c r="W99" s="4">
        <v>62.354999999999997</v>
      </c>
      <c r="X99" s="4">
        <v>62.427</v>
      </c>
      <c r="Y99" s="4">
        <v>62.497999999999998</v>
      </c>
      <c r="Z99" s="4">
        <v>62.564999999999998</v>
      </c>
      <c r="AA99" s="4">
        <v>62.625999999999998</v>
      </c>
      <c r="AB99" s="4">
        <v>62.683999999999997</v>
      </c>
      <c r="AC99" s="4">
        <v>62.741</v>
      </c>
      <c r="AD99" s="4">
        <v>62.801000000000002</v>
      </c>
      <c r="AE99" s="4">
        <v>62.869</v>
      </c>
      <c r="AF99" s="4">
        <v>62.95</v>
      </c>
      <c r="AG99" s="4">
        <v>63.045999999999999</v>
      </c>
      <c r="AH99" s="4">
        <v>63.158999999999999</v>
      </c>
      <c r="AI99" s="4">
        <v>63.286999999999999</v>
      </c>
      <c r="AJ99" s="4">
        <v>63.427</v>
      </c>
      <c r="AK99" s="4">
        <v>63.576000000000001</v>
      </c>
      <c r="AL99" s="4">
        <v>63.73</v>
      </c>
      <c r="AM99" s="4">
        <v>63.890999999999998</v>
      </c>
      <c r="AN99" s="4">
        <v>64.063999999999993</v>
      </c>
      <c r="AO99" s="4">
        <v>64.254999999999995</v>
      </c>
      <c r="AP99" s="4">
        <v>64.468000000000004</v>
      </c>
      <c r="AQ99" s="4">
        <v>64.704999999999998</v>
      </c>
      <c r="AR99" s="4">
        <v>64.963999999999999</v>
      </c>
      <c r="AS99" s="4">
        <v>65.242000000000004</v>
      </c>
      <c r="AT99" s="4">
        <v>65.531999999999996</v>
      </c>
      <c r="AU99" s="4">
        <v>65.828000000000003</v>
      </c>
      <c r="AV99" s="4">
        <v>66.122</v>
      </c>
      <c r="AW99" s="4">
        <v>66.412000000000006</v>
      </c>
      <c r="AX99" s="4">
        <v>66.694000000000003</v>
      </c>
      <c r="AY99" s="4">
        <v>66.971999999999994</v>
      </c>
      <c r="AZ99" s="4">
        <v>67.247</v>
      </c>
      <c r="BA99" s="4">
        <v>67.521000000000001</v>
      </c>
      <c r="BB99" s="4">
        <v>67.792000000000002</v>
      </c>
      <c r="BC99" s="4">
        <v>68.058999999999997</v>
      </c>
      <c r="BD99" s="4">
        <v>68.320999999999998</v>
      </c>
      <c r="BE99" s="4">
        <v>68.575000000000003</v>
      </c>
      <c r="BF99" s="4">
        <v>68.819000000000003</v>
      </c>
      <c r="BG99" s="4">
        <v>69.049000000000007</v>
      </c>
      <c r="BH99" s="4">
        <v>69.262</v>
      </c>
      <c r="BI99" s="4">
        <v>69.453999999999994</v>
      </c>
      <c r="BJ99" s="4">
        <v>69.623999999999995</v>
      </c>
      <c r="BK99" s="4">
        <v>69.774000000000001</v>
      </c>
      <c r="BL99" s="4">
        <v>69.906000000000006</v>
      </c>
      <c r="BM99" s="4">
        <v>70.022999999999996</v>
      </c>
    </row>
    <row r="100" spans="1:65" x14ac:dyDescent="0.25">
      <c r="A100" t="s">
        <v>262</v>
      </c>
      <c r="B100" t="s">
        <v>263</v>
      </c>
      <c r="C100" t="s">
        <v>93</v>
      </c>
      <c r="D100" t="s">
        <v>94</v>
      </c>
      <c r="E100" s="4">
        <v>68.472643598953368</v>
      </c>
      <c r="F100" s="4">
        <v>68.865205597898694</v>
      </c>
      <c r="G100" s="4">
        <v>68.855096890940246</v>
      </c>
      <c r="H100" s="4">
        <v>69.065289368128191</v>
      </c>
      <c r="I100" s="4">
        <v>69.456578853604142</v>
      </c>
      <c r="J100" s="4">
        <v>69.56160304353817</v>
      </c>
      <c r="K100" s="4">
        <v>69.81651237474243</v>
      </c>
      <c r="L100" s="4">
        <v>70.035745071594022</v>
      </c>
      <c r="M100" s="4">
        <v>69.980169799408728</v>
      </c>
      <c r="N100" s="4">
        <v>70.177034443996746</v>
      </c>
      <c r="O100" s="4">
        <v>70.491705796089335</v>
      </c>
      <c r="P100" s="4">
        <v>70.780499520782797</v>
      </c>
      <c r="Q100" s="4">
        <v>71.067747987207653</v>
      </c>
      <c r="R100" s="4">
        <v>71.249831732417078</v>
      </c>
      <c r="S100" s="4">
        <v>71.662375955228853</v>
      </c>
      <c r="T100" s="4">
        <v>72.004473993012994</v>
      </c>
      <c r="U100" s="4">
        <v>72.261368502810953</v>
      </c>
      <c r="V100" s="4">
        <v>72.607678971373588</v>
      </c>
      <c r="W100" s="4">
        <v>72.75316813807764</v>
      </c>
      <c r="X100" s="4">
        <v>73.063121352654036</v>
      </c>
      <c r="Y100" s="4">
        <v>73.086987950568755</v>
      </c>
      <c r="Z100" s="4">
        <v>73.441893011369274</v>
      </c>
      <c r="AA100" s="4">
        <v>73.769791144554347</v>
      </c>
      <c r="AB100" s="4">
        <v>73.872964813031217</v>
      </c>
      <c r="AC100" s="4">
        <v>74.144562567406155</v>
      </c>
      <c r="AD100" s="4">
        <v>74.271212487029686</v>
      </c>
      <c r="AE100" s="4">
        <v>74.509501712824289</v>
      </c>
      <c r="AF100" s="4">
        <v>74.766251951771935</v>
      </c>
      <c r="AG100" s="4">
        <v>74.885144344847191</v>
      </c>
      <c r="AH100" s="4">
        <v>75.129760985840448</v>
      </c>
      <c r="AI100" s="4">
        <v>75.29392269216207</v>
      </c>
      <c r="AJ100" s="4">
        <v>75.467810290444206</v>
      </c>
      <c r="AK100" s="4">
        <v>75.724961011065304</v>
      </c>
      <c r="AL100" s="4">
        <v>75.795180413214325</v>
      </c>
      <c r="AM100" s="4">
        <v>76.069429598208927</v>
      </c>
      <c r="AN100" s="4">
        <v>76.134542536779435</v>
      </c>
      <c r="AO100" s="4">
        <v>76.491523476667879</v>
      </c>
      <c r="AP100" s="4">
        <v>76.817427033016699</v>
      </c>
      <c r="AQ100" s="4">
        <v>77.013363567553952</v>
      </c>
      <c r="AR100" s="4">
        <v>77.169948013167186</v>
      </c>
      <c r="AS100" s="4">
        <v>77.455669465524579</v>
      </c>
      <c r="AT100" s="4">
        <v>77.75335902982718</v>
      </c>
      <c r="AU100" s="4">
        <v>77.889207112943183</v>
      </c>
      <c r="AV100" s="4">
        <v>78.021519513640627</v>
      </c>
      <c r="AW100" s="4">
        <v>78.433054127273579</v>
      </c>
      <c r="AX100" s="4">
        <v>78.538403332051345</v>
      </c>
      <c r="AY100" s="4">
        <v>78.848384668111379</v>
      </c>
      <c r="AZ100" s="4">
        <v>79.089003775086482</v>
      </c>
      <c r="BA100" s="4">
        <v>79.236824960195889</v>
      </c>
      <c r="BB100" s="4">
        <v>79.526962208851643</v>
      </c>
      <c r="BC100" s="4">
        <v>79.707304343739068</v>
      </c>
      <c r="BD100" s="4">
        <v>79.961697908794733</v>
      </c>
      <c r="BE100" s="4">
        <v>80.079745297591174</v>
      </c>
      <c r="BF100" s="4">
        <v>80.266691771833692</v>
      </c>
      <c r="BG100" s="4">
        <v>80.519056207953611</v>
      </c>
      <c r="BH100" s="4">
        <v>80.398184877773701</v>
      </c>
      <c r="BI100" s="4">
        <v>80.547309664130211</v>
      </c>
      <c r="BJ100" s="4">
        <v>80.590379483400184</v>
      </c>
      <c r="BK100" s="4">
        <v>80.690460979154835</v>
      </c>
      <c r="BL100" s="4">
        <v>80.886252448076789</v>
      </c>
      <c r="BM100" s="4">
        <v>80.210530637870178</v>
      </c>
    </row>
    <row r="101" spans="1:65" x14ac:dyDescent="0.25">
      <c r="A101" t="s">
        <v>264</v>
      </c>
      <c r="B101" t="s">
        <v>265</v>
      </c>
      <c r="C101" t="s">
        <v>93</v>
      </c>
      <c r="D101" t="s">
        <v>94</v>
      </c>
      <c r="E101" s="4">
        <v>66.961682926829283</v>
      </c>
      <c r="F101" s="4">
        <v>67.548756097560982</v>
      </c>
      <c r="G101" s="4">
        <v>68.105975609756115</v>
      </c>
      <c r="H101" s="4">
        <v>68.625853658536585</v>
      </c>
      <c r="I101" s="4">
        <v>69.104365853658535</v>
      </c>
      <c r="J101" s="4">
        <v>69.542878048780494</v>
      </c>
      <c r="K101" s="4">
        <v>69.946219512195128</v>
      </c>
      <c r="L101" s="4">
        <v>70.325780487804877</v>
      </c>
      <c r="M101" s="4">
        <v>70.690536585365862</v>
      </c>
      <c r="N101" s="4">
        <v>71.044560975609755</v>
      </c>
      <c r="O101" s="4">
        <v>71.386512195121966</v>
      </c>
      <c r="P101" s="4">
        <v>71.458536585365863</v>
      </c>
      <c r="Q101" s="4">
        <v>71.456097560975621</v>
      </c>
      <c r="R101" s="4">
        <v>72.109756097560975</v>
      </c>
      <c r="S101" s="4">
        <v>72.612195121951217</v>
      </c>
      <c r="T101" s="4">
        <v>73.368292682926835</v>
      </c>
      <c r="U101" s="4">
        <v>72.819512195121959</v>
      </c>
      <c r="V101" s="4">
        <v>73.319512195121959</v>
      </c>
      <c r="W101" s="4">
        <v>73.575609756097563</v>
      </c>
      <c r="X101" s="4">
        <v>73.67317073170733</v>
      </c>
      <c r="Y101" s="4">
        <v>74.673170731707316</v>
      </c>
      <c r="Z101" s="4">
        <v>75.324390243902457</v>
      </c>
      <c r="AA101" s="4">
        <v>75.429268292682934</v>
      </c>
      <c r="AB101" s="4">
        <v>75.275609756097566</v>
      </c>
      <c r="AC101" s="4">
        <v>76.029268292682943</v>
      </c>
      <c r="AD101" s="4">
        <v>76.434146341463418</v>
      </c>
      <c r="AE101" s="4">
        <v>76.685365853658539</v>
      </c>
      <c r="AF101" s="4">
        <v>76.8829268292683</v>
      </c>
      <c r="AG101" s="4">
        <v>77.082926829268303</v>
      </c>
      <c r="AH101" s="4">
        <v>77.029268292682943</v>
      </c>
      <c r="AI101" s="4">
        <v>77.380487804878058</v>
      </c>
      <c r="AJ101" s="4">
        <v>77.882926829268314</v>
      </c>
      <c r="AK101" s="4">
        <v>77.678048780487813</v>
      </c>
      <c r="AL101" s="4">
        <v>78.031707317073185</v>
      </c>
      <c r="AM101" s="4">
        <v>78.529268292682943</v>
      </c>
      <c r="AN101" s="4">
        <v>78.682926829268311</v>
      </c>
      <c r="AO101" s="4">
        <v>79.626829268292695</v>
      </c>
      <c r="AP101" s="4">
        <v>80.126829268292681</v>
      </c>
      <c r="AQ101" s="4">
        <v>80.131707317073179</v>
      </c>
      <c r="AR101" s="4">
        <v>80.382926829268314</v>
      </c>
      <c r="AS101" s="4">
        <v>80.878048780487816</v>
      </c>
      <c r="AT101" s="4">
        <v>81.424390243902451</v>
      </c>
      <c r="AU101" s="4">
        <v>81.426829268292693</v>
      </c>
      <c r="AV101" s="4">
        <v>81.378048780487802</v>
      </c>
      <c r="AW101" s="4">
        <v>81.82926829268294</v>
      </c>
      <c r="AX101" s="4">
        <v>81.629268292682923</v>
      </c>
      <c r="AY101" s="4">
        <v>82.375609756097575</v>
      </c>
      <c r="AZ101" s="4">
        <v>82.326829268292698</v>
      </c>
      <c r="BA101" s="4">
        <v>82.375609756097575</v>
      </c>
      <c r="BB101" s="4">
        <v>82.775609756097566</v>
      </c>
      <c r="BC101" s="4">
        <v>82.978048780487825</v>
      </c>
      <c r="BD101" s="4">
        <v>83.421951219512195</v>
      </c>
      <c r="BE101" s="4">
        <v>83.480487804878067</v>
      </c>
      <c r="BF101" s="4">
        <v>83.831707317073182</v>
      </c>
      <c r="BG101" s="4">
        <v>83.980487804878067</v>
      </c>
      <c r="BH101" s="4">
        <v>84.278048780487822</v>
      </c>
      <c r="BI101" s="4">
        <v>84.22682926829269</v>
      </c>
      <c r="BJ101" s="4">
        <v>84.680487804878055</v>
      </c>
      <c r="BK101" s="4">
        <v>84.934146341463432</v>
      </c>
      <c r="BL101" s="4">
        <v>85.078048780487805</v>
      </c>
      <c r="BM101" s="4">
        <v>85.387804878048797</v>
      </c>
    </row>
    <row r="102" spans="1:65" x14ac:dyDescent="0.25">
      <c r="A102" t="s">
        <v>266</v>
      </c>
      <c r="B102" t="s">
        <v>267</v>
      </c>
      <c r="C102" t="s">
        <v>93</v>
      </c>
      <c r="D102" t="s">
        <v>94</v>
      </c>
      <c r="E102" s="4">
        <v>46.274000000000001</v>
      </c>
      <c r="F102" s="4">
        <v>46.953000000000003</v>
      </c>
      <c r="G102" s="4">
        <v>47.625</v>
      </c>
      <c r="H102" s="4">
        <v>48.284999999999997</v>
      </c>
      <c r="I102" s="4">
        <v>48.926000000000002</v>
      </c>
      <c r="J102" s="4">
        <v>49.548000000000002</v>
      </c>
      <c r="K102" s="4">
        <v>50.151000000000003</v>
      </c>
      <c r="L102" s="4">
        <v>50.741999999999997</v>
      </c>
      <c r="M102" s="4">
        <v>51.33</v>
      </c>
      <c r="N102" s="4">
        <v>51.920999999999999</v>
      </c>
      <c r="O102" s="4">
        <v>52.521999999999998</v>
      </c>
      <c r="P102" s="4">
        <v>53.14</v>
      </c>
      <c r="Q102" s="4">
        <v>53.777999999999999</v>
      </c>
      <c r="R102" s="4">
        <v>54.439</v>
      </c>
      <c r="S102" s="4">
        <v>55.124000000000002</v>
      </c>
      <c r="T102" s="4">
        <v>55.834000000000003</v>
      </c>
      <c r="U102" s="4">
        <v>56.567</v>
      </c>
      <c r="V102" s="4">
        <v>57.317</v>
      </c>
      <c r="W102" s="4">
        <v>58.08</v>
      </c>
      <c r="X102" s="4">
        <v>58.850999999999999</v>
      </c>
      <c r="Y102" s="4">
        <v>59.631999999999998</v>
      </c>
      <c r="Z102" s="4">
        <v>60.427</v>
      </c>
      <c r="AA102" s="4">
        <v>61.235999999999997</v>
      </c>
      <c r="AB102" s="4">
        <v>62.05</v>
      </c>
      <c r="AC102" s="4">
        <v>62.859000000000002</v>
      </c>
      <c r="AD102" s="4">
        <v>63.643000000000001</v>
      </c>
      <c r="AE102" s="4">
        <v>64.382000000000005</v>
      </c>
      <c r="AF102" s="4">
        <v>65.061999999999998</v>
      </c>
      <c r="AG102" s="4">
        <v>65.679000000000002</v>
      </c>
      <c r="AH102" s="4">
        <v>66.228999999999999</v>
      </c>
      <c r="AI102" s="4">
        <v>66.722999999999999</v>
      </c>
      <c r="AJ102" s="4">
        <v>67.174999999999997</v>
      </c>
      <c r="AK102" s="4">
        <v>67.605000000000004</v>
      </c>
      <c r="AL102" s="4">
        <v>68.028000000000006</v>
      </c>
      <c r="AM102" s="4">
        <v>68.45</v>
      </c>
      <c r="AN102" s="4">
        <v>68.870999999999995</v>
      </c>
      <c r="AO102" s="4">
        <v>69.284000000000006</v>
      </c>
      <c r="AP102" s="4">
        <v>69.676000000000002</v>
      </c>
      <c r="AQ102" s="4">
        <v>70.040999999999997</v>
      </c>
      <c r="AR102" s="4">
        <v>70.378</v>
      </c>
      <c r="AS102" s="4">
        <v>70.688999999999993</v>
      </c>
      <c r="AT102" s="4">
        <v>70.975999999999999</v>
      </c>
      <c r="AU102" s="4">
        <v>71.248999999999995</v>
      </c>
      <c r="AV102" s="4">
        <v>71.510999999999996</v>
      </c>
      <c r="AW102" s="4">
        <v>71.77</v>
      </c>
      <c r="AX102" s="4">
        <v>72.025999999999996</v>
      </c>
      <c r="AY102" s="4">
        <v>72.284999999999997</v>
      </c>
      <c r="AZ102" s="4">
        <v>72.543999999999997</v>
      </c>
      <c r="BA102" s="4">
        <v>72.802999999999997</v>
      </c>
      <c r="BB102" s="4">
        <v>73.061000000000007</v>
      </c>
      <c r="BC102" s="4">
        <v>73.316999999999993</v>
      </c>
      <c r="BD102" s="4">
        <v>73.569000000000003</v>
      </c>
      <c r="BE102" s="4">
        <v>73.813999999999993</v>
      </c>
      <c r="BF102" s="4">
        <v>74.051000000000002</v>
      </c>
      <c r="BG102" s="4">
        <v>74.278000000000006</v>
      </c>
      <c r="BH102" s="4">
        <v>74.495000000000005</v>
      </c>
      <c r="BI102" s="4">
        <v>74.700999999999993</v>
      </c>
      <c r="BJ102" s="4">
        <v>74.897999999999996</v>
      </c>
      <c r="BK102" s="4">
        <v>75.087999999999994</v>
      </c>
      <c r="BL102" s="4">
        <v>75.27</v>
      </c>
      <c r="BM102" s="4">
        <v>75.447999999999993</v>
      </c>
    </row>
    <row r="103" spans="1:65" x14ac:dyDescent="0.25">
      <c r="A103" t="s">
        <v>268</v>
      </c>
      <c r="B103" t="s">
        <v>269</v>
      </c>
      <c r="C103" t="s">
        <v>93</v>
      </c>
      <c r="D103" t="s">
        <v>94</v>
      </c>
      <c r="E103" s="4">
        <v>39.779657074983234</v>
      </c>
      <c r="F103" s="4">
        <v>40.221402300364723</v>
      </c>
      <c r="G103" s="4">
        <v>40.652315796319918</v>
      </c>
      <c r="H103" s="4">
        <v>41.071032402868546</v>
      </c>
      <c r="I103" s="4">
        <v>41.478183604364823</v>
      </c>
      <c r="J103" s="4">
        <v>41.875989987783981</v>
      </c>
      <c r="K103" s="4">
        <v>42.268775665037936</v>
      </c>
      <c r="L103" s="4">
        <v>42.660537124156313</v>
      </c>
      <c r="M103" s="4">
        <v>43.054548682429129</v>
      </c>
      <c r="N103" s="4">
        <v>43.451746780237066</v>
      </c>
      <c r="O103" s="4">
        <v>43.853009433172183</v>
      </c>
      <c r="P103" s="4">
        <v>44.258425968694439</v>
      </c>
      <c r="Q103" s="4">
        <v>44.664566088965387</v>
      </c>
      <c r="R103" s="4">
        <v>45.067763359964196</v>
      </c>
      <c r="S103" s="4">
        <v>45.465756440874401</v>
      </c>
      <c r="T103" s="4">
        <v>45.854217728293037</v>
      </c>
      <c r="U103" s="4">
        <v>46.229049745626355</v>
      </c>
      <c r="V103" s="4">
        <v>46.589482007585836</v>
      </c>
      <c r="W103" s="4">
        <v>46.936330552875312</v>
      </c>
      <c r="X103" s="4">
        <v>47.271414748752967</v>
      </c>
      <c r="Y103" s="4">
        <v>47.598819043130021</v>
      </c>
      <c r="Z103" s="4">
        <v>47.924426006241539</v>
      </c>
      <c r="AA103" s="4">
        <v>48.250277166014563</v>
      </c>
      <c r="AB103" s="4">
        <v>48.573933658252216</v>
      </c>
      <c r="AC103" s="4">
        <v>48.889970488551526</v>
      </c>
      <c r="AD103" s="4">
        <v>49.183225010350178</v>
      </c>
      <c r="AE103" s="4">
        <v>49.434855822821234</v>
      </c>
      <c r="AF103" s="4">
        <v>49.631766850646962</v>
      </c>
      <c r="AG103" s="4">
        <v>49.771071208017403</v>
      </c>
      <c r="AH103" s="4">
        <v>49.864640747134104</v>
      </c>
      <c r="AI103" s="4">
        <v>49.936848306077806</v>
      </c>
      <c r="AJ103" s="4">
        <v>50.017687333132969</v>
      </c>
      <c r="AK103" s="4">
        <v>50.130364586393625</v>
      </c>
      <c r="AL103" s="4">
        <v>50.280538009826358</v>
      </c>
      <c r="AM103" s="4">
        <v>50.45924323035679</v>
      </c>
      <c r="AN103" s="4">
        <v>50.662269846547055</v>
      </c>
      <c r="AO103" s="4">
        <v>50.894722143975592</v>
      </c>
      <c r="AP103" s="4">
        <v>51.164036825402576</v>
      </c>
      <c r="AQ103" s="4">
        <v>51.477492694038652</v>
      </c>
      <c r="AR103" s="4">
        <v>51.842192164426017</v>
      </c>
      <c r="AS103" s="4">
        <v>52.264100611419209</v>
      </c>
      <c r="AT103" s="4">
        <v>52.7493423437178</v>
      </c>
      <c r="AU103" s="4">
        <v>53.296647283507845</v>
      </c>
      <c r="AV103" s="4">
        <v>53.900322591060728</v>
      </c>
      <c r="AW103" s="4">
        <v>54.552077898404185</v>
      </c>
      <c r="AX103" s="4">
        <v>55.242284625571713</v>
      </c>
      <c r="AY103" s="4">
        <v>55.961616966626465</v>
      </c>
      <c r="AZ103" s="4">
        <v>56.69696410954721</v>
      </c>
      <c r="BA103" s="4">
        <v>57.433568605744163</v>
      </c>
      <c r="BB103" s="4">
        <v>58.158223887980782</v>
      </c>
      <c r="BC103" s="4">
        <v>58.858947453848018</v>
      </c>
      <c r="BD103" s="4">
        <v>59.528871018139483</v>
      </c>
      <c r="BE103" s="4">
        <v>60.166565350657216</v>
      </c>
      <c r="BF103" s="4">
        <v>60.770335329346644</v>
      </c>
      <c r="BG103" s="4">
        <v>61.334314134141344</v>
      </c>
      <c r="BH103" s="4">
        <v>61.852952892215896</v>
      </c>
      <c r="BI103" s="4">
        <v>62.323284644718932</v>
      </c>
      <c r="BJ103" s="4">
        <v>62.748671772017005</v>
      </c>
      <c r="BK103" s="4">
        <v>63.134991156130084</v>
      </c>
      <c r="BL103" s="4">
        <v>63.48645532563021</v>
      </c>
      <c r="BM103" s="4">
        <v>63.809627961467342</v>
      </c>
    </row>
    <row r="104" spans="1:65" x14ac:dyDescent="0.25">
      <c r="A104" t="s">
        <v>13</v>
      </c>
      <c r="B104" t="s">
        <v>270</v>
      </c>
      <c r="C104" t="s">
        <v>93</v>
      </c>
      <c r="D104" t="s">
        <v>94</v>
      </c>
      <c r="E104" s="4">
        <v>64.608658536585367</v>
      </c>
      <c r="F104" s="4">
        <v>65.015512195121957</v>
      </c>
      <c r="G104" s="4">
        <v>65.40824390243904</v>
      </c>
      <c r="H104" s="4">
        <v>65.787878048780499</v>
      </c>
      <c r="I104" s="4">
        <v>66.154439024390257</v>
      </c>
      <c r="J104" s="4">
        <v>66.512048780487802</v>
      </c>
      <c r="K104" s="4">
        <v>66.862780487804883</v>
      </c>
      <c r="L104" s="4">
        <v>67.208731707317071</v>
      </c>
      <c r="M104" s="4">
        <v>67.548926829268297</v>
      </c>
      <c r="N104" s="4">
        <v>67.881365853658536</v>
      </c>
      <c r="O104" s="4">
        <v>68.200487804878051</v>
      </c>
      <c r="P104" s="4">
        <v>68.501634146341473</v>
      </c>
      <c r="Q104" s="4">
        <v>68.778731707317078</v>
      </c>
      <c r="R104" s="4">
        <v>69.029243902439035</v>
      </c>
      <c r="S104" s="4">
        <v>69.252707317073174</v>
      </c>
      <c r="T104" s="4">
        <v>70.001951219512208</v>
      </c>
      <c r="U104" s="4">
        <v>70.455365853658535</v>
      </c>
      <c r="V104" s="4">
        <v>70.744390243902444</v>
      </c>
      <c r="W104" s="4">
        <v>70.538780487804885</v>
      </c>
      <c r="X104" s="4">
        <v>70.427317073170741</v>
      </c>
      <c r="Y104" s="4">
        <v>70.175365853658562</v>
      </c>
      <c r="Z104" s="4">
        <v>70.344390243902453</v>
      </c>
      <c r="AA104" s="4">
        <v>70.482682926829284</v>
      </c>
      <c r="AB104" s="4">
        <v>70.274878048780494</v>
      </c>
      <c r="AC104" s="4">
        <v>70.218536585365854</v>
      </c>
      <c r="AD104" s="4">
        <v>70.886097560975614</v>
      </c>
      <c r="AE104" s="4">
        <v>71.419024390243905</v>
      </c>
      <c r="AF104" s="4">
        <v>71.470243902439037</v>
      </c>
      <c r="AG104" s="4">
        <v>71.488292682926826</v>
      </c>
      <c r="AH104" s="4">
        <v>71.844634146341463</v>
      </c>
      <c r="AI104" s="4">
        <v>72.17048780487805</v>
      </c>
      <c r="AJ104" s="4">
        <v>72.185365853658553</v>
      </c>
      <c r="AK104" s="4">
        <v>71.241463414634154</v>
      </c>
      <c r="AL104" s="4">
        <v>71.522439024390252</v>
      </c>
      <c r="AM104" s="4">
        <v>71.80341463414635</v>
      </c>
      <c r="AN104" s="4">
        <v>72.084390243902448</v>
      </c>
      <c r="AO104" s="4">
        <v>72.365365853658545</v>
      </c>
      <c r="AP104" s="4">
        <v>72.495121951219517</v>
      </c>
      <c r="AQ104" s="4">
        <v>72.317073170731717</v>
      </c>
      <c r="AR104" s="4">
        <v>72.641951219512194</v>
      </c>
      <c r="AS104" s="4">
        <v>72.807804878048799</v>
      </c>
      <c r="AT104" s="4">
        <v>74.512926829268309</v>
      </c>
      <c r="AU104" s="4">
        <v>74.717317073170747</v>
      </c>
      <c r="AV104" s="4">
        <v>74.6139024390244</v>
      </c>
      <c r="AW104" s="4">
        <v>75.52024390243902</v>
      </c>
      <c r="AX104" s="4">
        <v>75.244634146341468</v>
      </c>
      <c r="AY104" s="4">
        <v>75.836829268292703</v>
      </c>
      <c r="AZ104" s="4">
        <v>75.705609756097573</v>
      </c>
      <c r="BA104" s="4">
        <v>75.912195121951228</v>
      </c>
      <c r="BB104" s="4">
        <v>76.168292682926847</v>
      </c>
      <c r="BC104" s="4">
        <v>76.475609756097555</v>
      </c>
      <c r="BD104" s="4">
        <v>76.775609756097566</v>
      </c>
      <c r="BE104" s="4">
        <v>76.924390243902437</v>
      </c>
      <c r="BF104" s="4">
        <v>77.126829268292695</v>
      </c>
      <c r="BG104" s="4">
        <v>77.478048780487811</v>
      </c>
      <c r="BH104" s="4">
        <v>77.27560975609758</v>
      </c>
      <c r="BI104" s="4">
        <v>78.021951219512204</v>
      </c>
      <c r="BJ104" s="4">
        <v>77.826829268292698</v>
      </c>
      <c r="BK104" s="4">
        <v>78.070731707317094</v>
      </c>
      <c r="BL104" s="4">
        <v>78.424390243902451</v>
      </c>
      <c r="BM104" s="4">
        <v>77.724390243902448</v>
      </c>
    </row>
    <row r="105" spans="1:65" x14ac:dyDescent="0.25">
      <c r="A105" t="s">
        <v>271</v>
      </c>
      <c r="B105" t="s">
        <v>272</v>
      </c>
      <c r="C105" t="s">
        <v>93</v>
      </c>
      <c r="D105" t="s">
        <v>94</v>
      </c>
      <c r="E105" s="4">
        <v>41.762</v>
      </c>
      <c r="F105" s="4">
        <v>42.182000000000002</v>
      </c>
      <c r="G105" s="4">
        <v>42.591000000000001</v>
      </c>
      <c r="H105" s="4">
        <v>43</v>
      </c>
      <c r="I105" s="4">
        <v>43.414000000000001</v>
      </c>
      <c r="J105" s="4">
        <v>43.837000000000003</v>
      </c>
      <c r="K105" s="4">
        <v>44.267000000000003</v>
      </c>
      <c r="L105" s="4">
        <v>44.7</v>
      </c>
      <c r="M105" s="4">
        <v>45.134</v>
      </c>
      <c r="N105" s="4">
        <v>45.573</v>
      </c>
      <c r="O105" s="4">
        <v>46.027000000000001</v>
      </c>
      <c r="P105" s="4">
        <v>46.508000000000003</v>
      </c>
      <c r="Q105" s="4">
        <v>47.018999999999998</v>
      </c>
      <c r="R105" s="4">
        <v>47.558999999999997</v>
      </c>
      <c r="S105" s="4">
        <v>48.119</v>
      </c>
      <c r="T105" s="4">
        <v>48.683</v>
      </c>
      <c r="U105" s="4">
        <v>49.231999999999999</v>
      </c>
      <c r="V105" s="4">
        <v>49.746000000000002</v>
      </c>
      <c r="W105" s="4">
        <v>50.215000000000003</v>
      </c>
      <c r="X105" s="4">
        <v>50.634999999999998</v>
      </c>
      <c r="Y105" s="4">
        <v>51.009</v>
      </c>
      <c r="Z105" s="4">
        <v>51.347000000000001</v>
      </c>
      <c r="AA105" s="4">
        <v>51.667999999999999</v>
      </c>
      <c r="AB105" s="4">
        <v>51.987000000000002</v>
      </c>
      <c r="AC105" s="4">
        <v>52.308999999999997</v>
      </c>
      <c r="AD105" s="4">
        <v>52.637</v>
      </c>
      <c r="AE105" s="4">
        <v>52.97</v>
      </c>
      <c r="AF105" s="4">
        <v>53.302</v>
      </c>
      <c r="AG105" s="4">
        <v>53.628</v>
      </c>
      <c r="AH105" s="4">
        <v>53.948999999999998</v>
      </c>
      <c r="AI105" s="4">
        <v>54.265000000000001</v>
      </c>
      <c r="AJ105" s="4">
        <v>54.58</v>
      </c>
      <c r="AK105" s="4">
        <v>54.893999999999998</v>
      </c>
      <c r="AL105" s="4">
        <v>55.209000000000003</v>
      </c>
      <c r="AM105" s="4">
        <v>55.523000000000003</v>
      </c>
      <c r="AN105" s="4">
        <v>55.829000000000001</v>
      </c>
      <c r="AO105" s="4">
        <v>56.121000000000002</v>
      </c>
      <c r="AP105" s="4">
        <v>56.393000000000001</v>
      </c>
      <c r="AQ105" s="4">
        <v>56.648000000000003</v>
      </c>
      <c r="AR105" s="4">
        <v>56.890999999999998</v>
      </c>
      <c r="AS105" s="4">
        <v>57.131</v>
      </c>
      <c r="AT105" s="4">
        <v>57.381999999999998</v>
      </c>
      <c r="AU105" s="4">
        <v>57.655000000000001</v>
      </c>
      <c r="AV105" s="4">
        <v>57.959000000000003</v>
      </c>
      <c r="AW105" s="4">
        <v>58.292000000000002</v>
      </c>
      <c r="AX105" s="4">
        <v>58.652000000000001</v>
      </c>
      <c r="AY105" s="4">
        <v>59.027999999999999</v>
      </c>
      <c r="AZ105" s="4">
        <v>59.408000000000001</v>
      </c>
      <c r="BA105" s="4">
        <v>59.781999999999996</v>
      </c>
      <c r="BB105" s="4">
        <v>60.148000000000003</v>
      </c>
      <c r="BC105" s="4">
        <v>60.511000000000003</v>
      </c>
      <c r="BD105" s="4">
        <v>60.878999999999998</v>
      </c>
      <c r="BE105" s="4">
        <v>61.26</v>
      </c>
      <c r="BF105" s="4">
        <v>61.658000000000001</v>
      </c>
      <c r="BG105" s="4">
        <v>62.069000000000003</v>
      </c>
      <c r="BH105" s="4">
        <v>62.484999999999999</v>
      </c>
      <c r="BI105" s="4">
        <v>62.896000000000001</v>
      </c>
      <c r="BJ105" s="4">
        <v>63.29</v>
      </c>
      <c r="BK105" s="4">
        <v>63.66</v>
      </c>
      <c r="BL105" s="4">
        <v>64.001000000000005</v>
      </c>
      <c r="BM105" s="4">
        <v>64.314999999999998</v>
      </c>
    </row>
    <row r="106" spans="1:65" x14ac:dyDescent="0.25">
      <c r="A106" t="s">
        <v>18</v>
      </c>
      <c r="B106" t="s">
        <v>273</v>
      </c>
      <c r="C106" t="s">
        <v>93</v>
      </c>
      <c r="D106" t="s">
        <v>94</v>
      </c>
      <c r="E106" s="4">
        <v>68.003170731707328</v>
      </c>
      <c r="F106" s="4">
        <v>68.936097560975625</v>
      </c>
      <c r="G106" s="4">
        <v>67.865853658536594</v>
      </c>
      <c r="H106" s="4">
        <v>68.87414634146343</v>
      </c>
      <c r="I106" s="4">
        <v>69.380975609756106</v>
      </c>
      <c r="J106" s="4">
        <v>69.071219512195128</v>
      </c>
      <c r="K106" s="4">
        <v>69.822439024390249</v>
      </c>
      <c r="L106" s="4">
        <v>69.407073170731707</v>
      </c>
      <c r="M106" s="4">
        <v>69.230243902439042</v>
      </c>
      <c r="N106" s="4">
        <v>69.314634146341476</v>
      </c>
      <c r="O106" s="4">
        <v>69.164634146341484</v>
      </c>
      <c r="P106" s="4">
        <v>69.052439024390253</v>
      </c>
      <c r="Q106" s="4">
        <v>69.66463414634147</v>
      </c>
      <c r="R106" s="4">
        <v>69.518048780487817</v>
      </c>
      <c r="S106" s="4">
        <v>69.248048780487821</v>
      </c>
      <c r="T106" s="4">
        <v>69.290000000000006</v>
      </c>
      <c r="U106" s="4">
        <v>69.573170731707322</v>
      </c>
      <c r="V106" s="4">
        <v>69.848048780487801</v>
      </c>
      <c r="W106" s="4">
        <v>69.393902439024387</v>
      </c>
      <c r="X106" s="4">
        <v>69.615365853658545</v>
      </c>
      <c r="Y106" s="4">
        <v>69.061707317073186</v>
      </c>
      <c r="Z106" s="4">
        <v>69.139268292682928</v>
      </c>
      <c r="AA106" s="4">
        <v>69.357804878048796</v>
      </c>
      <c r="AB106" s="4">
        <v>68.973658536585376</v>
      </c>
      <c r="AC106" s="4">
        <v>69.02585365853659</v>
      </c>
      <c r="AD106" s="4">
        <v>68.972195121951231</v>
      </c>
      <c r="AE106" s="4">
        <v>69.17341463414634</v>
      </c>
      <c r="AF106" s="4">
        <v>69.651219512195127</v>
      </c>
      <c r="AG106" s="4">
        <v>70.023414634146349</v>
      </c>
      <c r="AH106" s="4">
        <v>69.461707317073177</v>
      </c>
      <c r="AI106" s="4">
        <v>69.315609756097572</v>
      </c>
      <c r="AJ106" s="4">
        <v>69.37707317073172</v>
      </c>
      <c r="AK106" s="4">
        <v>69.117073170731715</v>
      </c>
      <c r="AL106" s="4">
        <v>69.101219512195129</v>
      </c>
      <c r="AM106" s="4">
        <v>69.469756097560989</v>
      </c>
      <c r="AN106" s="4">
        <v>69.791707317073175</v>
      </c>
      <c r="AO106" s="4">
        <v>70.328780487804892</v>
      </c>
      <c r="AP106" s="4">
        <v>70.702439024390245</v>
      </c>
      <c r="AQ106" s="4">
        <v>70.557804878048799</v>
      </c>
      <c r="AR106" s="4">
        <v>70.677073170731703</v>
      </c>
      <c r="AS106" s="4">
        <v>71.246341463414637</v>
      </c>
      <c r="AT106" s="4">
        <v>72.248780487804893</v>
      </c>
      <c r="AU106" s="4">
        <v>72.348780487804888</v>
      </c>
      <c r="AV106" s="4">
        <v>72.3</v>
      </c>
      <c r="AW106" s="4">
        <v>72.648780487804885</v>
      </c>
      <c r="AX106" s="4">
        <v>72.648780487804885</v>
      </c>
      <c r="AY106" s="4">
        <v>73.097560975609767</v>
      </c>
      <c r="AZ106" s="4">
        <v>73.151219512195127</v>
      </c>
      <c r="BA106" s="4">
        <v>73.702439024390259</v>
      </c>
      <c r="BB106" s="4">
        <v>73.904878048780489</v>
      </c>
      <c r="BC106" s="4">
        <v>74.207317073170742</v>
      </c>
      <c r="BD106" s="4">
        <v>74.858536585365869</v>
      </c>
      <c r="BE106" s="4">
        <v>75.063414634146341</v>
      </c>
      <c r="BF106" s="4">
        <v>75.565853658536597</v>
      </c>
      <c r="BG106" s="4">
        <v>75.763414634146343</v>
      </c>
      <c r="BH106" s="4">
        <v>75.568292682926852</v>
      </c>
      <c r="BI106" s="4">
        <v>76.063414634146355</v>
      </c>
      <c r="BJ106" s="4">
        <v>75.817073170731717</v>
      </c>
      <c r="BK106" s="4">
        <v>76.065853658536597</v>
      </c>
      <c r="BL106" s="4">
        <v>76.319512195121945</v>
      </c>
      <c r="BM106" s="4">
        <v>75.6170731707317</v>
      </c>
    </row>
    <row r="107" spans="1:65" x14ac:dyDescent="0.25">
      <c r="A107" t="s">
        <v>274</v>
      </c>
      <c r="B107" t="s">
        <v>275</v>
      </c>
      <c r="C107" t="s">
        <v>93</v>
      </c>
      <c r="D107" t="s">
        <v>94</v>
      </c>
      <c r="E107" s="4">
        <v>48.676140709926223</v>
      </c>
      <c r="F107" s="4">
        <v>49.196169403858484</v>
      </c>
      <c r="G107" s="4">
        <v>49.794655919974652</v>
      </c>
      <c r="H107" s="4">
        <v>50.532179518383565</v>
      </c>
      <c r="I107" s="4">
        <v>51.395102899326183</v>
      </c>
      <c r="J107" s="4">
        <v>52.364552411624587</v>
      </c>
      <c r="K107" s="4">
        <v>53.374659193899944</v>
      </c>
      <c r="L107" s="4">
        <v>54.368935743280971</v>
      </c>
      <c r="M107" s="4">
        <v>55.329643685052417</v>
      </c>
      <c r="N107" s="4">
        <v>56.183700843125109</v>
      </c>
      <c r="O107" s="4">
        <v>56.976154920513586</v>
      </c>
      <c r="P107" s="4">
        <v>57.675991057426394</v>
      </c>
      <c r="Q107" s="4">
        <v>58.321243448046779</v>
      </c>
      <c r="R107" s="4">
        <v>58.933995306883915</v>
      </c>
      <c r="S107" s="4">
        <v>59.529400741391662</v>
      </c>
      <c r="T107" s="4">
        <v>60.052765025265231</v>
      </c>
      <c r="U107" s="4">
        <v>60.575504942341993</v>
      </c>
      <c r="V107" s="4">
        <v>61.058679251220248</v>
      </c>
      <c r="W107" s="4">
        <v>61.510681111198622</v>
      </c>
      <c r="X107" s="4">
        <v>61.915171471128481</v>
      </c>
      <c r="Y107" s="4">
        <v>62.291645990804525</v>
      </c>
      <c r="Z107" s="4">
        <v>62.668349454349986</v>
      </c>
      <c r="AA107" s="4">
        <v>63.027142660929343</v>
      </c>
      <c r="AB107" s="4">
        <v>63.342836474398418</v>
      </c>
      <c r="AC107" s="4">
        <v>63.632168802178363</v>
      </c>
      <c r="AD107" s="4">
        <v>63.964562500935592</v>
      </c>
      <c r="AE107" s="4">
        <v>64.339606596610139</v>
      </c>
      <c r="AF107" s="4">
        <v>64.639009565286244</v>
      </c>
      <c r="AG107" s="4">
        <v>64.925260388027496</v>
      </c>
      <c r="AH107" s="4">
        <v>65.181877988546461</v>
      </c>
      <c r="AI107" s="4">
        <v>65.429489894034617</v>
      </c>
      <c r="AJ107" s="4">
        <v>65.671243172075975</v>
      </c>
      <c r="AK107" s="4">
        <v>65.851841044722192</v>
      </c>
      <c r="AL107" s="4">
        <v>66.024148506062645</v>
      </c>
      <c r="AM107" s="4">
        <v>66.268115101443698</v>
      </c>
      <c r="AN107" s="4">
        <v>66.539162370557236</v>
      </c>
      <c r="AO107" s="4">
        <v>66.872760802372269</v>
      </c>
      <c r="AP107" s="4">
        <v>67.21089428160316</v>
      </c>
      <c r="AQ107" s="4">
        <v>67.520173670792275</v>
      </c>
      <c r="AR107" s="4">
        <v>67.770001912725732</v>
      </c>
      <c r="AS107" s="4">
        <v>68.05261886227963</v>
      </c>
      <c r="AT107" s="4">
        <v>68.342499250411564</v>
      </c>
      <c r="AU107" s="4">
        <v>68.623317050403301</v>
      </c>
      <c r="AV107" s="4">
        <v>68.904677329765249</v>
      </c>
      <c r="AW107" s="4">
        <v>69.209577486323596</v>
      </c>
      <c r="AX107" s="4">
        <v>69.495640155754188</v>
      </c>
      <c r="AY107" s="4">
        <v>69.832918855074141</v>
      </c>
      <c r="AZ107" s="4">
        <v>70.163429735398211</v>
      </c>
      <c r="BA107" s="4">
        <v>70.483499629069513</v>
      </c>
      <c r="BB107" s="4">
        <v>70.832540224292245</v>
      </c>
      <c r="BC107" s="4">
        <v>71.161802556056202</v>
      </c>
      <c r="BD107" s="4">
        <v>71.510246217266925</v>
      </c>
      <c r="BE107" s="4">
        <v>71.829716524087999</v>
      </c>
      <c r="BF107" s="4">
        <v>72.146430984547408</v>
      </c>
      <c r="BG107" s="4">
        <v>72.432637079829973</v>
      </c>
      <c r="BH107" s="4">
        <v>72.702177888480207</v>
      </c>
      <c r="BI107" s="4">
        <v>72.961341794256185</v>
      </c>
      <c r="BJ107" s="4">
        <v>73.207549381010708</v>
      </c>
      <c r="BK107" s="4">
        <v>73.412330429814432</v>
      </c>
      <c r="BL107" s="4">
        <v>73.615544243461329</v>
      </c>
      <c r="BM107" s="4">
        <v>73.701720593704223</v>
      </c>
    </row>
    <row r="108" spans="1:65" x14ac:dyDescent="0.25">
      <c r="A108" t="s">
        <v>276</v>
      </c>
      <c r="B108" t="s">
        <v>277</v>
      </c>
      <c r="C108" t="s">
        <v>93</v>
      </c>
      <c r="D108" t="s">
        <v>94</v>
      </c>
      <c r="E108" s="4">
        <v>47.530313577383239</v>
      </c>
      <c r="F108" s="4">
        <v>48.040255241680477</v>
      </c>
      <c r="G108" s="4">
        <v>48.620231252258719</v>
      </c>
      <c r="H108" s="4">
        <v>49.319406862958225</v>
      </c>
      <c r="I108" s="4">
        <v>50.119696431349873</v>
      </c>
      <c r="J108" s="4">
        <v>51.004178826090239</v>
      </c>
      <c r="K108" s="4">
        <v>51.917159625047937</v>
      </c>
      <c r="L108" s="4">
        <v>52.808767724055464</v>
      </c>
      <c r="M108" s="4">
        <v>53.665484672289445</v>
      </c>
      <c r="N108" s="4">
        <v>54.428439538269053</v>
      </c>
      <c r="O108" s="4">
        <v>55.137104979045986</v>
      </c>
      <c r="P108" s="4">
        <v>55.768876526026666</v>
      </c>
      <c r="Q108" s="4">
        <v>56.356532784068307</v>
      </c>
      <c r="R108" s="4">
        <v>56.920423042503501</v>
      </c>
      <c r="S108" s="4">
        <v>57.473505146448645</v>
      </c>
      <c r="T108" s="4">
        <v>57.970511582443507</v>
      </c>
      <c r="U108" s="4">
        <v>58.47101308918235</v>
      </c>
      <c r="V108" s="4">
        <v>58.940974489199014</v>
      </c>
      <c r="W108" s="4">
        <v>59.38564637700776</v>
      </c>
      <c r="X108" s="4">
        <v>59.789640475962514</v>
      </c>
      <c r="Y108" s="4">
        <v>60.166985602305317</v>
      </c>
      <c r="Z108" s="4">
        <v>60.54319932990466</v>
      </c>
      <c r="AA108" s="4">
        <v>60.900040499785959</v>
      </c>
      <c r="AB108" s="4">
        <v>61.217184418224633</v>
      </c>
      <c r="AC108" s="4">
        <v>61.507659491923249</v>
      </c>
      <c r="AD108" s="4">
        <v>61.826869500777597</v>
      </c>
      <c r="AE108" s="4">
        <v>62.172908150355134</v>
      </c>
      <c r="AF108" s="4">
        <v>62.449484266657983</v>
      </c>
      <c r="AG108" s="4">
        <v>62.706405069668072</v>
      </c>
      <c r="AH108" s="4">
        <v>62.933914287548532</v>
      </c>
      <c r="AI108" s="4">
        <v>63.147395678500878</v>
      </c>
      <c r="AJ108" s="4">
        <v>63.357889108883747</v>
      </c>
      <c r="AK108" s="4">
        <v>63.51090650488851</v>
      </c>
      <c r="AL108" s="4">
        <v>63.662772691496954</v>
      </c>
      <c r="AM108" s="4">
        <v>63.874762289651144</v>
      </c>
      <c r="AN108" s="4">
        <v>64.112019934297706</v>
      </c>
      <c r="AO108" s="4">
        <v>64.403423235627301</v>
      </c>
      <c r="AP108" s="4">
        <v>64.70581155680847</v>
      </c>
      <c r="AQ108" s="4">
        <v>64.980759822559833</v>
      </c>
      <c r="AR108" s="4">
        <v>65.218036409619842</v>
      </c>
      <c r="AS108" s="4">
        <v>65.490428589050964</v>
      </c>
      <c r="AT108" s="4">
        <v>65.77260152178745</v>
      </c>
      <c r="AU108" s="4">
        <v>66.056104764762011</v>
      </c>
      <c r="AV108" s="4">
        <v>66.349767454542814</v>
      </c>
      <c r="AW108" s="4">
        <v>66.670473198097227</v>
      </c>
      <c r="AX108" s="4">
        <v>66.984034194733141</v>
      </c>
      <c r="AY108" s="4">
        <v>67.342965662265371</v>
      </c>
      <c r="AZ108" s="4">
        <v>67.70002762625046</v>
      </c>
      <c r="BA108" s="4">
        <v>68.049516937173564</v>
      </c>
      <c r="BB108" s="4">
        <v>68.418990403765122</v>
      </c>
      <c r="BC108" s="4">
        <v>68.768256011517821</v>
      </c>
      <c r="BD108" s="4">
        <v>69.127724847557559</v>
      </c>
      <c r="BE108" s="4">
        <v>69.461147399826956</v>
      </c>
      <c r="BF108" s="4">
        <v>69.787760431195125</v>
      </c>
      <c r="BG108" s="4">
        <v>70.085556048932858</v>
      </c>
      <c r="BH108" s="4">
        <v>70.363928988454191</v>
      </c>
      <c r="BI108" s="4">
        <v>70.627095331499461</v>
      </c>
      <c r="BJ108" s="4">
        <v>70.873326419872541</v>
      </c>
      <c r="BK108" s="4">
        <v>71.081099168318701</v>
      </c>
      <c r="BL108" s="4">
        <v>71.281099890413699</v>
      </c>
      <c r="BM108" s="4">
        <v>71.388232997013702</v>
      </c>
    </row>
    <row r="109" spans="1:65" x14ac:dyDescent="0.25">
      <c r="A109" t="s">
        <v>278</v>
      </c>
      <c r="B109" t="s">
        <v>279</v>
      </c>
      <c r="C109" t="s">
        <v>93</v>
      </c>
      <c r="D109" t="s">
        <v>94</v>
      </c>
      <c r="E109" s="4">
        <v>41.740483848357677</v>
      </c>
      <c r="F109" s="4">
        <v>42.276061294986832</v>
      </c>
      <c r="G109" s="4">
        <v>42.804899692853553</v>
      </c>
      <c r="H109" s="4">
        <v>43.325045927765942</v>
      </c>
      <c r="I109" s="4">
        <v>43.832701707556502</v>
      </c>
      <c r="J109" s="4">
        <v>44.318447158196932</v>
      </c>
      <c r="K109" s="4">
        <v>44.771660685231303</v>
      </c>
      <c r="L109" s="4">
        <v>45.186560837674364</v>
      </c>
      <c r="M109" s="4">
        <v>45.563461108510879</v>
      </c>
      <c r="N109" s="4">
        <v>45.906994889121961</v>
      </c>
      <c r="O109" s="4">
        <v>46.229703041554167</v>
      </c>
      <c r="P109" s="4">
        <v>46.54904545834912</v>
      </c>
      <c r="Q109" s="4">
        <v>46.881602198507579</v>
      </c>
      <c r="R109" s="4">
        <v>47.239007676514383</v>
      </c>
      <c r="S109" s="4">
        <v>47.628975020982779</v>
      </c>
      <c r="T109" s="4">
        <v>48.056426720215335</v>
      </c>
      <c r="U109" s="4">
        <v>48.521352542253332</v>
      </c>
      <c r="V109" s="4">
        <v>49.010788632464731</v>
      </c>
      <c r="W109" s="4">
        <v>49.507215717340465</v>
      </c>
      <c r="X109" s="4">
        <v>49.995716300267631</v>
      </c>
      <c r="Y109" s="4">
        <v>50.464912849951368</v>
      </c>
      <c r="Z109" s="4">
        <v>50.947490863801491</v>
      </c>
      <c r="AA109" s="4">
        <v>51.375460487491651</v>
      </c>
      <c r="AB109" s="4">
        <v>51.778427235327015</v>
      </c>
      <c r="AC109" s="4">
        <v>52.158843609527047</v>
      </c>
      <c r="AD109" s="4">
        <v>52.505766555811192</v>
      </c>
      <c r="AE109" s="4">
        <v>52.810251554889334</v>
      </c>
      <c r="AF109" s="4">
        <v>53.073080612241</v>
      </c>
      <c r="AG109" s="4">
        <v>53.289503982904677</v>
      </c>
      <c r="AH109" s="4">
        <v>53.485979004965813</v>
      </c>
      <c r="AI109" s="4">
        <v>53.656917511090839</v>
      </c>
      <c r="AJ109" s="4">
        <v>53.821962481239176</v>
      </c>
      <c r="AK109" s="4">
        <v>53.995176510497011</v>
      </c>
      <c r="AL109" s="4">
        <v>54.177744951835166</v>
      </c>
      <c r="AM109" s="4">
        <v>54.376190689488588</v>
      </c>
      <c r="AN109" s="4">
        <v>54.595214474108595</v>
      </c>
      <c r="AO109" s="4">
        <v>54.837564797599221</v>
      </c>
      <c r="AP109" s="4">
        <v>55.09844716175752</v>
      </c>
      <c r="AQ109" s="4">
        <v>55.374612063149826</v>
      </c>
      <c r="AR109" s="4">
        <v>55.679200175674119</v>
      </c>
      <c r="AS109" s="4">
        <v>56.014603500192138</v>
      </c>
      <c r="AT109" s="4">
        <v>56.388979104449788</v>
      </c>
      <c r="AU109" s="4">
        <v>56.803571213642108</v>
      </c>
      <c r="AV109" s="4">
        <v>57.260175382970701</v>
      </c>
      <c r="AW109" s="4">
        <v>57.75458057617692</v>
      </c>
      <c r="AX109" s="4">
        <v>58.279579392626566</v>
      </c>
      <c r="AY109" s="4">
        <v>58.827243614218276</v>
      </c>
      <c r="AZ109" s="4">
        <v>59.387469572742013</v>
      </c>
      <c r="BA109" s="4">
        <v>59.945142575197039</v>
      </c>
      <c r="BB109" s="4">
        <v>60.4878324462452</v>
      </c>
      <c r="BC109" s="4">
        <v>61.006703101126533</v>
      </c>
      <c r="BD109" s="4">
        <v>61.499732665684995</v>
      </c>
      <c r="BE109" s="4">
        <v>61.967574614828322</v>
      </c>
      <c r="BF109" s="4">
        <v>62.413671645088684</v>
      </c>
      <c r="BG109" s="4">
        <v>62.836479283608533</v>
      </c>
      <c r="BH109" s="4">
        <v>63.232506337719762</v>
      </c>
      <c r="BI109" s="4">
        <v>63.599301128462692</v>
      </c>
      <c r="BJ109" s="4">
        <v>63.937098092976456</v>
      </c>
      <c r="BK109" s="4">
        <v>64.248676196965107</v>
      </c>
      <c r="BL109" s="4">
        <v>64.536948828198319</v>
      </c>
      <c r="BM109" s="4">
        <v>64.803943735897121</v>
      </c>
    </row>
    <row r="110" spans="1:65" x14ac:dyDescent="0.25">
      <c r="A110" t="s">
        <v>280</v>
      </c>
      <c r="B110" t="s">
        <v>281</v>
      </c>
      <c r="C110" t="s">
        <v>93</v>
      </c>
      <c r="D110" t="s">
        <v>94</v>
      </c>
      <c r="E110" s="4">
        <v>43.250961523181331</v>
      </c>
      <c r="F110" s="4">
        <v>43.90891556912419</v>
      </c>
      <c r="G110" s="4">
        <v>44.546938600385047</v>
      </c>
      <c r="H110" s="4">
        <v>45.16226648844976</v>
      </c>
      <c r="I110" s="4">
        <v>45.754180756580219</v>
      </c>
      <c r="J110" s="4">
        <v>46.324125324268579</v>
      </c>
      <c r="K110" s="4">
        <v>46.875479427763153</v>
      </c>
      <c r="L110" s="4">
        <v>47.410932143018847</v>
      </c>
      <c r="M110" s="4">
        <v>47.934593647708461</v>
      </c>
      <c r="N110" s="4">
        <v>48.445615243317604</v>
      </c>
      <c r="O110" s="4">
        <v>48.943633047656704</v>
      </c>
      <c r="P110" s="4">
        <v>49.427388849474802</v>
      </c>
      <c r="Q110" s="4">
        <v>49.895667378254537</v>
      </c>
      <c r="R110" s="4">
        <v>50.346708202207495</v>
      </c>
      <c r="S110" s="4">
        <v>50.782157710869647</v>
      </c>
      <c r="T110" s="4">
        <v>51.20568926124043</v>
      </c>
      <c r="U110" s="4">
        <v>51.621721402642734</v>
      </c>
      <c r="V110" s="4">
        <v>52.032146921828534</v>
      </c>
      <c r="W110" s="4">
        <v>52.437061808758955</v>
      </c>
      <c r="X110" s="4">
        <v>52.834119478652674</v>
      </c>
      <c r="Y110" s="4">
        <v>53.216387281855404</v>
      </c>
      <c r="Z110" s="4">
        <v>53.576486395107963</v>
      </c>
      <c r="AA110" s="4">
        <v>53.910369806154193</v>
      </c>
      <c r="AB110" s="4">
        <v>54.194414609767655</v>
      </c>
      <c r="AC110" s="4">
        <v>54.439807661156891</v>
      </c>
      <c r="AD110" s="4">
        <v>54.637003478320558</v>
      </c>
      <c r="AE110" s="4">
        <v>54.785137670241369</v>
      </c>
      <c r="AF110" s="4">
        <v>54.894344001570197</v>
      </c>
      <c r="AG110" s="4">
        <v>54.959597338920794</v>
      </c>
      <c r="AH110" s="4">
        <v>55.000132681596121</v>
      </c>
      <c r="AI110" s="4">
        <v>55.019882044589316</v>
      </c>
      <c r="AJ110" s="4">
        <v>55.009318728371632</v>
      </c>
      <c r="AK110" s="4">
        <v>54.986894136956479</v>
      </c>
      <c r="AL110" s="4">
        <v>54.945663604937785</v>
      </c>
      <c r="AM110" s="4">
        <v>54.909354758142442</v>
      </c>
      <c r="AN110" s="4">
        <v>54.884428149885643</v>
      </c>
      <c r="AO110" s="4">
        <v>54.881654864466036</v>
      </c>
      <c r="AP110" s="4">
        <v>54.908994418499738</v>
      </c>
      <c r="AQ110" s="4">
        <v>54.95880884789598</v>
      </c>
      <c r="AR110" s="4">
        <v>55.049288789764901</v>
      </c>
      <c r="AS110" s="4">
        <v>55.193539063730093</v>
      </c>
      <c r="AT110" s="4">
        <v>55.399217548525549</v>
      </c>
      <c r="AU110" s="4">
        <v>55.670273711144262</v>
      </c>
      <c r="AV110" s="4">
        <v>55.991789418956422</v>
      </c>
      <c r="AW110" s="4">
        <v>56.37096255964412</v>
      </c>
      <c r="AX110" s="4">
        <v>56.797771944149339</v>
      </c>
      <c r="AY110" s="4">
        <v>57.261563664603059</v>
      </c>
      <c r="AZ110" s="4">
        <v>57.748814865220929</v>
      </c>
      <c r="BA110" s="4">
        <v>58.242903891537658</v>
      </c>
      <c r="BB110" s="4">
        <v>58.730647213090229</v>
      </c>
      <c r="BC110" s="4">
        <v>59.208353767746161</v>
      </c>
      <c r="BD110" s="4">
        <v>59.664621674473779</v>
      </c>
      <c r="BE110" s="4">
        <v>60.093254219474964</v>
      </c>
      <c r="BF110" s="4">
        <v>60.504176855401376</v>
      </c>
      <c r="BG110" s="4">
        <v>60.893693955563535</v>
      </c>
      <c r="BH110" s="4">
        <v>61.256278707183924</v>
      </c>
      <c r="BI110" s="4">
        <v>61.587965839818963</v>
      </c>
      <c r="BJ110" s="4">
        <v>61.88912920336314</v>
      </c>
      <c r="BK110" s="4">
        <v>62.161867386443284</v>
      </c>
      <c r="BL110" s="4">
        <v>62.408997221988123</v>
      </c>
      <c r="BM110" s="4">
        <v>62.634950066614195</v>
      </c>
    </row>
    <row r="111" spans="1:65" x14ac:dyDescent="0.25">
      <c r="A111" t="s">
        <v>282</v>
      </c>
      <c r="B111" t="s">
        <v>283</v>
      </c>
      <c r="C111" t="s">
        <v>93</v>
      </c>
      <c r="D111" t="s">
        <v>94</v>
      </c>
      <c r="E111" s="4">
        <v>46.664000000000001</v>
      </c>
      <c r="F111" s="4">
        <v>47.276000000000003</v>
      </c>
      <c r="G111" s="4">
        <v>47.877000000000002</v>
      </c>
      <c r="H111" s="4">
        <v>48.468000000000004</v>
      </c>
      <c r="I111" s="4">
        <v>49.051000000000002</v>
      </c>
      <c r="J111" s="4">
        <v>49.628999999999998</v>
      </c>
      <c r="K111" s="4">
        <v>50.207999999999998</v>
      </c>
      <c r="L111" s="4">
        <v>50.789000000000001</v>
      </c>
      <c r="M111" s="4">
        <v>51.374000000000002</v>
      </c>
      <c r="N111" s="4">
        <v>51.963000000000001</v>
      </c>
      <c r="O111" s="4">
        <v>52.552999999999997</v>
      </c>
      <c r="P111" s="4">
        <v>53.14</v>
      </c>
      <c r="Q111" s="4">
        <v>53.72</v>
      </c>
      <c r="R111" s="4">
        <v>54.287999999999997</v>
      </c>
      <c r="S111" s="4">
        <v>54.843000000000004</v>
      </c>
      <c r="T111" s="4">
        <v>55.386000000000003</v>
      </c>
      <c r="U111" s="4">
        <v>55.92</v>
      </c>
      <c r="V111" s="4">
        <v>56.448</v>
      </c>
      <c r="W111" s="4">
        <v>56.970999999999997</v>
      </c>
      <c r="X111" s="4">
        <v>57.488</v>
      </c>
      <c r="Y111" s="4">
        <v>57.994999999999997</v>
      </c>
      <c r="Z111" s="4">
        <v>58.488999999999997</v>
      </c>
      <c r="AA111" s="4">
        <v>58.966000000000001</v>
      </c>
      <c r="AB111" s="4">
        <v>59.423000000000002</v>
      </c>
      <c r="AC111" s="4">
        <v>59.863</v>
      </c>
      <c r="AD111" s="4">
        <v>60.286999999999999</v>
      </c>
      <c r="AE111" s="4">
        <v>60.7</v>
      </c>
      <c r="AF111" s="4">
        <v>61.106999999999999</v>
      </c>
      <c r="AG111" s="4">
        <v>61.512</v>
      </c>
      <c r="AH111" s="4">
        <v>61.914999999999999</v>
      </c>
      <c r="AI111" s="4">
        <v>62.32</v>
      </c>
      <c r="AJ111" s="4">
        <v>62.726999999999997</v>
      </c>
      <c r="AK111" s="4">
        <v>63.131</v>
      </c>
      <c r="AL111" s="4">
        <v>63.529000000000003</v>
      </c>
      <c r="AM111" s="4">
        <v>63.918999999999997</v>
      </c>
      <c r="AN111" s="4">
        <v>64.290999999999997</v>
      </c>
      <c r="AO111" s="4">
        <v>64.637</v>
      </c>
      <c r="AP111" s="4">
        <v>64.953999999999994</v>
      </c>
      <c r="AQ111" s="4">
        <v>65.244</v>
      </c>
      <c r="AR111" s="4">
        <v>65.513000000000005</v>
      </c>
      <c r="AS111" s="4">
        <v>65.772000000000006</v>
      </c>
      <c r="AT111" s="4">
        <v>66.037000000000006</v>
      </c>
      <c r="AU111" s="4">
        <v>66.320999999999998</v>
      </c>
      <c r="AV111" s="4">
        <v>66.631</v>
      </c>
      <c r="AW111" s="4">
        <v>66.968999999999994</v>
      </c>
      <c r="AX111" s="4">
        <v>67.334000000000003</v>
      </c>
      <c r="AY111" s="4">
        <v>67.716999999999999</v>
      </c>
      <c r="AZ111" s="4">
        <v>68.105000000000004</v>
      </c>
      <c r="BA111" s="4">
        <v>68.484999999999999</v>
      </c>
      <c r="BB111" s="4">
        <v>68.852999999999994</v>
      </c>
      <c r="BC111" s="4">
        <v>69.204999999999998</v>
      </c>
      <c r="BD111" s="4">
        <v>69.542000000000002</v>
      </c>
      <c r="BE111" s="4">
        <v>69.866</v>
      </c>
      <c r="BF111" s="4">
        <v>70.179000000000002</v>
      </c>
      <c r="BG111" s="4">
        <v>70.480999999999995</v>
      </c>
      <c r="BH111" s="4">
        <v>70.768000000000001</v>
      </c>
      <c r="BI111" s="4">
        <v>71.034999999999997</v>
      </c>
      <c r="BJ111" s="4">
        <v>71.281999999999996</v>
      </c>
      <c r="BK111" s="4">
        <v>71.509</v>
      </c>
      <c r="BL111" s="4">
        <v>71.715999999999994</v>
      </c>
      <c r="BM111" s="4">
        <v>71.908000000000001</v>
      </c>
    </row>
    <row r="112" spans="1:65" x14ac:dyDescent="0.25">
      <c r="A112" t="s">
        <v>284</v>
      </c>
      <c r="B112" t="s">
        <v>285</v>
      </c>
      <c r="C112" t="s">
        <v>93</v>
      </c>
      <c r="D112" t="s">
        <v>94</v>
      </c>
      <c r="E112" s="4">
        <v>41.036658649268986</v>
      </c>
      <c r="F112" s="4">
        <v>41.515557484325598</v>
      </c>
      <c r="G112" s="4">
        <v>41.993653900877497</v>
      </c>
      <c r="H112" s="4">
        <v>42.469477346324815</v>
      </c>
      <c r="I112" s="4">
        <v>42.937932863544468</v>
      </c>
      <c r="J112" s="4">
        <v>43.38461469419984</v>
      </c>
      <c r="K112" s="4">
        <v>43.792451818535682</v>
      </c>
      <c r="L112" s="4">
        <v>44.151601291178672</v>
      </c>
      <c r="M112" s="4">
        <v>44.460342351001053</v>
      </c>
      <c r="N112" s="4">
        <v>44.725415666350976</v>
      </c>
      <c r="O112" s="4">
        <v>44.964941750603877</v>
      </c>
      <c r="P112" s="4">
        <v>45.204948923859249</v>
      </c>
      <c r="Q112" s="4">
        <v>45.470349626349822</v>
      </c>
      <c r="R112" s="4">
        <v>45.779054894158094</v>
      </c>
      <c r="S112" s="4">
        <v>46.141822628041645</v>
      </c>
      <c r="T112" s="4">
        <v>46.564465562923836</v>
      </c>
      <c r="U112" s="4">
        <v>47.045238264235302</v>
      </c>
      <c r="V112" s="4">
        <v>47.564564716410914</v>
      </c>
      <c r="W112" s="4">
        <v>48.096985181168037</v>
      </c>
      <c r="X112" s="4">
        <v>48.621932818515738</v>
      </c>
      <c r="Y112" s="4">
        <v>49.126079273448774</v>
      </c>
      <c r="Z112" s="4">
        <v>49.666325213266532</v>
      </c>
      <c r="AA112" s="4">
        <v>50.133813522986131</v>
      </c>
      <c r="AB112" s="4">
        <v>50.590176187051107</v>
      </c>
      <c r="AC112" s="4">
        <v>51.032385136337645</v>
      </c>
      <c r="AD112" s="4">
        <v>51.449284622608388</v>
      </c>
      <c r="AE112" s="4">
        <v>51.827891147357739</v>
      </c>
      <c r="AF112" s="4">
        <v>52.164147166476823</v>
      </c>
      <c r="AG112" s="4">
        <v>52.454036895732195</v>
      </c>
      <c r="AH112" s="4">
        <v>52.727157554303361</v>
      </c>
      <c r="AI112" s="4">
        <v>52.972928023742973</v>
      </c>
      <c r="AJ112" s="4">
        <v>53.226145866657269</v>
      </c>
      <c r="AK112" s="4">
        <v>53.497702025859667</v>
      </c>
      <c r="AL112" s="4">
        <v>53.792949247800664</v>
      </c>
      <c r="AM112" s="4">
        <v>54.109251144655666</v>
      </c>
      <c r="AN112" s="4">
        <v>54.450483785736928</v>
      </c>
      <c r="AO112" s="4">
        <v>54.815495822981958</v>
      </c>
      <c r="AP112" s="4">
        <v>55.193365098482062</v>
      </c>
      <c r="AQ112" s="4">
        <v>55.583083622841023</v>
      </c>
      <c r="AR112" s="4">
        <v>55.995136195967589</v>
      </c>
      <c r="AS112" s="4">
        <v>56.426405805990022</v>
      </c>
      <c r="AT112" s="4">
        <v>56.885073543380884</v>
      </c>
      <c r="AU112" s="4">
        <v>57.371093482111299</v>
      </c>
      <c r="AV112" s="4">
        <v>57.894439186817699</v>
      </c>
      <c r="AW112" s="4">
        <v>58.445756141952501</v>
      </c>
      <c r="AX112" s="4">
        <v>59.019386141572561</v>
      </c>
      <c r="AY112" s="4">
        <v>59.608860676795096</v>
      </c>
      <c r="AZ112" s="4">
        <v>60.205859923555543</v>
      </c>
      <c r="BA112" s="4">
        <v>60.796024181735291</v>
      </c>
      <c r="BB112" s="4">
        <v>61.3672130961587</v>
      </c>
      <c r="BC112" s="4">
        <v>61.908574848302614</v>
      </c>
      <c r="BD112" s="4">
        <v>62.422080137954509</v>
      </c>
      <c r="BE112" s="4">
        <v>62.911116318695477</v>
      </c>
      <c r="BF112" s="4">
        <v>63.376470884927031</v>
      </c>
      <c r="BG112" s="4">
        <v>63.817537119215935</v>
      </c>
      <c r="BH112" s="4">
        <v>64.231666751979049</v>
      </c>
      <c r="BI112" s="4">
        <v>64.617073489803886</v>
      </c>
      <c r="BJ112" s="4">
        <v>64.973896278867315</v>
      </c>
      <c r="BK112" s="4">
        <v>65.305309827741155</v>
      </c>
      <c r="BL112" s="4">
        <v>65.614307720647687</v>
      </c>
      <c r="BM112" s="4">
        <v>65.901631561147525</v>
      </c>
    </row>
    <row r="113" spans="1:65" x14ac:dyDescent="0.25">
      <c r="A113" t="s">
        <v>286</v>
      </c>
      <c r="B113" t="s">
        <v>287</v>
      </c>
      <c r="C113" t="s">
        <v>93</v>
      </c>
      <c r="D113" t="s">
        <v>94</v>
      </c>
      <c r="AM113" s="4">
        <v>76.529268292682929</v>
      </c>
      <c r="AU113" s="4">
        <v>77.965853658536588</v>
      </c>
    </row>
    <row r="114" spans="1:65" x14ac:dyDescent="0.25">
      <c r="A114" t="s">
        <v>288</v>
      </c>
      <c r="B114" t="s">
        <v>289</v>
      </c>
      <c r="C114" t="s">
        <v>93</v>
      </c>
      <c r="D114" t="s">
        <v>94</v>
      </c>
      <c r="E114" s="4">
        <v>41.421999999999997</v>
      </c>
      <c r="F114" s="4">
        <v>42.027000000000001</v>
      </c>
      <c r="G114" s="4">
        <v>42.637</v>
      </c>
      <c r="H114" s="4">
        <v>43.252000000000002</v>
      </c>
      <c r="I114" s="4">
        <v>43.872999999999998</v>
      </c>
      <c r="J114" s="4">
        <v>44.5</v>
      </c>
      <c r="K114" s="4">
        <v>45.136000000000003</v>
      </c>
      <c r="L114" s="4">
        <v>45.779000000000003</v>
      </c>
      <c r="M114" s="4">
        <v>46.427999999999997</v>
      </c>
      <c r="N114" s="4">
        <v>47.081000000000003</v>
      </c>
      <c r="O114" s="4">
        <v>47.737000000000002</v>
      </c>
      <c r="P114" s="4">
        <v>48.398000000000003</v>
      </c>
      <c r="Q114" s="4">
        <v>49.061</v>
      </c>
      <c r="R114" s="4">
        <v>49.722000000000001</v>
      </c>
      <c r="S114" s="4">
        <v>50.374000000000002</v>
      </c>
      <c r="T114" s="4">
        <v>51.012</v>
      </c>
      <c r="U114" s="4">
        <v>51.63</v>
      </c>
      <c r="V114" s="4">
        <v>52.222000000000001</v>
      </c>
      <c r="W114" s="4">
        <v>52.786000000000001</v>
      </c>
      <c r="X114" s="4">
        <v>53.319000000000003</v>
      </c>
      <c r="Y114" s="4">
        <v>53.814</v>
      </c>
      <c r="Z114" s="4">
        <v>54.268000000000001</v>
      </c>
      <c r="AA114" s="4">
        <v>54.686</v>
      </c>
      <c r="AB114" s="4">
        <v>55.073999999999998</v>
      </c>
      <c r="AC114" s="4">
        <v>55.441000000000003</v>
      </c>
      <c r="AD114" s="4">
        <v>55.801000000000002</v>
      </c>
      <c r="AE114" s="4">
        <v>56.168999999999997</v>
      </c>
      <c r="AF114" s="4">
        <v>56.552999999999997</v>
      </c>
      <c r="AG114" s="4">
        <v>56.963000000000001</v>
      </c>
      <c r="AH114" s="4">
        <v>57.4</v>
      </c>
      <c r="AI114" s="4">
        <v>57.865000000000002</v>
      </c>
      <c r="AJ114" s="4">
        <v>58.353000000000002</v>
      </c>
      <c r="AK114" s="4">
        <v>58.850999999999999</v>
      </c>
      <c r="AL114" s="4">
        <v>59.348999999999997</v>
      </c>
      <c r="AM114" s="4">
        <v>59.84</v>
      </c>
      <c r="AN114" s="4">
        <v>60.32</v>
      </c>
      <c r="AO114" s="4">
        <v>60.783000000000001</v>
      </c>
      <c r="AP114" s="4">
        <v>61.232999999999997</v>
      </c>
      <c r="AQ114" s="4">
        <v>61.668999999999997</v>
      </c>
      <c r="AR114" s="4">
        <v>62.093000000000004</v>
      </c>
      <c r="AS114" s="4">
        <v>62.505000000000003</v>
      </c>
      <c r="AT114" s="4">
        <v>62.906999999999996</v>
      </c>
      <c r="AU114" s="4">
        <v>63.304000000000002</v>
      </c>
      <c r="AV114" s="4">
        <v>63.698999999999998</v>
      </c>
      <c r="AW114" s="4">
        <v>64.094999999999999</v>
      </c>
      <c r="AX114" s="4">
        <v>64.5</v>
      </c>
      <c r="AY114" s="4">
        <v>64.918000000000006</v>
      </c>
      <c r="AZ114" s="4">
        <v>65.349999999999994</v>
      </c>
      <c r="BA114" s="4">
        <v>65.793999999999997</v>
      </c>
      <c r="BB114" s="4">
        <v>66.244</v>
      </c>
      <c r="BC114" s="4">
        <v>66.692999999999998</v>
      </c>
      <c r="BD114" s="4">
        <v>67.13</v>
      </c>
      <c r="BE114" s="4">
        <v>67.545000000000002</v>
      </c>
      <c r="BF114" s="4">
        <v>67.930999999999997</v>
      </c>
      <c r="BG114" s="4">
        <v>68.286000000000001</v>
      </c>
      <c r="BH114" s="4">
        <v>68.606999999999999</v>
      </c>
      <c r="BI114" s="4">
        <v>68.897000000000006</v>
      </c>
      <c r="BJ114" s="4">
        <v>69.165000000000006</v>
      </c>
      <c r="BK114" s="4">
        <v>69.415999999999997</v>
      </c>
      <c r="BL114" s="4">
        <v>69.656000000000006</v>
      </c>
      <c r="BM114" s="4">
        <v>69.887</v>
      </c>
    </row>
    <row r="115" spans="1:65" x14ac:dyDescent="0.25">
      <c r="A115" t="s">
        <v>290</v>
      </c>
      <c r="B115" t="s">
        <v>291</v>
      </c>
      <c r="C115" t="s">
        <v>93</v>
      </c>
      <c r="D115" t="s">
        <v>94</v>
      </c>
    </row>
    <row r="116" spans="1:65" x14ac:dyDescent="0.25">
      <c r="A116" t="s">
        <v>9</v>
      </c>
      <c r="B116" t="s">
        <v>292</v>
      </c>
      <c r="C116" t="s">
        <v>93</v>
      </c>
      <c r="D116" t="s">
        <v>94</v>
      </c>
      <c r="E116" s="4">
        <v>69.796512195121963</v>
      </c>
      <c r="F116" s="4">
        <v>69.978268292682927</v>
      </c>
      <c r="G116" s="4">
        <v>70.134073170731725</v>
      </c>
      <c r="H116" s="4">
        <v>70.2729268292683</v>
      </c>
      <c r="I116" s="4">
        <v>70.401292682926837</v>
      </c>
      <c r="J116" s="4">
        <v>70.523146341463416</v>
      </c>
      <c r="K116" s="4">
        <v>70.638439024390266</v>
      </c>
      <c r="L116" s="4">
        <v>70.745146341463425</v>
      </c>
      <c r="M116" s="4">
        <v>70.844292682926834</v>
      </c>
      <c r="N116" s="4">
        <v>70.93787804878049</v>
      </c>
      <c r="O116" s="4">
        <v>71.031439024390252</v>
      </c>
      <c r="P116" s="4">
        <v>71.128536585365865</v>
      </c>
      <c r="Q116" s="4">
        <v>71.232243902439038</v>
      </c>
      <c r="R116" s="4">
        <v>71.345560975609757</v>
      </c>
      <c r="S116" s="4">
        <v>71.472024390243917</v>
      </c>
      <c r="T116" s="4">
        <v>71.616609756097574</v>
      </c>
      <c r="U116" s="4">
        <v>71.782780487804885</v>
      </c>
      <c r="V116" s="4">
        <v>71.969000000000008</v>
      </c>
      <c r="W116" s="4">
        <v>72.173731707317074</v>
      </c>
      <c r="X116" s="4">
        <v>72.393463414634169</v>
      </c>
      <c r="Y116" s="4">
        <v>72.623243902439029</v>
      </c>
      <c r="Z116" s="4">
        <v>72.856097560975627</v>
      </c>
      <c r="AA116" s="4">
        <v>73.088073170731718</v>
      </c>
      <c r="AB116" s="4">
        <v>73.313682926829273</v>
      </c>
      <c r="AC116" s="4">
        <v>73.53146341463416</v>
      </c>
      <c r="AD116" s="4">
        <v>73.742365853658541</v>
      </c>
      <c r="AE116" s="4">
        <v>73.951414634146346</v>
      </c>
      <c r="AF116" s="4">
        <v>74.162536585365871</v>
      </c>
      <c r="AG116" s="4">
        <v>74.377707317073174</v>
      </c>
      <c r="AH116" s="4">
        <v>74.5959024390244</v>
      </c>
      <c r="AI116" s="4">
        <v>74.809097560975616</v>
      </c>
      <c r="AJ116" s="4">
        <v>75.005268292682942</v>
      </c>
      <c r="AK116" s="4">
        <v>75.180951219512195</v>
      </c>
      <c r="AL116" s="4">
        <v>75.336121951219525</v>
      </c>
      <c r="AM116" s="4">
        <v>75.476804878048782</v>
      </c>
      <c r="AN116" s="4">
        <v>75.617560975609777</v>
      </c>
      <c r="AO116" s="4">
        <v>75.831707317073167</v>
      </c>
      <c r="AP116" s="4">
        <v>75.98536585365855</v>
      </c>
      <c r="AQ116" s="4">
        <v>76.180487804878069</v>
      </c>
      <c r="AR116" s="4">
        <v>76.082926829268317</v>
      </c>
      <c r="AS116" s="4">
        <v>76.536585365853668</v>
      </c>
      <c r="AT116" s="4">
        <v>77.134146341463421</v>
      </c>
      <c r="AU116" s="4">
        <v>77.634146341463421</v>
      </c>
      <c r="AV116" s="4">
        <v>78.139024390243904</v>
      </c>
      <c r="AW116" s="4">
        <v>78.53902439024391</v>
      </c>
      <c r="AX116" s="4">
        <v>78.943902439024399</v>
      </c>
      <c r="AY116" s="4">
        <v>79.241463414634154</v>
      </c>
      <c r="AZ116" s="4">
        <v>79.641463414634146</v>
      </c>
      <c r="BA116" s="4">
        <v>80.095121951219525</v>
      </c>
      <c r="BB116" s="4">
        <v>80.190243902439022</v>
      </c>
      <c r="BC116" s="4">
        <v>80.743902439024382</v>
      </c>
      <c r="BD116" s="4">
        <v>80.746341463414637</v>
      </c>
      <c r="BE116" s="4">
        <v>80.846341463414646</v>
      </c>
      <c r="BF116" s="4">
        <v>80.948780487804882</v>
      </c>
      <c r="BG116" s="4">
        <v>81.348780487804873</v>
      </c>
      <c r="BH116" s="4">
        <v>81.45365853658538</v>
      </c>
      <c r="BI116" s="4">
        <v>81.653658536585368</v>
      </c>
      <c r="BJ116" s="4">
        <v>82.156097560975624</v>
      </c>
      <c r="BK116" s="4">
        <v>82.2048780487805</v>
      </c>
      <c r="BL116" s="4">
        <v>82.702439024390259</v>
      </c>
      <c r="BM116" s="4">
        <v>82.2048780487805</v>
      </c>
    </row>
    <row r="117" spans="1:65" x14ac:dyDescent="0.25">
      <c r="A117" t="s">
        <v>293</v>
      </c>
      <c r="B117" t="s">
        <v>294</v>
      </c>
      <c r="C117" t="s">
        <v>93</v>
      </c>
      <c r="D117" t="s">
        <v>94</v>
      </c>
      <c r="E117" s="4">
        <v>44.947000000000003</v>
      </c>
      <c r="F117" s="4">
        <v>45.512</v>
      </c>
      <c r="G117" s="4">
        <v>46.069000000000003</v>
      </c>
      <c r="H117" s="4">
        <v>46.621000000000002</v>
      </c>
      <c r="I117" s="4">
        <v>47.171999999999997</v>
      </c>
      <c r="J117" s="4">
        <v>47.728999999999999</v>
      </c>
      <c r="K117" s="4">
        <v>48.298000000000002</v>
      </c>
      <c r="L117" s="4">
        <v>48.887999999999998</v>
      </c>
      <c r="M117" s="4">
        <v>49.503</v>
      </c>
      <c r="N117" s="4">
        <v>50.148000000000003</v>
      </c>
      <c r="O117" s="4">
        <v>50.854999999999997</v>
      </c>
      <c r="P117" s="4">
        <v>51.661000000000001</v>
      </c>
      <c r="Q117" s="4">
        <v>52.558999999999997</v>
      </c>
      <c r="R117" s="4">
        <v>53.512999999999998</v>
      </c>
      <c r="S117" s="4">
        <v>54.463000000000001</v>
      </c>
      <c r="T117" s="4">
        <v>55.264000000000003</v>
      </c>
      <c r="U117" s="4">
        <v>55.744</v>
      </c>
      <c r="V117" s="4">
        <v>55.826999999999998</v>
      </c>
      <c r="W117" s="4">
        <v>55.514000000000003</v>
      </c>
      <c r="X117" s="4">
        <v>54.881999999999998</v>
      </c>
      <c r="Y117" s="4">
        <v>54.113999999999997</v>
      </c>
      <c r="Z117" s="4">
        <v>53.453000000000003</v>
      </c>
      <c r="AA117" s="4">
        <v>53.125999999999998</v>
      </c>
      <c r="AB117" s="4">
        <v>53.286999999999999</v>
      </c>
      <c r="AC117" s="4">
        <v>53.982999999999997</v>
      </c>
      <c r="AD117" s="4">
        <v>55.195999999999998</v>
      </c>
      <c r="AE117" s="4">
        <v>56.828000000000003</v>
      </c>
      <c r="AF117" s="4">
        <v>58.664999999999999</v>
      </c>
      <c r="AG117" s="4">
        <v>60.515999999999998</v>
      </c>
      <c r="AH117" s="4">
        <v>62.271999999999998</v>
      </c>
      <c r="AI117" s="4">
        <v>63.837000000000003</v>
      </c>
      <c r="AJ117" s="4">
        <v>65.153000000000006</v>
      </c>
      <c r="AK117" s="4">
        <v>66.242999999999995</v>
      </c>
      <c r="AL117" s="4">
        <v>67.137</v>
      </c>
      <c r="AM117" s="4">
        <v>67.84</v>
      </c>
      <c r="AN117" s="4">
        <v>68.376999999999995</v>
      </c>
      <c r="AO117" s="4">
        <v>68.790999999999997</v>
      </c>
      <c r="AP117" s="4">
        <v>69.138999999999996</v>
      </c>
      <c r="AQ117" s="4">
        <v>69.471000000000004</v>
      </c>
      <c r="AR117" s="4">
        <v>69.813000000000002</v>
      </c>
      <c r="AS117" s="4">
        <v>70.176000000000002</v>
      </c>
      <c r="AT117" s="4">
        <v>70.552999999999997</v>
      </c>
      <c r="AU117" s="4">
        <v>70.921000000000006</v>
      </c>
      <c r="AV117" s="4">
        <v>71.265000000000001</v>
      </c>
      <c r="AW117" s="4">
        <v>71.591999999999999</v>
      </c>
      <c r="AX117" s="4">
        <v>71.917000000000002</v>
      </c>
      <c r="AY117" s="4">
        <v>72.257000000000005</v>
      </c>
      <c r="AZ117" s="4">
        <v>72.626000000000005</v>
      </c>
      <c r="BA117" s="4">
        <v>73.027000000000001</v>
      </c>
      <c r="BB117" s="4">
        <v>73.456999999999994</v>
      </c>
      <c r="BC117" s="4">
        <v>73.905000000000001</v>
      </c>
      <c r="BD117" s="4">
        <v>74.352000000000004</v>
      </c>
      <c r="BE117" s="4">
        <v>74.775999999999996</v>
      </c>
      <c r="BF117" s="4">
        <v>75.162000000000006</v>
      </c>
      <c r="BG117" s="4">
        <v>75.501999999999995</v>
      </c>
      <c r="BH117" s="4">
        <v>75.796000000000006</v>
      </c>
      <c r="BI117" s="4">
        <v>76.046999999999997</v>
      </c>
      <c r="BJ117" s="4">
        <v>76.271000000000001</v>
      </c>
      <c r="BK117" s="4">
        <v>76.478999999999999</v>
      </c>
      <c r="BL117" s="4">
        <v>76.677000000000007</v>
      </c>
      <c r="BM117" s="4">
        <v>76.87</v>
      </c>
    </row>
    <row r="118" spans="1:65" x14ac:dyDescent="0.25">
      <c r="A118" t="s">
        <v>295</v>
      </c>
      <c r="B118" t="s">
        <v>296</v>
      </c>
      <c r="C118" t="s">
        <v>93</v>
      </c>
      <c r="D118" t="s">
        <v>94</v>
      </c>
      <c r="E118" s="4">
        <v>48.021999999999998</v>
      </c>
      <c r="F118" s="4">
        <v>49.222000000000001</v>
      </c>
      <c r="G118" s="4">
        <v>50.408999999999999</v>
      </c>
      <c r="H118" s="4">
        <v>51.58</v>
      </c>
      <c r="I118" s="4">
        <v>52.73</v>
      </c>
      <c r="J118" s="4">
        <v>53.838999999999999</v>
      </c>
      <c r="K118" s="4">
        <v>54.884999999999998</v>
      </c>
      <c r="L118" s="4">
        <v>55.85</v>
      </c>
      <c r="M118" s="4">
        <v>56.722999999999999</v>
      </c>
      <c r="N118" s="4">
        <v>57.5</v>
      </c>
      <c r="O118" s="4">
        <v>58.201000000000001</v>
      </c>
      <c r="P118" s="4">
        <v>58.856000000000002</v>
      </c>
      <c r="Q118" s="4">
        <v>59.484000000000002</v>
      </c>
      <c r="R118" s="4">
        <v>60.085999999999999</v>
      </c>
      <c r="S118" s="4">
        <v>60.643999999999998</v>
      </c>
      <c r="T118" s="4">
        <v>61.078000000000003</v>
      </c>
      <c r="U118" s="4">
        <v>61.290999999999997</v>
      </c>
      <c r="V118" s="4">
        <v>61.238</v>
      </c>
      <c r="W118" s="4">
        <v>60.933</v>
      </c>
      <c r="X118" s="4">
        <v>60.435000000000002</v>
      </c>
      <c r="Y118" s="4">
        <v>59.881999999999998</v>
      </c>
      <c r="Z118" s="4">
        <v>59.448</v>
      </c>
      <c r="AA118" s="4">
        <v>59.274999999999999</v>
      </c>
      <c r="AB118" s="4">
        <v>59.454000000000001</v>
      </c>
      <c r="AC118" s="4">
        <v>60.002000000000002</v>
      </c>
      <c r="AD118" s="4">
        <v>60.877000000000002</v>
      </c>
      <c r="AE118" s="4">
        <v>61.978999999999999</v>
      </c>
      <c r="AF118" s="4">
        <v>63.146999999999998</v>
      </c>
      <c r="AG118" s="4">
        <v>64.245999999999995</v>
      </c>
      <c r="AH118" s="4">
        <v>65.212000000000003</v>
      </c>
      <c r="AI118" s="4">
        <v>66.010999999999996</v>
      </c>
      <c r="AJ118" s="4">
        <v>66.653000000000006</v>
      </c>
      <c r="AK118" s="4">
        <v>67.191000000000003</v>
      </c>
      <c r="AL118" s="4">
        <v>67.668000000000006</v>
      </c>
      <c r="AM118" s="4">
        <v>68.088999999999999</v>
      </c>
      <c r="AN118" s="4">
        <v>68.445999999999998</v>
      </c>
      <c r="AO118" s="4">
        <v>68.730999999999995</v>
      </c>
      <c r="AP118" s="4">
        <v>68.936000000000007</v>
      </c>
      <c r="AQ118" s="4">
        <v>69.06</v>
      </c>
      <c r="AR118" s="4">
        <v>69.108000000000004</v>
      </c>
      <c r="AS118" s="4">
        <v>69.081999999999994</v>
      </c>
      <c r="AT118" s="4">
        <v>68.983000000000004</v>
      </c>
      <c r="AU118" s="4">
        <v>68.826999999999998</v>
      </c>
      <c r="AV118" s="4">
        <v>68.635999999999996</v>
      </c>
      <c r="AW118" s="4">
        <v>68.436999999999998</v>
      </c>
      <c r="AX118" s="4">
        <v>68.266000000000005</v>
      </c>
      <c r="AY118" s="4">
        <v>68.156999999999996</v>
      </c>
      <c r="AZ118" s="4">
        <v>68.13</v>
      </c>
      <c r="BA118" s="4">
        <v>68.19</v>
      </c>
      <c r="BB118" s="4">
        <v>68.34</v>
      </c>
      <c r="BC118" s="4">
        <v>68.566999999999993</v>
      </c>
      <c r="BD118" s="4">
        <v>68.847999999999999</v>
      </c>
      <c r="BE118" s="4">
        <v>69.147999999999996</v>
      </c>
      <c r="BF118" s="4">
        <v>69.436999999999998</v>
      </c>
      <c r="BG118" s="4">
        <v>69.7</v>
      </c>
      <c r="BH118" s="4">
        <v>69.929000000000002</v>
      </c>
      <c r="BI118" s="4">
        <v>70.122</v>
      </c>
      <c r="BJ118" s="4">
        <v>70.293999999999997</v>
      </c>
      <c r="BK118" s="4">
        <v>70.453999999999994</v>
      </c>
      <c r="BL118" s="4">
        <v>70.603999999999999</v>
      </c>
      <c r="BM118" s="4">
        <v>70.748000000000005</v>
      </c>
    </row>
    <row r="119" spans="1:65" x14ac:dyDescent="0.25">
      <c r="A119" t="s">
        <v>28</v>
      </c>
      <c r="B119" t="s">
        <v>297</v>
      </c>
      <c r="C119" t="s">
        <v>93</v>
      </c>
      <c r="D119" t="s">
        <v>94</v>
      </c>
      <c r="E119" s="4">
        <v>73.42317073170733</v>
      </c>
      <c r="F119" s="4">
        <v>73.503414634146353</v>
      </c>
      <c r="G119" s="4">
        <v>73.721951219512192</v>
      </c>
      <c r="H119" s="4">
        <v>73.042926829268296</v>
      </c>
      <c r="I119" s="4">
        <v>73.541707317073175</v>
      </c>
      <c r="J119" s="4">
        <v>73.868780487804869</v>
      </c>
      <c r="K119" s="4">
        <v>73.30048780487806</v>
      </c>
      <c r="L119" s="4">
        <v>73.78317073170733</v>
      </c>
      <c r="M119" s="4">
        <v>74.00585365853658</v>
      </c>
      <c r="N119" s="4">
        <v>73.776341463414653</v>
      </c>
      <c r="O119" s="4">
        <v>73.933902439024408</v>
      </c>
      <c r="P119" s="4">
        <v>73.570487804878056</v>
      </c>
      <c r="Q119" s="4">
        <v>74.455853658536597</v>
      </c>
      <c r="R119" s="4">
        <v>74.450975609756114</v>
      </c>
      <c r="S119" s="4">
        <v>74.511707317073189</v>
      </c>
      <c r="T119" s="4">
        <v>75.578780487804877</v>
      </c>
      <c r="U119" s="4">
        <v>76.972195121951231</v>
      </c>
      <c r="V119" s="4">
        <v>76.373658536585353</v>
      </c>
      <c r="W119" s="4">
        <v>76.649268292682933</v>
      </c>
      <c r="X119" s="4">
        <v>76.773170731707324</v>
      </c>
      <c r="Y119" s="4">
        <v>76.84658536585367</v>
      </c>
      <c r="Z119" s="4">
        <v>76.521463414634141</v>
      </c>
      <c r="AA119" s="4">
        <v>77.037804878048789</v>
      </c>
      <c r="AB119" s="4">
        <v>76.845609756097573</v>
      </c>
      <c r="AC119" s="4">
        <v>77.576585365853674</v>
      </c>
      <c r="AD119" s="4">
        <v>77.60243902439025</v>
      </c>
      <c r="AE119" s="4">
        <v>77.990731707317082</v>
      </c>
      <c r="AF119" s="4">
        <v>77.339024390243921</v>
      </c>
      <c r="AG119" s="4">
        <v>77.082926829268303</v>
      </c>
      <c r="AH119" s="4">
        <v>78.140975609756111</v>
      </c>
      <c r="AI119" s="4">
        <v>78.03634146341463</v>
      </c>
      <c r="AJ119" s="4">
        <v>77.991951219512202</v>
      </c>
      <c r="AK119" s="4">
        <v>78.760243902439029</v>
      </c>
      <c r="AL119" s="4">
        <v>78.93463414634148</v>
      </c>
      <c r="AM119" s="4">
        <v>79.24707317073171</v>
      </c>
      <c r="AN119" s="4">
        <v>77.984390243902439</v>
      </c>
      <c r="AO119" s="4">
        <v>78.777804878048798</v>
      </c>
      <c r="AP119" s="4">
        <v>78.885365853658527</v>
      </c>
      <c r="AQ119" s="4">
        <v>79.60243902439025</v>
      </c>
      <c r="AR119" s="4">
        <v>79.351219512195144</v>
      </c>
      <c r="AS119" s="4">
        <v>79.653658536585368</v>
      </c>
      <c r="AT119" s="4">
        <v>80.690243902439036</v>
      </c>
      <c r="AU119" s="4">
        <v>80.502439024390256</v>
      </c>
      <c r="AV119" s="4">
        <v>80.963414634146361</v>
      </c>
      <c r="AW119" s="4">
        <v>80.997560975609773</v>
      </c>
      <c r="AX119" s="4">
        <v>81.502439024390242</v>
      </c>
      <c r="AY119" s="4">
        <v>81.158536585365866</v>
      </c>
      <c r="AZ119" s="4">
        <v>81.45365853658538</v>
      </c>
      <c r="BA119" s="4">
        <v>81.609756097560989</v>
      </c>
      <c r="BB119" s="4">
        <v>81.751219512195135</v>
      </c>
      <c r="BC119" s="4">
        <v>81.89756097560975</v>
      </c>
      <c r="BD119" s="4">
        <v>82.358536585365869</v>
      </c>
      <c r="BE119" s="4">
        <v>82.917073170731712</v>
      </c>
      <c r="BF119" s="4">
        <v>82.060975609756113</v>
      </c>
      <c r="BG119" s="4">
        <v>82.86097560975611</v>
      </c>
      <c r="BH119" s="4">
        <v>82.468292682926844</v>
      </c>
      <c r="BI119" s="4">
        <v>82.2048780487805</v>
      </c>
      <c r="BJ119" s="4">
        <v>82.660975609756093</v>
      </c>
      <c r="BK119" s="4">
        <v>82.86097560975611</v>
      </c>
      <c r="BL119" s="4">
        <v>83.163414634146349</v>
      </c>
      <c r="BM119" s="4">
        <v>83.065853658536611</v>
      </c>
    </row>
    <row r="120" spans="1:65" x14ac:dyDescent="0.25">
      <c r="A120" t="s">
        <v>298</v>
      </c>
      <c r="B120" t="s">
        <v>299</v>
      </c>
      <c r="C120" t="s">
        <v>93</v>
      </c>
      <c r="D120" t="s">
        <v>94</v>
      </c>
      <c r="F120" s="4">
        <v>72.006585365853653</v>
      </c>
      <c r="G120" s="4">
        <v>72.112195121951217</v>
      </c>
      <c r="K120" s="4">
        <v>72.285609756097557</v>
      </c>
      <c r="L120" s="4">
        <v>71.509756097560995</v>
      </c>
      <c r="M120" s="4">
        <v>71.056585365853664</v>
      </c>
      <c r="N120" s="4">
        <v>70.970487804878061</v>
      </c>
      <c r="O120" s="4">
        <v>71.213414634146346</v>
      </c>
      <c r="P120" s="4">
        <v>71.719024390243902</v>
      </c>
      <c r="Q120" s="4">
        <v>71.078048780487819</v>
      </c>
      <c r="R120" s="4">
        <v>71.69341463414635</v>
      </c>
      <c r="S120" s="4">
        <v>71.66170731707318</v>
      </c>
      <c r="T120" s="4">
        <v>72.045121951219514</v>
      </c>
      <c r="U120" s="4">
        <v>72.956097560975621</v>
      </c>
      <c r="V120" s="4">
        <v>72.958536585365863</v>
      </c>
      <c r="W120" s="4">
        <v>73.207317073170728</v>
      </c>
      <c r="X120" s="4">
        <v>73.507317073170739</v>
      </c>
      <c r="Y120" s="4">
        <v>73.87560975609756</v>
      </c>
      <c r="Z120" s="4">
        <v>74.260975609756116</v>
      </c>
      <c r="AA120" s="4">
        <v>74.109756097560989</v>
      </c>
      <c r="AB120" s="4">
        <v>74.458536585365849</v>
      </c>
      <c r="AC120" s="4">
        <v>74.807317073170736</v>
      </c>
      <c r="AD120" s="4">
        <v>75.207317073170742</v>
      </c>
      <c r="AE120" s="4">
        <v>74.956097560975621</v>
      </c>
      <c r="AF120" s="4">
        <v>75.25853658536586</v>
      </c>
      <c r="AG120" s="4">
        <v>74.436585365853674</v>
      </c>
      <c r="AH120" s="4">
        <v>76.307317073170736</v>
      </c>
      <c r="AI120" s="4">
        <v>76.607317073170748</v>
      </c>
      <c r="AJ120" s="4">
        <v>76.758536585365874</v>
      </c>
      <c r="AK120" s="4">
        <v>76.504878048780498</v>
      </c>
      <c r="AL120" s="4">
        <v>77.153658536585368</v>
      </c>
      <c r="AM120" s="4">
        <v>77.402439024390262</v>
      </c>
      <c r="AN120" s="4">
        <v>77.451219512195138</v>
      </c>
      <c r="AO120" s="4">
        <v>78.104878048780506</v>
      </c>
      <c r="AP120" s="4">
        <v>78</v>
      </c>
      <c r="AQ120" s="4">
        <v>78.148780487804871</v>
      </c>
      <c r="AR120" s="4">
        <v>78.658536585365866</v>
      </c>
      <c r="AS120" s="4">
        <v>78.95365853658538</v>
      </c>
      <c r="AT120" s="4">
        <v>79.407317073170745</v>
      </c>
      <c r="AU120" s="4">
        <v>79.451219512195124</v>
      </c>
      <c r="AV120" s="4">
        <v>79.648780487804885</v>
      </c>
      <c r="AW120" s="4">
        <v>80.146341463414643</v>
      </c>
      <c r="AX120" s="4">
        <v>80.151219512195127</v>
      </c>
      <c r="AY120" s="4">
        <v>80.553658536585374</v>
      </c>
      <c r="AZ120" s="4">
        <v>80.504878048780512</v>
      </c>
      <c r="BA120" s="4">
        <v>80.951219512195124</v>
      </c>
      <c r="BB120" s="4">
        <v>81.404878048780489</v>
      </c>
      <c r="BC120" s="4">
        <v>81.60243902439025</v>
      </c>
      <c r="BD120" s="4">
        <v>81.656097560975624</v>
      </c>
      <c r="BE120" s="4">
        <v>81.7048780487805</v>
      </c>
      <c r="BF120" s="4">
        <v>82.056097560975616</v>
      </c>
      <c r="BG120" s="4">
        <v>82.153658536585368</v>
      </c>
      <c r="BH120" s="4">
        <v>82.051219512195118</v>
      </c>
      <c r="BI120" s="4">
        <v>82.407317073170745</v>
      </c>
      <c r="BJ120" s="4">
        <v>82.551219512195118</v>
      </c>
      <c r="BK120" s="4">
        <v>82.802439024390253</v>
      </c>
      <c r="BL120" s="4">
        <v>82.804878048780495</v>
      </c>
      <c r="BM120" s="4">
        <v>82.7</v>
      </c>
    </row>
    <row r="121" spans="1:65" x14ac:dyDescent="0.25">
      <c r="A121" t="s">
        <v>14</v>
      </c>
      <c r="B121" t="s">
        <v>300</v>
      </c>
      <c r="C121" t="s">
        <v>93</v>
      </c>
      <c r="D121" t="s">
        <v>94</v>
      </c>
      <c r="E121" s="4">
        <v>69.123902439024405</v>
      </c>
      <c r="F121" s="4">
        <v>69.760243902439043</v>
      </c>
      <c r="G121" s="4">
        <v>69.149756097560982</v>
      </c>
      <c r="H121" s="4">
        <v>69.248048780487821</v>
      </c>
      <c r="I121" s="4">
        <v>70.311707317073186</v>
      </c>
      <c r="J121" s="4">
        <v>70.171707317073185</v>
      </c>
      <c r="K121" s="4">
        <v>70.92609756097562</v>
      </c>
      <c r="L121" s="4">
        <v>70.95658536585367</v>
      </c>
      <c r="M121" s="4">
        <v>70.78</v>
      </c>
      <c r="N121" s="4">
        <v>70.81195121951221</v>
      </c>
      <c r="O121" s="4">
        <v>71.558780487804881</v>
      </c>
      <c r="P121" s="4">
        <v>71.806829268292688</v>
      </c>
      <c r="Q121" s="4">
        <v>72.075365853658553</v>
      </c>
      <c r="R121" s="4">
        <v>72.026341463414639</v>
      </c>
      <c r="S121" s="4">
        <v>72.734390243902453</v>
      </c>
      <c r="T121" s="4">
        <v>72.647317073170754</v>
      </c>
      <c r="U121" s="4">
        <v>72.991951219512202</v>
      </c>
      <c r="V121" s="4">
        <v>73.364634146341473</v>
      </c>
      <c r="W121" s="4">
        <v>73.693170731707326</v>
      </c>
      <c r="X121" s="4">
        <v>74.002682926829266</v>
      </c>
      <c r="Y121" s="4">
        <v>73.943170731707326</v>
      </c>
      <c r="Z121" s="4">
        <v>74.353902439024395</v>
      </c>
      <c r="AA121" s="4">
        <v>74.814634146341476</v>
      </c>
      <c r="AB121" s="4">
        <v>74.640243902439025</v>
      </c>
      <c r="AC121" s="4">
        <v>75.389512195121952</v>
      </c>
      <c r="AD121" s="4">
        <v>75.470731707317086</v>
      </c>
      <c r="AE121" s="4">
        <v>75.770731707317069</v>
      </c>
      <c r="AF121" s="4">
        <v>76.219512195121965</v>
      </c>
      <c r="AG121" s="4">
        <v>76.370731707317077</v>
      </c>
      <c r="AH121" s="4">
        <v>76.819512195121973</v>
      </c>
      <c r="AI121" s="4">
        <v>76.970731707317071</v>
      </c>
      <c r="AJ121" s="4">
        <v>77.019512195121948</v>
      </c>
      <c r="AK121" s="4">
        <v>77.419512195121968</v>
      </c>
      <c r="AL121" s="4">
        <v>77.721951219512192</v>
      </c>
      <c r="AM121" s="4">
        <v>77.921951219512209</v>
      </c>
      <c r="AN121" s="4">
        <v>78.170731707317074</v>
      </c>
      <c r="AO121" s="4">
        <v>78.521951219512218</v>
      </c>
      <c r="AP121" s="4">
        <v>78.824390243902442</v>
      </c>
      <c r="AQ121" s="4">
        <v>78.975609756097555</v>
      </c>
      <c r="AR121" s="4">
        <v>79.424390243902437</v>
      </c>
      <c r="AS121" s="4">
        <v>79.778048780487822</v>
      </c>
      <c r="AT121" s="4">
        <v>80.126829268292681</v>
      </c>
      <c r="AU121" s="4">
        <v>80.229268292682946</v>
      </c>
      <c r="AV121" s="4">
        <v>79.982926829268308</v>
      </c>
      <c r="AW121" s="4">
        <v>80.780487804878064</v>
      </c>
      <c r="AX121" s="4">
        <v>80.782926829268291</v>
      </c>
      <c r="AY121" s="4">
        <v>81.282926829268291</v>
      </c>
      <c r="AZ121" s="4">
        <v>81.434146341463418</v>
      </c>
      <c r="BA121" s="4">
        <v>81.48536585365855</v>
      </c>
      <c r="BB121" s="4">
        <v>81.636585365853662</v>
      </c>
      <c r="BC121" s="4">
        <v>82.036585365853668</v>
      </c>
      <c r="BD121" s="4">
        <v>82.187804878048794</v>
      </c>
      <c r="BE121" s="4">
        <v>82.239024390243912</v>
      </c>
      <c r="BF121" s="4">
        <v>82.690243902439022</v>
      </c>
      <c r="BG121" s="4">
        <v>83.090243902439042</v>
      </c>
      <c r="BH121" s="4">
        <v>82.543902439024393</v>
      </c>
      <c r="BI121" s="4">
        <v>83.243902439024382</v>
      </c>
      <c r="BJ121" s="4">
        <v>82.946341463414655</v>
      </c>
      <c r="BK121" s="4">
        <v>83.346341463414646</v>
      </c>
      <c r="BL121" s="4">
        <v>83.497560975609773</v>
      </c>
      <c r="BM121" s="4">
        <v>82.343902439024404</v>
      </c>
    </row>
    <row r="122" spans="1:65" x14ac:dyDescent="0.25">
      <c r="A122" t="s">
        <v>301</v>
      </c>
      <c r="B122" t="s">
        <v>302</v>
      </c>
      <c r="C122" t="s">
        <v>93</v>
      </c>
      <c r="D122" t="s">
        <v>94</v>
      </c>
      <c r="E122" s="4">
        <v>64.77</v>
      </c>
      <c r="F122" s="4">
        <v>65.132999999999996</v>
      </c>
      <c r="G122" s="4">
        <v>65.465000000000003</v>
      </c>
      <c r="H122" s="4">
        <v>65.784000000000006</v>
      </c>
      <c r="I122" s="4">
        <v>66.099999999999994</v>
      </c>
      <c r="J122" s="4">
        <v>66.42</v>
      </c>
      <c r="K122" s="4">
        <v>66.739999999999995</v>
      </c>
      <c r="L122" s="4">
        <v>67.051000000000002</v>
      </c>
      <c r="M122" s="4">
        <v>67.349000000000004</v>
      </c>
      <c r="N122" s="4">
        <v>67.635999999999996</v>
      </c>
      <c r="O122" s="4">
        <v>67.917000000000002</v>
      </c>
      <c r="P122" s="4">
        <v>68.2</v>
      </c>
      <c r="Q122" s="4">
        <v>68.491</v>
      </c>
      <c r="R122" s="4">
        <v>68.790999999999997</v>
      </c>
      <c r="S122" s="4">
        <v>69.099000000000004</v>
      </c>
      <c r="T122" s="4">
        <v>69.41</v>
      </c>
      <c r="U122" s="4">
        <v>69.718000000000004</v>
      </c>
      <c r="V122" s="4">
        <v>70.015000000000001</v>
      </c>
      <c r="W122" s="4">
        <v>70.293999999999997</v>
      </c>
      <c r="X122" s="4">
        <v>70.552999999999997</v>
      </c>
      <c r="Y122" s="4">
        <v>70.793000000000006</v>
      </c>
      <c r="Z122" s="4">
        <v>71.012</v>
      </c>
      <c r="AA122" s="4">
        <v>71.216999999999999</v>
      </c>
      <c r="AB122" s="4">
        <v>71.415999999999997</v>
      </c>
      <c r="AC122" s="4">
        <v>71.614000000000004</v>
      </c>
      <c r="AD122" s="4">
        <v>71.822999999999993</v>
      </c>
      <c r="AE122" s="4">
        <v>72.055999999999997</v>
      </c>
      <c r="AF122" s="4">
        <v>72.316999999999993</v>
      </c>
      <c r="AG122" s="4">
        <v>72.600999999999999</v>
      </c>
      <c r="AH122" s="4">
        <v>72.903000000000006</v>
      </c>
      <c r="AI122" s="4">
        <v>73.203999999999994</v>
      </c>
      <c r="AJ122" s="4">
        <v>73.484999999999999</v>
      </c>
      <c r="AK122" s="4">
        <v>73.727000000000004</v>
      </c>
      <c r="AL122" s="4">
        <v>73.918000000000006</v>
      </c>
      <c r="AM122" s="4">
        <v>74.052999999999997</v>
      </c>
      <c r="AN122" s="4">
        <v>74.132999999999996</v>
      </c>
      <c r="AO122" s="4">
        <v>74.167000000000002</v>
      </c>
      <c r="AP122" s="4">
        <v>74.171999999999997</v>
      </c>
      <c r="AQ122" s="4">
        <v>74.164000000000001</v>
      </c>
      <c r="AR122" s="4">
        <v>74.152000000000001</v>
      </c>
      <c r="AS122" s="4">
        <v>74.141999999999996</v>
      </c>
      <c r="AT122" s="4">
        <v>74.138999999999996</v>
      </c>
      <c r="AU122" s="4">
        <v>74.14</v>
      </c>
      <c r="AV122" s="4">
        <v>74.141999999999996</v>
      </c>
      <c r="AW122" s="4">
        <v>74.146000000000001</v>
      </c>
      <c r="AX122" s="4">
        <v>74.147999999999996</v>
      </c>
      <c r="AY122" s="4">
        <v>74.143000000000001</v>
      </c>
      <c r="AZ122" s="4">
        <v>74.129000000000005</v>
      </c>
      <c r="BA122" s="4">
        <v>74.102999999999994</v>
      </c>
      <c r="BB122" s="4">
        <v>74.070999999999998</v>
      </c>
      <c r="BC122" s="4">
        <v>74.037999999999997</v>
      </c>
      <c r="BD122" s="4">
        <v>74.012</v>
      </c>
      <c r="BE122" s="4">
        <v>74.001000000000005</v>
      </c>
      <c r="BF122" s="4">
        <v>74.010000000000005</v>
      </c>
      <c r="BG122" s="4">
        <v>74.042000000000002</v>
      </c>
      <c r="BH122" s="4">
        <v>74.097999999999999</v>
      </c>
      <c r="BI122" s="4">
        <v>74.174999999999997</v>
      </c>
      <c r="BJ122" s="4">
        <v>74.266999999999996</v>
      </c>
      <c r="BK122" s="4">
        <v>74.367999999999995</v>
      </c>
      <c r="BL122" s="4">
        <v>74.474999999999994</v>
      </c>
      <c r="BM122" s="4">
        <v>74.585999999999999</v>
      </c>
    </row>
    <row r="123" spans="1:65" x14ac:dyDescent="0.25">
      <c r="A123" t="s">
        <v>303</v>
      </c>
      <c r="B123" t="s">
        <v>304</v>
      </c>
      <c r="C123" t="s">
        <v>93</v>
      </c>
      <c r="D123" t="s">
        <v>94</v>
      </c>
      <c r="E123" s="4">
        <v>52.651000000000003</v>
      </c>
      <c r="F123" s="4">
        <v>53.438000000000002</v>
      </c>
      <c r="G123" s="4">
        <v>54.22</v>
      </c>
      <c r="H123" s="4">
        <v>54.994999999999997</v>
      </c>
      <c r="I123" s="4">
        <v>55.765000000000001</v>
      </c>
      <c r="J123" s="4">
        <v>56.526000000000003</v>
      </c>
      <c r="K123" s="4">
        <v>57.279000000000003</v>
      </c>
      <c r="L123" s="4">
        <v>58.021999999999998</v>
      </c>
      <c r="M123" s="4">
        <v>58.752000000000002</v>
      </c>
      <c r="N123" s="4">
        <v>59.468000000000004</v>
      </c>
      <c r="O123" s="4">
        <v>60.170999999999999</v>
      </c>
      <c r="P123" s="4">
        <v>60.863999999999997</v>
      </c>
      <c r="Q123" s="4">
        <v>61.545000000000002</v>
      </c>
      <c r="R123" s="4">
        <v>62.215000000000003</v>
      </c>
      <c r="S123" s="4">
        <v>62.869</v>
      </c>
      <c r="T123" s="4">
        <v>63.502000000000002</v>
      </c>
      <c r="U123" s="4">
        <v>64.108000000000004</v>
      </c>
      <c r="V123" s="4">
        <v>64.683000000000007</v>
      </c>
      <c r="W123" s="4">
        <v>65.224000000000004</v>
      </c>
      <c r="X123" s="4">
        <v>65.730999999999995</v>
      </c>
      <c r="Y123" s="4">
        <v>66.206999999999994</v>
      </c>
      <c r="Z123" s="4">
        <v>66.656000000000006</v>
      </c>
      <c r="AA123" s="4">
        <v>67.085999999999999</v>
      </c>
      <c r="AB123" s="4">
        <v>67.5</v>
      </c>
      <c r="AC123" s="4">
        <v>67.899000000000001</v>
      </c>
      <c r="AD123" s="4">
        <v>68.283000000000001</v>
      </c>
      <c r="AE123" s="4">
        <v>68.649000000000001</v>
      </c>
      <c r="AF123" s="4">
        <v>68.992000000000004</v>
      </c>
      <c r="AG123" s="4">
        <v>69.311000000000007</v>
      </c>
      <c r="AH123" s="4">
        <v>69.603999999999999</v>
      </c>
      <c r="AI123" s="4">
        <v>69.872</v>
      </c>
      <c r="AJ123" s="4">
        <v>70.113</v>
      </c>
      <c r="AK123" s="4">
        <v>70.331000000000003</v>
      </c>
      <c r="AL123" s="4">
        <v>70.528999999999996</v>
      </c>
      <c r="AM123" s="4">
        <v>70.712000000000003</v>
      </c>
      <c r="AN123" s="4">
        <v>70.885000000000005</v>
      </c>
      <c r="AO123" s="4">
        <v>71.052999999999997</v>
      </c>
      <c r="AP123" s="4">
        <v>71.218999999999994</v>
      </c>
      <c r="AQ123" s="4">
        <v>71.385999999999996</v>
      </c>
      <c r="AR123" s="4">
        <v>71.555999999999997</v>
      </c>
      <c r="AS123" s="4">
        <v>71.73</v>
      </c>
      <c r="AT123" s="4">
        <v>71.906999999999996</v>
      </c>
      <c r="AU123" s="4">
        <v>72.082999999999998</v>
      </c>
      <c r="AV123" s="4">
        <v>72.256</v>
      </c>
      <c r="AW123" s="4">
        <v>72.427000000000007</v>
      </c>
      <c r="AX123" s="4">
        <v>72.594999999999999</v>
      </c>
      <c r="AY123" s="4">
        <v>72.763000000000005</v>
      </c>
      <c r="AZ123" s="4">
        <v>72.930999999999997</v>
      </c>
      <c r="BA123" s="4">
        <v>73.099000000000004</v>
      </c>
      <c r="BB123" s="4">
        <v>73.266000000000005</v>
      </c>
      <c r="BC123" s="4">
        <v>73.427999999999997</v>
      </c>
      <c r="BD123" s="4">
        <v>73.581000000000003</v>
      </c>
      <c r="BE123" s="4">
        <v>73.721999999999994</v>
      </c>
      <c r="BF123" s="4">
        <v>73.850999999999999</v>
      </c>
      <c r="BG123" s="4">
        <v>73.968999999999994</v>
      </c>
      <c r="BH123" s="4">
        <v>74.078000000000003</v>
      </c>
      <c r="BI123" s="4">
        <v>74.183999999999997</v>
      </c>
      <c r="BJ123" s="4">
        <v>74.292000000000002</v>
      </c>
      <c r="BK123" s="4">
        <v>74.405000000000001</v>
      </c>
      <c r="BL123" s="4">
        <v>74.525999999999996</v>
      </c>
      <c r="BM123" s="4">
        <v>74.655000000000001</v>
      </c>
    </row>
    <row r="124" spans="1:65" x14ac:dyDescent="0.25">
      <c r="A124" t="s">
        <v>305</v>
      </c>
      <c r="B124" t="s">
        <v>306</v>
      </c>
      <c r="C124" t="s">
        <v>93</v>
      </c>
      <c r="D124" t="s">
        <v>94</v>
      </c>
      <c r="E124" s="4">
        <v>67.666097560975629</v>
      </c>
      <c r="F124" s="4">
        <v>68.31</v>
      </c>
      <c r="G124" s="4">
        <v>68.594878048780501</v>
      </c>
      <c r="H124" s="4">
        <v>69.658048780487832</v>
      </c>
      <c r="I124" s="4">
        <v>70.132439024390251</v>
      </c>
      <c r="J124" s="4">
        <v>70.201951219512196</v>
      </c>
      <c r="K124" s="4">
        <v>70.986585365853671</v>
      </c>
      <c r="L124" s="4">
        <v>71.276585365853663</v>
      </c>
      <c r="M124" s="4">
        <v>71.61121951219512</v>
      </c>
      <c r="N124" s="4">
        <v>71.838780487804883</v>
      </c>
      <c r="O124" s="4">
        <v>71.950243902439027</v>
      </c>
      <c r="P124" s="4">
        <v>72.882926829268314</v>
      </c>
      <c r="Q124" s="4">
        <v>73.506585365853667</v>
      </c>
      <c r="R124" s="4">
        <v>73.757560975609749</v>
      </c>
      <c r="S124" s="4">
        <v>74.393902439024387</v>
      </c>
      <c r="T124" s="4">
        <v>75.057317073170736</v>
      </c>
      <c r="U124" s="4">
        <v>75.456829268292708</v>
      </c>
      <c r="V124" s="4">
        <v>75.898292682926837</v>
      </c>
      <c r="W124" s="4">
        <v>76.038292682926837</v>
      </c>
      <c r="X124" s="4">
        <v>76.337560975609776</v>
      </c>
      <c r="Y124" s="4">
        <v>76.091707317073173</v>
      </c>
      <c r="Z124" s="4">
        <v>76.41439024390246</v>
      </c>
      <c r="AA124" s="4">
        <v>76.922926829268306</v>
      </c>
      <c r="AB124" s="4">
        <v>76.961463414634167</v>
      </c>
      <c r="AC124" s="4">
        <v>77.365365853658531</v>
      </c>
      <c r="AD124" s="4">
        <v>77.65048780487804</v>
      </c>
      <c r="AE124" s="4">
        <v>78.064634146341476</v>
      </c>
      <c r="AF124" s="4">
        <v>78.483658536585381</v>
      </c>
      <c r="AG124" s="4">
        <v>78.399268292682933</v>
      </c>
      <c r="AH124" s="4">
        <v>78.818048780487814</v>
      </c>
      <c r="AI124" s="4">
        <v>78.836829268292689</v>
      </c>
      <c r="AJ124" s="4">
        <v>79.100731707317081</v>
      </c>
      <c r="AK124" s="4">
        <v>79.153902439024392</v>
      </c>
      <c r="AL124" s="4">
        <v>79.293658536585369</v>
      </c>
      <c r="AM124" s="4">
        <v>79.687073170731708</v>
      </c>
      <c r="AN124" s="4">
        <v>79.536341463414658</v>
      </c>
      <c r="AO124" s="4">
        <v>80.200243902439041</v>
      </c>
      <c r="AP124" s="4">
        <v>80.424146341463413</v>
      </c>
      <c r="AQ124" s="4">
        <v>80.501463414634159</v>
      </c>
      <c r="AR124" s="4">
        <v>80.570731707317094</v>
      </c>
      <c r="AS124" s="4">
        <v>81.076097560975626</v>
      </c>
      <c r="AT124" s="4">
        <v>81.417073170731712</v>
      </c>
      <c r="AU124" s="4">
        <v>81.563414634146341</v>
      </c>
      <c r="AV124" s="4">
        <v>81.760000000000005</v>
      </c>
      <c r="AW124" s="4">
        <v>82.03024390243904</v>
      </c>
      <c r="AX124" s="4">
        <v>81.925121951219523</v>
      </c>
      <c r="AY124" s="4">
        <v>82.321951219512201</v>
      </c>
      <c r="AZ124" s="4">
        <v>82.507073170731715</v>
      </c>
      <c r="BA124" s="4">
        <v>82.587560975609776</v>
      </c>
      <c r="BB124" s="4">
        <v>82.931463414634152</v>
      </c>
      <c r="BC124" s="4">
        <v>82.842682926829269</v>
      </c>
      <c r="BD124" s="4">
        <v>82.591219512195138</v>
      </c>
      <c r="BE124" s="4">
        <v>83.096097560975608</v>
      </c>
      <c r="BF124" s="4">
        <v>83.331951219512206</v>
      </c>
      <c r="BG124" s="4">
        <v>83.5878048780488</v>
      </c>
      <c r="BH124" s="4">
        <v>83.793902439024393</v>
      </c>
      <c r="BI124" s="4">
        <v>83.984878048780502</v>
      </c>
      <c r="BJ124" s="4">
        <v>84.099756097560984</v>
      </c>
      <c r="BK124" s="4">
        <v>84.210975609756105</v>
      </c>
      <c r="BL124" s="4">
        <v>84.356341463414637</v>
      </c>
      <c r="BM124" s="4">
        <v>84.61560975609757</v>
      </c>
    </row>
    <row r="125" spans="1:65" x14ac:dyDescent="0.25">
      <c r="A125" t="s">
        <v>307</v>
      </c>
      <c r="B125" t="s">
        <v>308</v>
      </c>
      <c r="C125" t="s">
        <v>93</v>
      </c>
      <c r="D125" t="s">
        <v>94</v>
      </c>
      <c r="E125" s="4">
        <v>58.367585365853671</v>
      </c>
      <c r="F125" s="4">
        <v>58.781585365853665</v>
      </c>
      <c r="G125" s="4">
        <v>59.199560975609756</v>
      </c>
      <c r="H125" s="4">
        <v>59.619536585365864</v>
      </c>
      <c r="I125" s="4">
        <v>60.038000000000004</v>
      </c>
      <c r="J125" s="4">
        <v>60.451951219512203</v>
      </c>
      <c r="K125" s="4">
        <v>60.855414634146349</v>
      </c>
      <c r="L125" s="4">
        <v>61.243390243902439</v>
      </c>
      <c r="M125" s="4">
        <v>61.612878048780495</v>
      </c>
      <c r="N125" s="4">
        <v>61.959878048780489</v>
      </c>
      <c r="O125" s="4">
        <v>62.279390243902448</v>
      </c>
      <c r="P125" s="4">
        <v>62.566902439024403</v>
      </c>
      <c r="Q125" s="4">
        <v>62.825926829268298</v>
      </c>
      <c r="R125" s="4">
        <v>63.060926829268297</v>
      </c>
      <c r="S125" s="4">
        <v>63.279926829268312</v>
      </c>
      <c r="T125" s="4">
        <v>63.491878048780499</v>
      </c>
      <c r="U125" s="4">
        <v>63.709268292682935</v>
      </c>
      <c r="V125" s="4">
        <v>63.940097560975616</v>
      </c>
      <c r="W125" s="4">
        <v>64.191902439024403</v>
      </c>
      <c r="X125" s="4">
        <v>64.466731707317081</v>
      </c>
      <c r="Y125" s="4">
        <v>66.624390243902454</v>
      </c>
      <c r="Z125" s="4">
        <v>66.706097560975621</v>
      </c>
      <c r="AA125" s="4">
        <v>66.787804878048803</v>
      </c>
      <c r="AB125" s="4">
        <v>67.662195121951228</v>
      </c>
      <c r="AC125" s="4">
        <v>68.536585365853668</v>
      </c>
      <c r="AD125" s="4">
        <v>68.536585365853668</v>
      </c>
      <c r="AE125" s="4">
        <v>68.913414634146335</v>
      </c>
      <c r="AF125" s="4">
        <v>69.290243902439045</v>
      </c>
      <c r="AG125" s="4">
        <v>68.848780487804873</v>
      </c>
      <c r="AH125" s="4">
        <v>68.29024390243903</v>
      </c>
      <c r="AI125" s="4">
        <v>68.336585365853651</v>
      </c>
      <c r="AJ125" s="4">
        <v>67.599999999999994</v>
      </c>
      <c r="AK125" s="4">
        <v>67.400000000000006</v>
      </c>
      <c r="AL125" s="4">
        <v>65.400000000000006</v>
      </c>
      <c r="AM125" s="4">
        <v>64.900000000000006</v>
      </c>
      <c r="AN125" s="4">
        <v>63.5</v>
      </c>
      <c r="AO125" s="4">
        <v>63.6</v>
      </c>
      <c r="AP125" s="4">
        <v>64</v>
      </c>
      <c r="AQ125" s="4">
        <v>64.5</v>
      </c>
      <c r="AR125" s="4">
        <v>65.63</v>
      </c>
      <c r="AS125" s="4">
        <v>65.45</v>
      </c>
      <c r="AT125" s="4">
        <v>65.760000000000005</v>
      </c>
      <c r="AU125" s="4">
        <v>65.95</v>
      </c>
      <c r="AV125" s="4">
        <v>65.739999999999995</v>
      </c>
      <c r="AW125" s="4">
        <v>66.06</v>
      </c>
      <c r="AX125" s="4">
        <v>65.86</v>
      </c>
      <c r="AY125" s="4">
        <v>66.150000000000006</v>
      </c>
      <c r="AZ125" s="4">
        <v>66.34</v>
      </c>
      <c r="BA125" s="4">
        <v>67.11</v>
      </c>
      <c r="BB125" s="4">
        <v>68.39</v>
      </c>
      <c r="BC125" s="4">
        <v>68.45</v>
      </c>
      <c r="BD125" s="4">
        <v>68.69</v>
      </c>
      <c r="BE125" s="4">
        <v>69.52</v>
      </c>
      <c r="BF125" s="4">
        <v>70.62</v>
      </c>
      <c r="BG125" s="4">
        <v>71.44</v>
      </c>
      <c r="BH125" s="4">
        <v>71.97</v>
      </c>
      <c r="BI125" s="4">
        <v>72.41</v>
      </c>
      <c r="BJ125" s="4">
        <v>72.95</v>
      </c>
      <c r="BK125" s="4">
        <v>73.150000000000006</v>
      </c>
      <c r="BL125" s="4">
        <v>73.180000000000007</v>
      </c>
      <c r="BM125" s="4">
        <v>71.37</v>
      </c>
    </row>
    <row r="126" spans="1:65" x14ac:dyDescent="0.25">
      <c r="A126" t="s">
        <v>309</v>
      </c>
      <c r="B126" t="s">
        <v>310</v>
      </c>
      <c r="C126" t="s">
        <v>93</v>
      </c>
      <c r="D126" t="s">
        <v>94</v>
      </c>
      <c r="E126" s="4">
        <v>46.76</v>
      </c>
      <c r="F126" s="4">
        <v>47.417000000000002</v>
      </c>
      <c r="G126" s="4">
        <v>48.058</v>
      </c>
      <c r="H126" s="4">
        <v>48.673999999999999</v>
      </c>
      <c r="I126" s="4">
        <v>49.261000000000003</v>
      </c>
      <c r="J126" s="4">
        <v>49.820999999999998</v>
      </c>
      <c r="K126" s="4">
        <v>50.363999999999997</v>
      </c>
      <c r="L126" s="4">
        <v>50.902000000000001</v>
      </c>
      <c r="M126" s="4">
        <v>51.445999999999998</v>
      </c>
      <c r="N126" s="4">
        <v>51.997999999999998</v>
      </c>
      <c r="O126" s="4">
        <v>52.557000000000002</v>
      </c>
      <c r="P126" s="4">
        <v>53.118000000000002</v>
      </c>
      <c r="Q126" s="4">
        <v>53.673999999999999</v>
      </c>
      <c r="R126" s="4">
        <v>54.218000000000004</v>
      </c>
      <c r="S126" s="4">
        <v>54.749000000000002</v>
      </c>
      <c r="T126" s="4">
        <v>55.273000000000003</v>
      </c>
      <c r="U126" s="4">
        <v>55.802</v>
      </c>
      <c r="V126" s="4">
        <v>56.337000000000003</v>
      </c>
      <c r="W126" s="4">
        <v>56.872</v>
      </c>
      <c r="X126" s="4">
        <v>57.393000000000001</v>
      </c>
      <c r="Y126" s="4">
        <v>57.881</v>
      </c>
      <c r="Z126" s="4">
        <v>58.316000000000003</v>
      </c>
      <c r="AA126" s="4">
        <v>58.676000000000002</v>
      </c>
      <c r="AB126" s="4">
        <v>58.94</v>
      </c>
      <c r="AC126" s="4">
        <v>59.093000000000004</v>
      </c>
      <c r="AD126" s="4">
        <v>59.12</v>
      </c>
      <c r="AE126" s="4">
        <v>59.01</v>
      </c>
      <c r="AF126" s="4">
        <v>58.773000000000003</v>
      </c>
      <c r="AG126" s="4">
        <v>58.421999999999997</v>
      </c>
      <c r="AH126" s="4">
        <v>57.966999999999999</v>
      </c>
      <c r="AI126" s="4">
        <v>57.405999999999999</v>
      </c>
      <c r="AJ126" s="4">
        <v>56.735999999999997</v>
      </c>
      <c r="AK126" s="4">
        <v>55.972999999999999</v>
      </c>
      <c r="AL126" s="4">
        <v>55.151000000000003</v>
      </c>
      <c r="AM126" s="4">
        <v>54.31</v>
      </c>
      <c r="AN126" s="4">
        <v>53.485999999999997</v>
      </c>
      <c r="AO126" s="4">
        <v>52.709000000000003</v>
      </c>
      <c r="AP126" s="4">
        <v>52.014000000000003</v>
      </c>
      <c r="AQ126" s="4">
        <v>51.448</v>
      </c>
      <c r="AR126" s="4">
        <v>51.058999999999997</v>
      </c>
      <c r="AS126" s="4">
        <v>50.920999999999999</v>
      </c>
      <c r="AT126" s="4">
        <v>51.100999999999999</v>
      </c>
      <c r="AU126" s="4">
        <v>51.606000000000002</v>
      </c>
      <c r="AV126" s="4">
        <v>52.41</v>
      </c>
      <c r="AW126" s="4">
        <v>53.475000000000001</v>
      </c>
      <c r="AX126" s="4">
        <v>54.731999999999999</v>
      </c>
      <c r="AY126" s="4">
        <v>56.093000000000004</v>
      </c>
      <c r="AZ126" s="4">
        <v>57.463000000000001</v>
      </c>
      <c r="BA126" s="4">
        <v>58.76</v>
      </c>
      <c r="BB126" s="4">
        <v>59.932000000000002</v>
      </c>
      <c r="BC126" s="4">
        <v>60.959000000000003</v>
      </c>
      <c r="BD126" s="4">
        <v>61.850999999999999</v>
      </c>
      <c r="BE126" s="4">
        <v>62.658999999999999</v>
      </c>
      <c r="BF126" s="4">
        <v>63.418999999999997</v>
      </c>
      <c r="BG126" s="4">
        <v>64.135000000000005</v>
      </c>
      <c r="BH126" s="4">
        <v>64.798000000000002</v>
      </c>
      <c r="BI126" s="4">
        <v>65.393000000000001</v>
      </c>
      <c r="BJ126" s="4">
        <v>65.909000000000006</v>
      </c>
      <c r="BK126" s="4">
        <v>66.341999999999999</v>
      </c>
      <c r="BL126" s="4">
        <v>66.698999999999998</v>
      </c>
      <c r="BM126" s="4">
        <v>66.991</v>
      </c>
    </row>
    <row r="127" spans="1:65" x14ac:dyDescent="0.25">
      <c r="A127" t="s">
        <v>311</v>
      </c>
      <c r="B127" t="s">
        <v>312</v>
      </c>
      <c r="C127" t="s">
        <v>93</v>
      </c>
      <c r="D127" t="s">
        <v>94</v>
      </c>
      <c r="E127" s="4">
        <v>56.128073170731717</v>
      </c>
      <c r="F127" s="4">
        <v>56.564121951219512</v>
      </c>
      <c r="G127" s="4">
        <v>57.002658536585372</v>
      </c>
      <c r="H127" s="4">
        <v>57.443195121951234</v>
      </c>
      <c r="I127" s="4">
        <v>57.882243902439036</v>
      </c>
      <c r="J127" s="4">
        <v>58.31526829268293</v>
      </c>
      <c r="K127" s="4">
        <v>58.738292682926833</v>
      </c>
      <c r="L127" s="4">
        <v>59.146317073170742</v>
      </c>
      <c r="M127" s="4">
        <v>59.535853658536595</v>
      </c>
      <c r="N127" s="4">
        <v>59.903878048780498</v>
      </c>
      <c r="O127" s="4">
        <v>60.244902439024393</v>
      </c>
      <c r="P127" s="4">
        <v>60.554414634146347</v>
      </c>
      <c r="Q127" s="4">
        <v>60.835414634146353</v>
      </c>
      <c r="R127" s="4">
        <v>61.0929024390244</v>
      </c>
      <c r="S127" s="4">
        <v>61.332902439024394</v>
      </c>
      <c r="T127" s="4">
        <v>61.564853658536599</v>
      </c>
      <c r="U127" s="4">
        <v>61.797243902439028</v>
      </c>
      <c r="V127" s="4">
        <v>62.040073170731716</v>
      </c>
      <c r="W127" s="4">
        <v>62.300902439024391</v>
      </c>
      <c r="X127" s="4">
        <v>62.585756097560989</v>
      </c>
      <c r="Y127" s="4">
        <v>62.903780487804887</v>
      </c>
      <c r="Z127" s="4">
        <v>63.263634146341467</v>
      </c>
      <c r="AA127" s="4">
        <v>63.658878048780494</v>
      </c>
      <c r="AB127" s="4">
        <v>64.077512195121955</v>
      </c>
      <c r="AC127" s="4">
        <v>64.5049268292683</v>
      </c>
      <c r="AD127" s="4">
        <v>64.918951219512209</v>
      </c>
      <c r="AE127" s="4">
        <v>65.293780487804881</v>
      </c>
      <c r="AF127" s="4">
        <v>65.611195121951226</v>
      </c>
      <c r="AG127" s="4">
        <v>65.858585365853671</v>
      </c>
      <c r="AH127" s="4">
        <v>67.907317073170745</v>
      </c>
      <c r="AI127" s="4">
        <v>68.297560975609755</v>
      </c>
      <c r="AJ127" s="4">
        <v>68.551219512195132</v>
      </c>
      <c r="AK127" s="4">
        <v>68.10243902439025</v>
      </c>
      <c r="AL127" s="4">
        <v>67.192682926829278</v>
      </c>
      <c r="AM127" s="4">
        <v>66.03902439024391</v>
      </c>
      <c r="AN127" s="4">
        <v>65.79024390243903</v>
      </c>
      <c r="AO127" s="4">
        <v>66.543902439024407</v>
      </c>
      <c r="AP127" s="4">
        <v>66.892682926829266</v>
      </c>
      <c r="AQ127" s="4">
        <v>67.051219512195132</v>
      </c>
      <c r="AR127" s="4">
        <v>68.656097560975624</v>
      </c>
      <c r="AS127" s="4">
        <v>68.558536585365871</v>
      </c>
      <c r="AT127" s="4">
        <v>68.707317073170728</v>
      </c>
      <c r="AU127" s="4">
        <v>68.15609756097561</v>
      </c>
      <c r="AV127" s="4">
        <v>68.256097560975618</v>
      </c>
      <c r="AW127" s="4">
        <v>68.153658536585368</v>
      </c>
      <c r="AX127" s="4">
        <v>67.956097560975621</v>
      </c>
      <c r="AY127" s="4">
        <v>67.695121951219505</v>
      </c>
      <c r="AZ127" s="4">
        <v>67.895121951219522</v>
      </c>
      <c r="BA127" s="4">
        <v>68.451219512195124</v>
      </c>
      <c r="BB127" s="4">
        <v>69.102439024390264</v>
      </c>
      <c r="BC127" s="4">
        <v>69.3</v>
      </c>
      <c r="BD127" s="4">
        <v>69.60243902439025</v>
      </c>
      <c r="BE127" s="4">
        <v>70.002439024390242</v>
      </c>
      <c r="BF127" s="4">
        <v>70.202439024390245</v>
      </c>
      <c r="BG127" s="4">
        <v>70.402439024390247</v>
      </c>
      <c r="BH127" s="4">
        <v>70.651219512195127</v>
      </c>
      <c r="BI127" s="4">
        <v>70.951219512195124</v>
      </c>
      <c r="BJ127" s="4">
        <v>71.2</v>
      </c>
      <c r="BK127" s="4">
        <v>71.400000000000006</v>
      </c>
      <c r="BL127" s="4">
        <v>71.599999999999994</v>
      </c>
      <c r="BM127" s="4">
        <v>71.8</v>
      </c>
    </row>
    <row r="128" spans="1:65" x14ac:dyDescent="0.25">
      <c r="A128" t="s">
        <v>313</v>
      </c>
      <c r="B128" t="s">
        <v>314</v>
      </c>
      <c r="C128" t="s">
        <v>93</v>
      </c>
      <c r="D128" t="s">
        <v>94</v>
      </c>
      <c r="E128" s="4">
        <v>41.241999999999997</v>
      </c>
      <c r="F128" s="4">
        <v>41.366</v>
      </c>
      <c r="G128" s="4">
        <v>41.526000000000003</v>
      </c>
      <c r="H128" s="4">
        <v>41.71</v>
      </c>
      <c r="I128" s="4">
        <v>41.893000000000001</v>
      </c>
      <c r="J128" s="4">
        <v>42.082999999999998</v>
      </c>
      <c r="K128" s="4">
        <v>42.298000000000002</v>
      </c>
      <c r="L128" s="4">
        <v>42.485999999999997</v>
      </c>
      <c r="M128" s="4">
        <v>42.55</v>
      </c>
      <c r="N128" s="4">
        <v>42.369</v>
      </c>
      <c r="O128" s="4">
        <v>41.566000000000003</v>
      </c>
      <c r="P128" s="4">
        <v>39.698999999999998</v>
      </c>
      <c r="Q128" s="4">
        <v>36.676000000000002</v>
      </c>
      <c r="R128" s="4">
        <v>32.667000000000002</v>
      </c>
      <c r="S128" s="4">
        <v>28.04</v>
      </c>
      <c r="T128" s="4">
        <v>23.594999999999999</v>
      </c>
      <c r="U128" s="4">
        <v>20.317</v>
      </c>
      <c r="V128" s="4">
        <v>18.907</v>
      </c>
      <c r="W128" s="4">
        <v>19.725000000000001</v>
      </c>
      <c r="X128" s="4">
        <v>22.744</v>
      </c>
      <c r="Y128" s="4">
        <v>27.536000000000001</v>
      </c>
      <c r="Z128" s="4">
        <v>33.341999999999999</v>
      </c>
      <c r="AA128" s="4">
        <v>39.156999999999996</v>
      </c>
      <c r="AB128" s="4">
        <v>44.173000000000002</v>
      </c>
      <c r="AC128" s="4">
        <v>48.024999999999999</v>
      </c>
      <c r="AD128" s="4">
        <v>50.563000000000002</v>
      </c>
      <c r="AE128" s="4">
        <v>51.915999999999997</v>
      </c>
      <c r="AF128" s="4">
        <v>52.587000000000003</v>
      </c>
      <c r="AG128" s="4">
        <v>52.999000000000002</v>
      </c>
      <c r="AH128" s="4">
        <v>53.302</v>
      </c>
      <c r="AI128" s="4">
        <v>53.594999999999999</v>
      </c>
      <c r="AJ128" s="4">
        <v>53.915999999999997</v>
      </c>
      <c r="AK128" s="4">
        <v>54.228000000000002</v>
      </c>
      <c r="AL128" s="4">
        <v>54.514000000000003</v>
      </c>
      <c r="AM128" s="4">
        <v>54.82</v>
      </c>
      <c r="AN128" s="4">
        <v>55.189</v>
      </c>
      <c r="AO128" s="4">
        <v>55.652999999999999</v>
      </c>
      <c r="AP128" s="4">
        <v>56.212000000000003</v>
      </c>
      <c r="AQ128" s="4">
        <v>56.862000000000002</v>
      </c>
      <c r="AR128" s="4">
        <v>57.603999999999999</v>
      </c>
      <c r="AS128" s="4">
        <v>58.432000000000002</v>
      </c>
      <c r="AT128" s="4">
        <v>59.335000000000001</v>
      </c>
      <c r="AU128" s="4">
        <v>60.283000000000001</v>
      </c>
      <c r="AV128" s="4">
        <v>61.241</v>
      </c>
      <c r="AW128" s="4">
        <v>62.186</v>
      </c>
      <c r="AX128" s="4">
        <v>63.088000000000001</v>
      </c>
      <c r="AY128" s="4">
        <v>63.927</v>
      </c>
      <c r="AZ128" s="4">
        <v>64.697000000000003</v>
      </c>
      <c r="BA128" s="4">
        <v>65.394000000000005</v>
      </c>
      <c r="BB128" s="4">
        <v>66.013999999999996</v>
      </c>
      <c r="BC128" s="4">
        <v>66.56</v>
      </c>
      <c r="BD128" s="4">
        <v>67.043000000000006</v>
      </c>
      <c r="BE128" s="4">
        <v>67.48</v>
      </c>
      <c r="BF128" s="4">
        <v>67.888000000000005</v>
      </c>
      <c r="BG128" s="4">
        <v>68.272999999999996</v>
      </c>
      <c r="BH128" s="4">
        <v>68.637</v>
      </c>
      <c r="BI128" s="4">
        <v>68.977000000000004</v>
      </c>
      <c r="BJ128" s="4">
        <v>69.289000000000001</v>
      </c>
      <c r="BK128" s="4">
        <v>69.569999999999993</v>
      </c>
      <c r="BL128" s="4">
        <v>69.822999999999993</v>
      </c>
      <c r="BM128" s="4">
        <v>70.054000000000002</v>
      </c>
    </row>
    <row r="129" spans="1:65" x14ac:dyDescent="0.25">
      <c r="A129" t="s">
        <v>315</v>
      </c>
      <c r="B129" t="s">
        <v>316</v>
      </c>
      <c r="C129" t="s">
        <v>93</v>
      </c>
      <c r="D129" t="s">
        <v>94</v>
      </c>
      <c r="E129" s="4">
        <v>47.061</v>
      </c>
      <c r="F129" s="4">
        <v>47.557000000000002</v>
      </c>
      <c r="G129" s="4">
        <v>48.070999999999998</v>
      </c>
      <c r="H129" s="4">
        <v>48.600999999999999</v>
      </c>
      <c r="I129" s="4">
        <v>49.145000000000003</v>
      </c>
      <c r="J129" s="4">
        <v>49.697000000000003</v>
      </c>
      <c r="K129" s="4">
        <v>50.25</v>
      </c>
      <c r="L129" s="4">
        <v>50.795999999999999</v>
      </c>
      <c r="M129" s="4">
        <v>51.326999999999998</v>
      </c>
      <c r="N129" s="4">
        <v>51.837000000000003</v>
      </c>
      <c r="O129" s="4">
        <v>52.323</v>
      </c>
      <c r="P129" s="4">
        <v>52.781999999999996</v>
      </c>
      <c r="Q129" s="4">
        <v>53.218000000000004</v>
      </c>
      <c r="R129" s="4">
        <v>53.633000000000003</v>
      </c>
      <c r="S129" s="4">
        <v>54.027000000000001</v>
      </c>
      <c r="T129" s="4">
        <v>54.399000000000001</v>
      </c>
      <c r="U129" s="4">
        <v>54.747999999999998</v>
      </c>
      <c r="V129" s="4">
        <v>55.073999999999998</v>
      </c>
      <c r="W129" s="4">
        <v>55.381999999999998</v>
      </c>
      <c r="X129" s="4">
        <v>55.679000000000002</v>
      </c>
      <c r="Y129" s="4">
        <v>55.970999999999997</v>
      </c>
      <c r="Z129" s="4">
        <v>56.265999999999998</v>
      </c>
      <c r="AA129" s="4">
        <v>56.569000000000003</v>
      </c>
      <c r="AB129" s="4">
        <v>56.886000000000003</v>
      </c>
      <c r="AC129" s="4">
        <v>57.220999999999997</v>
      </c>
      <c r="AD129" s="4">
        <v>57.579000000000001</v>
      </c>
      <c r="AE129" s="4">
        <v>57.962000000000003</v>
      </c>
      <c r="AF129" s="4">
        <v>58.366</v>
      </c>
      <c r="AG129" s="4">
        <v>58.783000000000001</v>
      </c>
      <c r="AH129" s="4">
        <v>59.209000000000003</v>
      </c>
      <c r="AI129" s="4">
        <v>59.636000000000003</v>
      </c>
      <c r="AJ129" s="4">
        <v>60.052999999999997</v>
      </c>
      <c r="AK129" s="4">
        <v>60.454999999999998</v>
      </c>
      <c r="AL129" s="4">
        <v>60.837000000000003</v>
      </c>
      <c r="AM129" s="4">
        <v>61.198</v>
      </c>
      <c r="AN129" s="4">
        <v>61.539000000000001</v>
      </c>
      <c r="AO129" s="4">
        <v>61.866</v>
      </c>
      <c r="AP129" s="4">
        <v>62.188000000000002</v>
      </c>
      <c r="AQ129" s="4">
        <v>62.509</v>
      </c>
      <c r="AR129" s="4">
        <v>62.829000000000001</v>
      </c>
      <c r="AS129" s="4">
        <v>63.143999999999998</v>
      </c>
      <c r="AT129" s="4">
        <v>63.445999999999998</v>
      </c>
      <c r="AU129" s="4">
        <v>63.731000000000002</v>
      </c>
      <c r="AV129" s="4">
        <v>63.994999999999997</v>
      </c>
      <c r="AW129" s="4">
        <v>64.242000000000004</v>
      </c>
      <c r="AX129" s="4">
        <v>64.477999999999994</v>
      </c>
      <c r="AY129" s="4">
        <v>64.712000000000003</v>
      </c>
      <c r="AZ129" s="4">
        <v>64.953000000000003</v>
      </c>
      <c r="BA129" s="4">
        <v>65.207999999999998</v>
      </c>
      <c r="BB129" s="4">
        <v>65.48</v>
      </c>
      <c r="BC129" s="4">
        <v>65.769000000000005</v>
      </c>
      <c r="BD129" s="4">
        <v>66.072000000000003</v>
      </c>
      <c r="BE129" s="4">
        <v>66.381</v>
      </c>
      <c r="BF129" s="4">
        <v>66.69</v>
      </c>
      <c r="BG129" s="4">
        <v>66.995000000000005</v>
      </c>
      <c r="BH129" s="4">
        <v>67.290999999999997</v>
      </c>
      <c r="BI129" s="4">
        <v>67.576999999999998</v>
      </c>
      <c r="BJ129" s="4">
        <v>67.850999999999999</v>
      </c>
      <c r="BK129" s="4">
        <v>68.116</v>
      </c>
      <c r="BL129" s="4">
        <v>68.369</v>
      </c>
      <c r="BM129" s="4">
        <v>68.611000000000004</v>
      </c>
    </row>
    <row r="130" spans="1:65" x14ac:dyDescent="0.25">
      <c r="A130" t="s">
        <v>317</v>
      </c>
      <c r="B130" t="s">
        <v>318</v>
      </c>
      <c r="C130" t="s">
        <v>93</v>
      </c>
      <c r="D130" t="s">
        <v>94</v>
      </c>
      <c r="AA130" s="4">
        <v>63.951219512195138</v>
      </c>
      <c r="AF130" s="4">
        <v>65.951219512195124</v>
      </c>
      <c r="AK130" s="4">
        <v>67.951219512195138</v>
      </c>
      <c r="AP130" s="4">
        <v>70.036341463414644</v>
      </c>
      <c r="AU130" s="4">
        <v>71.336585365853665</v>
      </c>
    </row>
    <row r="131" spans="1:65" x14ac:dyDescent="0.25">
      <c r="A131" t="s">
        <v>319</v>
      </c>
      <c r="B131" t="s">
        <v>320</v>
      </c>
      <c r="C131" t="s">
        <v>93</v>
      </c>
      <c r="D131" t="s">
        <v>94</v>
      </c>
      <c r="E131" s="4">
        <v>55.415536585365864</v>
      </c>
      <c r="F131" s="4">
        <v>56.014975609756107</v>
      </c>
      <c r="G131" s="4">
        <v>56.512317073170735</v>
      </c>
      <c r="H131" s="4">
        <v>56.970609756097566</v>
      </c>
      <c r="I131" s="4">
        <v>57.4409268292683</v>
      </c>
      <c r="J131" s="4">
        <v>57.968292682926837</v>
      </c>
      <c r="K131" s="4">
        <v>58.575170731707324</v>
      </c>
      <c r="L131" s="4">
        <v>59.241463414634147</v>
      </c>
      <c r="M131" s="4">
        <v>59.944609756097563</v>
      </c>
      <c r="N131" s="4">
        <v>60.675024390243905</v>
      </c>
      <c r="O131" s="4">
        <v>62.163414634146349</v>
      </c>
      <c r="P131" s="4">
        <v>62.612195121951231</v>
      </c>
      <c r="Q131" s="4">
        <v>63.009756097560988</v>
      </c>
      <c r="R131" s="4">
        <v>63.407317073170745</v>
      </c>
      <c r="S131" s="4">
        <v>63.804878048780502</v>
      </c>
      <c r="T131" s="4">
        <v>64.153658536585368</v>
      </c>
      <c r="U131" s="4">
        <v>64.502439024390242</v>
      </c>
      <c r="V131" s="4">
        <v>64.900000000000006</v>
      </c>
      <c r="W131" s="4">
        <v>65.197560975609761</v>
      </c>
      <c r="X131" s="4">
        <v>65.546341463414649</v>
      </c>
      <c r="Y131" s="4">
        <v>66.046341463414649</v>
      </c>
      <c r="Z131" s="4">
        <v>66.546341463414649</v>
      </c>
      <c r="AA131" s="4">
        <v>67.095121951219525</v>
      </c>
      <c r="AB131" s="4">
        <v>67.546341463414649</v>
      </c>
      <c r="AC131" s="4">
        <v>68.195121951219519</v>
      </c>
      <c r="AD131" s="4">
        <v>68.795121951219514</v>
      </c>
      <c r="AE131" s="4">
        <v>69.44634146341464</v>
      </c>
      <c r="AF131" s="4">
        <v>69.997560975609758</v>
      </c>
      <c r="AG131" s="4">
        <v>70.548780487804891</v>
      </c>
      <c r="AH131" s="4">
        <v>71.048780487804891</v>
      </c>
      <c r="AI131" s="4">
        <v>71.597560975609767</v>
      </c>
      <c r="AJ131" s="4">
        <v>72.046341463414649</v>
      </c>
      <c r="AK131" s="4">
        <v>72.497560975609758</v>
      </c>
      <c r="AL131" s="4">
        <v>72.997560975609773</v>
      </c>
      <c r="AM131" s="4">
        <v>73.397560975609764</v>
      </c>
      <c r="AN131" s="4">
        <v>73.7</v>
      </c>
      <c r="AO131" s="4">
        <v>74.151219512195127</v>
      </c>
      <c r="AP131" s="4">
        <v>74.60243902439025</v>
      </c>
      <c r="AQ131" s="4">
        <v>75.004878048780483</v>
      </c>
      <c r="AR131" s="4">
        <v>75.409756097560987</v>
      </c>
      <c r="AS131" s="4">
        <v>75.909756097560987</v>
      </c>
      <c r="AT131" s="4">
        <v>76.412195121951228</v>
      </c>
      <c r="AU131" s="4">
        <v>76.765853658536599</v>
      </c>
      <c r="AV131" s="4">
        <v>77.214634146341467</v>
      </c>
      <c r="AW131" s="4">
        <v>77.665853658536591</v>
      </c>
      <c r="AX131" s="4">
        <v>78.168292682926833</v>
      </c>
      <c r="AY131" s="4">
        <v>78.668292682926847</v>
      </c>
      <c r="AZ131" s="4">
        <v>79.119512195121956</v>
      </c>
      <c r="BA131" s="4">
        <v>79.517073170731706</v>
      </c>
      <c r="BB131" s="4">
        <v>79.968292682926844</v>
      </c>
      <c r="BC131" s="4">
        <v>80.117073170731715</v>
      </c>
      <c r="BD131" s="4">
        <v>80.568292682926852</v>
      </c>
      <c r="BE131" s="4">
        <v>80.819512195121959</v>
      </c>
      <c r="BF131" s="4">
        <v>81.270731707317069</v>
      </c>
      <c r="BG131" s="4">
        <v>81.721951219512206</v>
      </c>
      <c r="BH131" s="4">
        <v>82.024390243902445</v>
      </c>
      <c r="BI131" s="4">
        <v>82.27560975609758</v>
      </c>
      <c r="BJ131" s="4">
        <v>82.626829268292681</v>
      </c>
      <c r="BK131" s="4">
        <v>82.626829268292681</v>
      </c>
      <c r="BL131" s="4">
        <v>83.22682926829269</v>
      </c>
      <c r="BM131" s="4">
        <v>83.426829268292693</v>
      </c>
    </row>
    <row r="132" spans="1:65" x14ac:dyDescent="0.25">
      <c r="A132" t="s">
        <v>321</v>
      </c>
      <c r="B132" t="s">
        <v>322</v>
      </c>
      <c r="C132" t="s">
        <v>93</v>
      </c>
      <c r="D132" t="s">
        <v>94</v>
      </c>
      <c r="E132" s="4">
        <v>59.343000000000004</v>
      </c>
      <c r="F132" s="4">
        <v>60.098999999999997</v>
      </c>
      <c r="G132" s="4">
        <v>60.841000000000001</v>
      </c>
      <c r="H132" s="4">
        <v>61.564999999999998</v>
      </c>
      <c r="I132" s="4">
        <v>62.265000000000001</v>
      </c>
      <c r="J132" s="4">
        <v>62.933999999999997</v>
      </c>
      <c r="K132" s="4">
        <v>63.566000000000003</v>
      </c>
      <c r="L132" s="4">
        <v>64.158000000000001</v>
      </c>
      <c r="M132" s="4">
        <v>64.712999999999994</v>
      </c>
      <c r="N132" s="4">
        <v>65.230999999999995</v>
      </c>
      <c r="O132" s="4">
        <v>65.715000000000003</v>
      </c>
      <c r="P132" s="4">
        <v>66.168999999999997</v>
      </c>
      <c r="Q132" s="4">
        <v>66.602000000000004</v>
      </c>
      <c r="R132" s="4">
        <v>67.02</v>
      </c>
      <c r="S132" s="4">
        <v>67.426000000000002</v>
      </c>
      <c r="T132" s="4">
        <v>67.823999999999998</v>
      </c>
      <c r="U132" s="4">
        <v>68.216999999999999</v>
      </c>
      <c r="V132" s="4">
        <v>68.602000000000004</v>
      </c>
      <c r="W132" s="4">
        <v>68.977000000000004</v>
      </c>
      <c r="X132" s="4">
        <v>69.341999999999999</v>
      </c>
      <c r="Y132" s="4">
        <v>69.692999999999998</v>
      </c>
      <c r="Z132" s="4">
        <v>70.028000000000006</v>
      </c>
      <c r="AA132" s="4">
        <v>70.343999999999994</v>
      </c>
      <c r="AB132" s="4">
        <v>70.64</v>
      </c>
      <c r="AC132" s="4">
        <v>70.914000000000001</v>
      </c>
      <c r="AD132" s="4">
        <v>71.167000000000002</v>
      </c>
      <c r="AE132" s="4">
        <v>71.397999999999996</v>
      </c>
      <c r="AF132" s="4">
        <v>71.61</v>
      </c>
      <c r="AG132" s="4">
        <v>71.805000000000007</v>
      </c>
      <c r="AH132" s="4">
        <v>71.984999999999999</v>
      </c>
      <c r="AI132" s="4">
        <v>72.150000000000006</v>
      </c>
      <c r="AJ132" s="4">
        <v>72.3</v>
      </c>
      <c r="AK132" s="4">
        <v>72.435000000000002</v>
      </c>
      <c r="AL132" s="4">
        <v>72.555999999999997</v>
      </c>
      <c r="AM132" s="4">
        <v>72.665999999999997</v>
      </c>
      <c r="AN132" s="4">
        <v>72.763999999999996</v>
      </c>
      <c r="AO132" s="4">
        <v>72.852000000000004</v>
      </c>
      <c r="AP132" s="4">
        <v>72.930999999999997</v>
      </c>
      <c r="AQ132" s="4">
        <v>73.004000000000005</v>
      </c>
      <c r="AR132" s="4">
        <v>73.073999999999998</v>
      </c>
      <c r="AS132" s="4">
        <v>73.141999999999996</v>
      </c>
      <c r="AT132" s="4">
        <v>73.209999999999994</v>
      </c>
      <c r="AU132" s="4">
        <v>73.28</v>
      </c>
      <c r="AV132" s="4">
        <v>73.355000000000004</v>
      </c>
      <c r="AW132" s="4">
        <v>73.438999999999993</v>
      </c>
      <c r="AX132" s="4">
        <v>73.537999999999997</v>
      </c>
      <c r="AY132" s="4">
        <v>73.66</v>
      </c>
      <c r="AZ132" s="4">
        <v>73.807000000000002</v>
      </c>
      <c r="BA132" s="4">
        <v>73.975999999999999</v>
      </c>
      <c r="BB132" s="4">
        <v>74.162000000000006</v>
      </c>
      <c r="BC132" s="4">
        <v>74.358000000000004</v>
      </c>
      <c r="BD132" s="4">
        <v>74.55</v>
      </c>
      <c r="BE132" s="4">
        <v>74.727999999999994</v>
      </c>
      <c r="BF132" s="4">
        <v>74.885000000000005</v>
      </c>
      <c r="BG132" s="4">
        <v>75.019000000000005</v>
      </c>
      <c r="BH132" s="4">
        <v>75.13</v>
      </c>
      <c r="BI132" s="4">
        <v>75.224000000000004</v>
      </c>
      <c r="BJ132" s="4">
        <v>75.311000000000007</v>
      </c>
      <c r="BK132" s="4">
        <v>75.397999999999996</v>
      </c>
      <c r="BL132" s="4">
        <v>75.489000000000004</v>
      </c>
      <c r="BM132" s="4">
        <v>75.585999999999999</v>
      </c>
    </row>
    <row r="133" spans="1:65" x14ac:dyDescent="0.25">
      <c r="A133" t="s">
        <v>323</v>
      </c>
      <c r="B133" t="s">
        <v>324</v>
      </c>
      <c r="C133" t="s">
        <v>93</v>
      </c>
      <c r="D133" t="s">
        <v>94</v>
      </c>
      <c r="E133" s="4">
        <v>55.495541363129547</v>
      </c>
      <c r="F133" s="4">
        <v>55.976134865087161</v>
      </c>
      <c r="G133" s="4">
        <v>56.439748139440155</v>
      </c>
      <c r="H133" s="4">
        <v>56.887307443072515</v>
      </c>
      <c r="I133" s="4">
        <v>57.321154703833052</v>
      </c>
      <c r="J133" s="4">
        <v>57.74641644936181</v>
      </c>
      <c r="K133" s="4">
        <v>58.168300155191773</v>
      </c>
      <c r="L133" s="4">
        <v>58.591327374076577</v>
      </c>
      <c r="M133" s="4">
        <v>59.019174429727954</v>
      </c>
      <c r="N133" s="4">
        <v>59.453682561982909</v>
      </c>
      <c r="O133" s="4">
        <v>59.89482900282956</v>
      </c>
      <c r="P133" s="4">
        <v>60.340476435243325</v>
      </c>
      <c r="Q133" s="4">
        <v>60.78643970523143</v>
      </c>
      <c r="R133" s="4">
        <v>61.227532249820783</v>
      </c>
      <c r="S133" s="4">
        <v>61.661920488977316</v>
      </c>
      <c r="T133" s="4">
        <v>62.089208833898205</v>
      </c>
      <c r="U133" s="4">
        <v>62.507291138263191</v>
      </c>
      <c r="V133" s="4">
        <v>62.919260059762664</v>
      </c>
      <c r="W133" s="4">
        <v>63.325371899966221</v>
      </c>
      <c r="X133" s="4">
        <v>63.726080417068594</v>
      </c>
      <c r="Y133" s="4">
        <v>64.122030691436095</v>
      </c>
      <c r="Z133" s="4">
        <v>64.512494963515024</v>
      </c>
      <c r="AA133" s="4">
        <v>64.89955470299563</v>
      </c>
      <c r="AB133" s="4">
        <v>65.27935526091224</v>
      </c>
      <c r="AC133" s="4">
        <v>65.656941363527764</v>
      </c>
      <c r="AD133" s="4">
        <v>66.03261403659404</v>
      </c>
      <c r="AE133" s="4">
        <v>66.407703772209615</v>
      </c>
      <c r="AF133" s="4">
        <v>66.783227732157428</v>
      </c>
      <c r="AG133" s="4">
        <v>67.156064899995457</v>
      </c>
      <c r="AH133" s="4">
        <v>67.529880027339104</v>
      </c>
      <c r="AI133" s="4">
        <v>67.901964351713787</v>
      </c>
      <c r="AJ133" s="4">
        <v>68.272793022293726</v>
      </c>
      <c r="AK133" s="4">
        <v>68.641211719751468</v>
      </c>
      <c r="AL133" s="4">
        <v>69.004367678887135</v>
      </c>
      <c r="AM133" s="4">
        <v>69.3635055957877</v>
      </c>
      <c r="AN133" s="4">
        <v>69.718118120648256</v>
      </c>
      <c r="AO133" s="4">
        <v>70.069762961213755</v>
      </c>
      <c r="AP133" s="4">
        <v>70.418708861428001</v>
      </c>
      <c r="AQ133" s="4">
        <v>70.761968767933666</v>
      </c>
      <c r="AR133" s="4">
        <v>71.099938812493193</v>
      </c>
      <c r="AS133" s="4">
        <v>71.428896228073597</v>
      </c>
      <c r="AT133" s="4">
        <v>71.74452293229136</v>
      </c>
      <c r="AU133" s="4">
        <v>72.046380595235789</v>
      </c>
      <c r="AV133" s="4">
        <v>72.330274364408453</v>
      </c>
      <c r="AW133" s="4">
        <v>72.597661451835179</v>
      </c>
      <c r="AX133" s="4">
        <v>72.849084759824549</v>
      </c>
      <c r="AY133" s="4">
        <v>73.085094747827711</v>
      </c>
      <c r="AZ133" s="4">
        <v>73.309442859940091</v>
      </c>
      <c r="BA133" s="4">
        <v>73.524512911612604</v>
      </c>
      <c r="BB133" s="4">
        <v>73.732611569150691</v>
      </c>
      <c r="BC133" s="4">
        <v>73.934818895993388</v>
      </c>
      <c r="BD133" s="4">
        <v>74.13239295902595</v>
      </c>
      <c r="BE133" s="4">
        <v>74.325308271674416</v>
      </c>
      <c r="BF133" s="4">
        <v>74.51329637551278</v>
      </c>
      <c r="BG133" s="4">
        <v>74.697841690783619</v>
      </c>
      <c r="BH133" s="4">
        <v>74.879085370766219</v>
      </c>
      <c r="BI133" s="4">
        <v>75.056442122323006</v>
      </c>
      <c r="BJ133" s="4">
        <v>75.230867782578841</v>
      </c>
      <c r="BK133" s="4">
        <v>75.401540725858339</v>
      </c>
      <c r="BL133" s="4">
        <v>75.570175851589042</v>
      </c>
      <c r="BM133" s="4">
        <v>75.736872589404825</v>
      </c>
    </row>
    <row r="134" spans="1:65" x14ac:dyDescent="0.25">
      <c r="A134" t="s">
        <v>325</v>
      </c>
      <c r="B134" t="s">
        <v>326</v>
      </c>
      <c r="C134" t="s">
        <v>93</v>
      </c>
      <c r="D134" t="s">
        <v>94</v>
      </c>
      <c r="E134" s="4">
        <v>43.204000000000001</v>
      </c>
      <c r="F134" s="4">
        <v>43.511000000000003</v>
      </c>
      <c r="G134" s="4">
        <v>43.817</v>
      </c>
      <c r="H134" s="4">
        <v>44.121000000000002</v>
      </c>
      <c r="I134" s="4">
        <v>44.423999999999999</v>
      </c>
      <c r="J134" s="4">
        <v>44.728000000000002</v>
      </c>
      <c r="K134" s="4">
        <v>45.033000000000001</v>
      </c>
      <c r="L134" s="4">
        <v>45.34</v>
      </c>
      <c r="M134" s="4">
        <v>45.65</v>
      </c>
      <c r="N134" s="4">
        <v>45.962000000000003</v>
      </c>
      <c r="O134" s="4">
        <v>46.273000000000003</v>
      </c>
      <c r="P134" s="4">
        <v>46.578000000000003</v>
      </c>
      <c r="Q134" s="4">
        <v>46.875999999999998</v>
      </c>
      <c r="R134" s="4">
        <v>47.165999999999997</v>
      </c>
      <c r="S134" s="4">
        <v>47.448999999999998</v>
      </c>
      <c r="T134" s="4">
        <v>47.722000000000001</v>
      </c>
      <c r="U134" s="4">
        <v>47.984999999999999</v>
      </c>
      <c r="V134" s="4">
        <v>48.244</v>
      </c>
      <c r="W134" s="4">
        <v>48.503</v>
      </c>
      <c r="X134" s="4">
        <v>48.771000000000001</v>
      </c>
      <c r="Y134" s="4">
        <v>49.061</v>
      </c>
      <c r="Z134" s="4">
        <v>49.386000000000003</v>
      </c>
      <c r="AA134" s="4">
        <v>49.753</v>
      </c>
      <c r="AB134" s="4">
        <v>50.161999999999999</v>
      </c>
      <c r="AC134" s="4">
        <v>50.61</v>
      </c>
      <c r="AD134" s="4">
        <v>51.084000000000003</v>
      </c>
      <c r="AE134" s="4">
        <v>51.566000000000003</v>
      </c>
      <c r="AF134" s="4">
        <v>52.04</v>
      </c>
      <c r="AG134" s="4">
        <v>52.497</v>
      </c>
      <c r="AH134" s="4">
        <v>52.935000000000002</v>
      </c>
      <c r="AI134" s="4">
        <v>53.363999999999997</v>
      </c>
      <c r="AJ134" s="4">
        <v>53.798999999999999</v>
      </c>
      <c r="AK134" s="4">
        <v>54.258000000000003</v>
      </c>
      <c r="AL134" s="4">
        <v>54.753</v>
      </c>
      <c r="AM134" s="4">
        <v>55.284999999999997</v>
      </c>
      <c r="AN134" s="4">
        <v>55.850999999999999</v>
      </c>
      <c r="AO134" s="4">
        <v>56.44</v>
      </c>
      <c r="AP134" s="4">
        <v>57.04</v>
      </c>
      <c r="AQ134" s="4">
        <v>57.637</v>
      </c>
      <c r="AR134" s="4">
        <v>58.225000000000001</v>
      </c>
      <c r="AS134" s="4">
        <v>58.802999999999997</v>
      </c>
      <c r="AT134" s="4">
        <v>59.372</v>
      </c>
      <c r="AU134" s="4">
        <v>59.936999999999998</v>
      </c>
      <c r="AV134" s="4">
        <v>60.502000000000002</v>
      </c>
      <c r="AW134" s="4">
        <v>61.064999999999998</v>
      </c>
      <c r="AX134" s="4">
        <v>61.625</v>
      </c>
      <c r="AY134" s="4">
        <v>62.182000000000002</v>
      </c>
      <c r="AZ134" s="4">
        <v>62.731000000000002</v>
      </c>
      <c r="BA134" s="4">
        <v>63.271000000000001</v>
      </c>
      <c r="BB134" s="4">
        <v>63.796999999999997</v>
      </c>
      <c r="BC134" s="4">
        <v>64.305999999999997</v>
      </c>
      <c r="BD134" s="4">
        <v>64.796999999999997</v>
      </c>
      <c r="BE134" s="4">
        <v>65.266999999999996</v>
      </c>
      <c r="BF134" s="4">
        <v>65.716999999999999</v>
      </c>
      <c r="BG134" s="4">
        <v>66.144000000000005</v>
      </c>
      <c r="BH134" s="4">
        <v>66.546000000000006</v>
      </c>
      <c r="BI134" s="4">
        <v>66.924000000000007</v>
      </c>
      <c r="BJ134" s="4">
        <v>67.277000000000001</v>
      </c>
      <c r="BK134" s="4">
        <v>67.61</v>
      </c>
      <c r="BL134" s="4">
        <v>67.923000000000002</v>
      </c>
      <c r="BM134" s="4">
        <v>68.218999999999994</v>
      </c>
    </row>
    <row r="135" spans="1:65" x14ac:dyDescent="0.25">
      <c r="A135" t="s">
        <v>327</v>
      </c>
      <c r="B135" t="s">
        <v>328</v>
      </c>
      <c r="C135" t="s">
        <v>93</v>
      </c>
      <c r="D135" t="s">
        <v>94</v>
      </c>
      <c r="E135" s="4">
        <v>63.267000000000003</v>
      </c>
      <c r="F135" s="4">
        <v>63.575000000000003</v>
      </c>
      <c r="G135" s="4">
        <v>63.871000000000002</v>
      </c>
      <c r="H135" s="4">
        <v>64.156999999999996</v>
      </c>
      <c r="I135" s="4">
        <v>64.435000000000002</v>
      </c>
      <c r="J135" s="4">
        <v>64.709000000000003</v>
      </c>
      <c r="K135" s="4">
        <v>64.981999999999999</v>
      </c>
      <c r="L135" s="4">
        <v>65.254999999999995</v>
      </c>
      <c r="M135" s="4">
        <v>65.528000000000006</v>
      </c>
      <c r="N135" s="4">
        <v>65.8</v>
      </c>
      <c r="O135" s="4">
        <v>66.066999999999993</v>
      </c>
      <c r="P135" s="4">
        <v>66.322999999999993</v>
      </c>
      <c r="Q135" s="4">
        <v>66.564999999999998</v>
      </c>
      <c r="R135" s="4">
        <v>66.789000000000001</v>
      </c>
      <c r="S135" s="4">
        <v>66.995000000000005</v>
      </c>
      <c r="T135" s="4">
        <v>67.183000000000007</v>
      </c>
      <c r="U135" s="4">
        <v>67.352000000000004</v>
      </c>
      <c r="V135" s="4">
        <v>67.507000000000005</v>
      </c>
      <c r="W135" s="4">
        <v>67.656000000000006</v>
      </c>
      <c r="X135" s="4">
        <v>67.802000000000007</v>
      </c>
      <c r="Y135" s="4">
        <v>67.951999999999998</v>
      </c>
      <c r="Z135" s="4">
        <v>68.113</v>
      </c>
      <c r="AA135" s="4">
        <v>68.287000000000006</v>
      </c>
      <c r="AB135" s="4">
        <v>68.477999999999994</v>
      </c>
      <c r="AC135" s="4">
        <v>68.688999999999993</v>
      </c>
      <c r="AD135" s="4">
        <v>68.918000000000006</v>
      </c>
      <c r="AE135" s="4">
        <v>69.162999999999997</v>
      </c>
      <c r="AF135" s="4">
        <v>69.42</v>
      </c>
      <c r="AG135" s="4">
        <v>69.688999999999993</v>
      </c>
      <c r="AH135" s="4">
        <v>69.968999999999994</v>
      </c>
      <c r="AI135" s="4">
        <v>70.266000000000005</v>
      </c>
      <c r="AJ135" s="4">
        <v>70.584000000000003</v>
      </c>
      <c r="AK135" s="4">
        <v>70.929000000000002</v>
      </c>
      <c r="AL135" s="4">
        <v>71.3</v>
      </c>
      <c r="AM135" s="4">
        <v>71.698999999999998</v>
      </c>
      <c r="AN135" s="4">
        <v>72.125</v>
      </c>
      <c r="AO135" s="4">
        <v>72.575999999999993</v>
      </c>
      <c r="AP135" s="4">
        <v>73.046000000000006</v>
      </c>
      <c r="AQ135" s="4">
        <v>73.528000000000006</v>
      </c>
      <c r="AR135" s="4">
        <v>74.016999999999996</v>
      </c>
      <c r="AS135" s="4">
        <v>74.507000000000005</v>
      </c>
      <c r="AT135" s="4">
        <v>74.998999999999995</v>
      </c>
      <c r="AU135" s="4">
        <v>75.488</v>
      </c>
      <c r="AV135" s="4">
        <v>75.968999999999994</v>
      </c>
      <c r="AW135" s="4">
        <v>76.432000000000002</v>
      </c>
      <c r="AX135" s="4">
        <v>76.864999999999995</v>
      </c>
      <c r="AY135" s="4">
        <v>77.260000000000005</v>
      </c>
      <c r="AZ135" s="4">
        <v>77.608999999999995</v>
      </c>
      <c r="BA135" s="4">
        <v>77.911000000000001</v>
      </c>
      <c r="BB135" s="4">
        <v>78.161000000000001</v>
      </c>
      <c r="BC135" s="4">
        <v>78.36</v>
      </c>
      <c r="BD135" s="4">
        <v>78.507000000000005</v>
      </c>
      <c r="BE135" s="4">
        <v>78.611000000000004</v>
      </c>
      <c r="BF135" s="4">
        <v>78.683000000000007</v>
      </c>
      <c r="BG135" s="4">
        <v>78.731999999999999</v>
      </c>
      <c r="BH135" s="4">
        <v>78.768000000000001</v>
      </c>
      <c r="BI135" s="4">
        <v>78.8</v>
      </c>
      <c r="BJ135" s="4">
        <v>78.832999999999998</v>
      </c>
      <c r="BK135" s="4">
        <v>78.875</v>
      </c>
      <c r="BL135" s="4">
        <v>78.930000000000007</v>
      </c>
      <c r="BM135" s="4">
        <v>79.004000000000005</v>
      </c>
    </row>
    <row r="136" spans="1:65" x14ac:dyDescent="0.25">
      <c r="A136" t="s">
        <v>329</v>
      </c>
      <c r="B136" t="s">
        <v>330</v>
      </c>
      <c r="C136" t="s">
        <v>93</v>
      </c>
      <c r="D136" t="s">
        <v>94</v>
      </c>
      <c r="E136" s="4">
        <v>34.264000000000003</v>
      </c>
      <c r="F136" s="4">
        <v>34.56</v>
      </c>
      <c r="G136" s="4">
        <v>34.911000000000001</v>
      </c>
      <c r="H136" s="4">
        <v>35.322000000000003</v>
      </c>
      <c r="I136" s="4">
        <v>35.795999999999999</v>
      </c>
      <c r="J136" s="4">
        <v>36.323999999999998</v>
      </c>
      <c r="K136" s="4">
        <v>36.895000000000003</v>
      </c>
      <c r="L136" s="4">
        <v>37.491</v>
      </c>
      <c r="M136" s="4">
        <v>38.098999999999997</v>
      </c>
      <c r="N136" s="4">
        <v>38.713999999999999</v>
      </c>
      <c r="O136" s="4">
        <v>39.338000000000001</v>
      </c>
      <c r="P136" s="4">
        <v>39.979999999999997</v>
      </c>
      <c r="Q136" s="4">
        <v>40.65</v>
      </c>
      <c r="R136" s="4">
        <v>41.345999999999997</v>
      </c>
      <c r="S136" s="4">
        <v>42.061</v>
      </c>
      <c r="T136" s="4">
        <v>42.786000000000001</v>
      </c>
      <c r="U136" s="4">
        <v>43.514000000000003</v>
      </c>
      <c r="V136" s="4">
        <v>44.225999999999999</v>
      </c>
      <c r="W136" s="4">
        <v>44.902000000000001</v>
      </c>
      <c r="X136" s="4">
        <v>45.52</v>
      </c>
      <c r="Y136" s="4">
        <v>46.052999999999997</v>
      </c>
      <c r="Z136" s="4">
        <v>46.473999999999997</v>
      </c>
      <c r="AA136" s="4">
        <v>46.776000000000003</v>
      </c>
      <c r="AB136" s="4">
        <v>46.962000000000003</v>
      </c>
      <c r="AC136" s="4">
        <v>47.037999999999997</v>
      </c>
      <c r="AD136" s="4">
        <v>47.003999999999998</v>
      </c>
      <c r="AE136" s="4">
        <v>46.862000000000002</v>
      </c>
      <c r="AF136" s="4">
        <v>46.645000000000003</v>
      </c>
      <c r="AG136" s="4">
        <v>46.399000000000001</v>
      </c>
      <c r="AH136" s="4">
        <v>46.173999999999999</v>
      </c>
      <c r="AI136" s="4">
        <v>46.045999999999999</v>
      </c>
      <c r="AJ136" s="4">
        <v>46.097000000000001</v>
      </c>
      <c r="AK136" s="4">
        <v>46.356999999999999</v>
      </c>
      <c r="AL136" s="4">
        <v>46.832000000000001</v>
      </c>
      <c r="AM136" s="4">
        <v>47.506</v>
      </c>
      <c r="AN136" s="4">
        <v>48.314</v>
      </c>
      <c r="AO136" s="4">
        <v>49.162999999999997</v>
      </c>
      <c r="AP136" s="4">
        <v>49.963000000000001</v>
      </c>
      <c r="AQ136" s="4">
        <v>50.656999999999996</v>
      </c>
      <c r="AR136" s="4">
        <v>51.234000000000002</v>
      </c>
      <c r="AS136" s="4">
        <v>51.734000000000002</v>
      </c>
      <c r="AT136" s="4">
        <v>52.235999999999997</v>
      </c>
      <c r="AU136" s="4">
        <v>52.826000000000001</v>
      </c>
      <c r="AV136" s="4">
        <v>53.554000000000002</v>
      </c>
      <c r="AW136" s="4">
        <v>54.421999999999997</v>
      </c>
      <c r="AX136" s="4">
        <v>55.393000000000001</v>
      </c>
      <c r="AY136" s="4">
        <v>56.4</v>
      </c>
      <c r="AZ136" s="4">
        <v>57.365000000000002</v>
      </c>
      <c r="BA136" s="4">
        <v>58.228999999999999</v>
      </c>
      <c r="BB136" s="4">
        <v>58.970999999999997</v>
      </c>
      <c r="BC136" s="4">
        <v>59.6</v>
      </c>
      <c r="BD136" s="4">
        <v>60.146000000000001</v>
      </c>
      <c r="BE136" s="4">
        <v>60.662999999999997</v>
      </c>
      <c r="BF136" s="4">
        <v>61.186</v>
      </c>
      <c r="BG136" s="4">
        <v>61.722999999999999</v>
      </c>
      <c r="BH136" s="4">
        <v>62.268999999999998</v>
      </c>
      <c r="BI136" s="4">
        <v>62.802</v>
      </c>
      <c r="BJ136" s="4">
        <v>63.295000000000002</v>
      </c>
      <c r="BK136" s="4">
        <v>63.73</v>
      </c>
      <c r="BL136" s="4">
        <v>64.103999999999999</v>
      </c>
      <c r="BM136" s="4">
        <v>64.423000000000002</v>
      </c>
    </row>
    <row r="137" spans="1:65" x14ac:dyDescent="0.25">
      <c r="A137" t="s">
        <v>331</v>
      </c>
      <c r="B137" t="s">
        <v>332</v>
      </c>
      <c r="C137" t="s">
        <v>93</v>
      </c>
      <c r="D137" t="s">
        <v>94</v>
      </c>
      <c r="E137" s="4">
        <v>42.609000000000002</v>
      </c>
      <c r="F137" s="4">
        <v>44.210999999999999</v>
      </c>
      <c r="G137" s="4">
        <v>45.832999999999998</v>
      </c>
      <c r="H137" s="4">
        <v>47.414999999999999</v>
      </c>
      <c r="I137" s="4">
        <v>48.914000000000001</v>
      </c>
      <c r="J137" s="4">
        <v>50.302999999999997</v>
      </c>
      <c r="K137" s="4">
        <v>51.581000000000003</v>
      </c>
      <c r="L137" s="4">
        <v>52.777999999999999</v>
      </c>
      <c r="M137" s="4">
        <v>53.920999999999999</v>
      </c>
      <c r="N137" s="4">
        <v>55.011000000000003</v>
      </c>
      <c r="O137" s="4">
        <v>56.052</v>
      </c>
      <c r="P137" s="4">
        <v>57.045999999999999</v>
      </c>
      <c r="Q137" s="4">
        <v>57.994999999999997</v>
      </c>
      <c r="R137" s="4">
        <v>58.902000000000001</v>
      </c>
      <c r="S137" s="4">
        <v>59.77</v>
      </c>
      <c r="T137" s="4">
        <v>60.6</v>
      </c>
      <c r="U137" s="4">
        <v>61.393000000000001</v>
      </c>
      <c r="V137" s="4">
        <v>62.15</v>
      </c>
      <c r="W137" s="4">
        <v>62.869</v>
      </c>
      <c r="X137" s="4">
        <v>63.548000000000002</v>
      </c>
      <c r="Y137" s="4">
        <v>64.185000000000002</v>
      </c>
      <c r="Z137" s="4">
        <v>64.771000000000001</v>
      </c>
      <c r="AA137" s="4">
        <v>65.305999999999997</v>
      </c>
      <c r="AB137" s="4">
        <v>65.793000000000006</v>
      </c>
      <c r="AC137" s="4">
        <v>66.234999999999999</v>
      </c>
      <c r="AD137" s="4">
        <v>66.644000000000005</v>
      </c>
      <c r="AE137" s="4">
        <v>67.03</v>
      </c>
      <c r="AF137" s="4">
        <v>67.405000000000001</v>
      </c>
      <c r="AG137" s="4">
        <v>67.775000000000006</v>
      </c>
      <c r="AH137" s="4">
        <v>68.141000000000005</v>
      </c>
      <c r="AI137" s="4">
        <v>68.503</v>
      </c>
      <c r="AJ137" s="4">
        <v>68.849999999999994</v>
      </c>
      <c r="AK137" s="4">
        <v>69.174999999999997</v>
      </c>
      <c r="AL137" s="4">
        <v>69.468999999999994</v>
      </c>
      <c r="AM137" s="4">
        <v>69.731999999999999</v>
      </c>
      <c r="AN137" s="4">
        <v>69.965000000000003</v>
      </c>
      <c r="AO137" s="4">
        <v>70.168999999999997</v>
      </c>
      <c r="AP137" s="4">
        <v>70.352000000000004</v>
      </c>
      <c r="AQ137" s="4">
        <v>70.522000000000006</v>
      </c>
      <c r="AR137" s="4">
        <v>70.683999999999997</v>
      </c>
      <c r="AS137" s="4">
        <v>70.852000000000004</v>
      </c>
      <c r="AT137" s="4">
        <v>71.037999999999997</v>
      </c>
      <c r="AU137" s="4">
        <v>71.244</v>
      </c>
      <c r="AV137" s="4">
        <v>71.465999999999994</v>
      </c>
      <c r="AW137" s="4">
        <v>71.692999999999998</v>
      </c>
      <c r="AX137" s="4">
        <v>71.902000000000001</v>
      </c>
      <c r="AY137" s="4">
        <v>72.063000000000002</v>
      </c>
      <c r="AZ137" s="4">
        <v>72.155000000000001</v>
      </c>
      <c r="BA137" s="4">
        <v>72.174000000000007</v>
      </c>
      <c r="BB137" s="4">
        <v>72.129000000000005</v>
      </c>
      <c r="BC137" s="4">
        <v>72.043999999999997</v>
      </c>
      <c r="BD137" s="4">
        <v>71.956000000000003</v>
      </c>
      <c r="BE137" s="4">
        <v>71.900999999999996</v>
      </c>
      <c r="BF137" s="4">
        <v>71.906999999999996</v>
      </c>
      <c r="BG137" s="4">
        <v>71.980999999999995</v>
      </c>
      <c r="BH137" s="4">
        <v>72.120999999999995</v>
      </c>
      <c r="BI137" s="4">
        <v>72.311000000000007</v>
      </c>
      <c r="BJ137" s="4">
        <v>72.52</v>
      </c>
      <c r="BK137" s="4">
        <v>72.724000000000004</v>
      </c>
      <c r="BL137" s="4">
        <v>72.912999999999997</v>
      </c>
      <c r="BM137" s="4">
        <v>73.081999999999994</v>
      </c>
    </row>
    <row r="138" spans="1:65" x14ac:dyDescent="0.25">
      <c r="A138" t="s">
        <v>333</v>
      </c>
      <c r="B138" t="s">
        <v>334</v>
      </c>
      <c r="C138" t="s">
        <v>93</v>
      </c>
      <c r="D138" t="s">
        <v>94</v>
      </c>
      <c r="E138" s="4">
        <v>56.738999999999997</v>
      </c>
      <c r="F138" s="4">
        <v>57.588999999999999</v>
      </c>
      <c r="G138" s="4">
        <v>58.427999999999997</v>
      </c>
      <c r="H138" s="4">
        <v>59.246000000000002</v>
      </c>
      <c r="I138" s="4">
        <v>60.034999999999997</v>
      </c>
      <c r="J138" s="4">
        <v>60.780999999999999</v>
      </c>
      <c r="K138" s="4">
        <v>61.470999999999997</v>
      </c>
      <c r="L138" s="4">
        <v>62.098999999999997</v>
      </c>
      <c r="M138" s="4">
        <v>62.67</v>
      </c>
      <c r="N138" s="4">
        <v>63.188000000000002</v>
      </c>
      <c r="O138" s="4">
        <v>63.667000000000002</v>
      </c>
      <c r="P138" s="4">
        <v>64.123999999999995</v>
      </c>
      <c r="Q138" s="4">
        <v>64.578000000000003</v>
      </c>
      <c r="R138" s="4">
        <v>65.040000000000006</v>
      </c>
      <c r="S138" s="4">
        <v>65.515000000000001</v>
      </c>
      <c r="T138" s="4">
        <v>65.997</v>
      </c>
      <c r="U138" s="4">
        <v>66.477999999999994</v>
      </c>
      <c r="V138" s="4">
        <v>66.94</v>
      </c>
      <c r="W138" s="4">
        <v>67.373999999999995</v>
      </c>
      <c r="X138" s="4">
        <v>67.775000000000006</v>
      </c>
      <c r="Y138" s="4">
        <v>68.144000000000005</v>
      </c>
      <c r="Z138" s="4">
        <v>68.483999999999995</v>
      </c>
      <c r="AA138" s="4">
        <v>68.802999999999997</v>
      </c>
      <c r="AB138" s="4">
        <v>69.11</v>
      </c>
      <c r="AC138" s="4">
        <v>69.406999999999996</v>
      </c>
      <c r="AD138" s="4">
        <v>69.697999999999993</v>
      </c>
      <c r="AE138" s="4">
        <v>69.984999999999999</v>
      </c>
      <c r="AF138" s="4">
        <v>70.266000000000005</v>
      </c>
      <c r="AG138" s="4">
        <v>70.540000000000006</v>
      </c>
      <c r="AH138" s="4">
        <v>70.81</v>
      </c>
      <c r="AI138" s="4">
        <v>71.073999999999998</v>
      </c>
      <c r="AJ138" s="4">
        <v>71.334999999999994</v>
      </c>
      <c r="AK138" s="4">
        <v>71.591999999999999</v>
      </c>
      <c r="AL138" s="4">
        <v>71.843000000000004</v>
      </c>
      <c r="AM138" s="4">
        <v>72.087000000000003</v>
      </c>
      <c r="AN138" s="4">
        <v>72.322999999999993</v>
      </c>
      <c r="AO138" s="4">
        <v>72.546999999999997</v>
      </c>
      <c r="AP138" s="4">
        <v>72.759</v>
      </c>
      <c r="AQ138" s="4">
        <v>72.957999999999998</v>
      </c>
      <c r="AR138" s="4">
        <v>73.144000000000005</v>
      </c>
      <c r="AS138" s="4">
        <v>73.319000000000003</v>
      </c>
      <c r="AT138" s="4">
        <v>73.486000000000004</v>
      </c>
      <c r="AU138" s="4">
        <v>73.647999999999996</v>
      </c>
      <c r="AV138" s="4">
        <v>73.808000000000007</v>
      </c>
      <c r="AW138" s="4">
        <v>73.965999999999994</v>
      </c>
      <c r="AX138" s="4">
        <v>74.122</v>
      </c>
      <c r="AY138" s="4">
        <v>74.275999999999996</v>
      </c>
      <c r="AZ138" s="4">
        <v>74.426000000000002</v>
      </c>
      <c r="BA138" s="4">
        <v>74.570999999999998</v>
      </c>
      <c r="BB138" s="4">
        <v>74.712000000000003</v>
      </c>
      <c r="BC138" s="4">
        <v>74.852000000000004</v>
      </c>
      <c r="BD138" s="4">
        <v>74.992999999999995</v>
      </c>
      <c r="BE138" s="4">
        <v>75.138000000000005</v>
      </c>
      <c r="BF138" s="4">
        <v>75.286000000000001</v>
      </c>
      <c r="BG138" s="4">
        <v>75.44</v>
      </c>
      <c r="BH138" s="4">
        <v>75.596000000000004</v>
      </c>
      <c r="BI138" s="4">
        <v>75.751999999999995</v>
      </c>
      <c r="BJ138" s="4">
        <v>75.906999999999996</v>
      </c>
      <c r="BK138" s="4">
        <v>76.057000000000002</v>
      </c>
      <c r="BL138" s="4">
        <v>76.203000000000003</v>
      </c>
      <c r="BM138" s="4">
        <v>76.343000000000004</v>
      </c>
    </row>
    <row r="139" spans="1:65" x14ac:dyDescent="0.25">
      <c r="A139" t="s">
        <v>335</v>
      </c>
      <c r="B139" t="s">
        <v>336</v>
      </c>
      <c r="C139" t="s">
        <v>93</v>
      </c>
      <c r="D139" t="s">
        <v>94</v>
      </c>
      <c r="E139" s="4">
        <v>56.077666453375045</v>
      </c>
      <c r="F139" s="4">
        <v>56.549323274330931</v>
      </c>
      <c r="G139" s="4">
        <v>57.005275275245879</v>
      </c>
      <c r="H139" s="4">
        <v>57.44665666547057</v>
      </c>
      <c r="I139" s="4">
        <v>57.87529203729158</v>
      </c>
      <c r="J139" s="4">
        <v>58.296374092326957</v>
      </c>
      <c r="K139" s="4">
        <v>58.715059382386123</v>
      </c>
      <c r="L139" s="4">
        <v>59.135503657063332</v>
      </c>
      <c r="M139" s="4">
        <v>59.561547687632853</v>
      </c>
      <c r="N139" s="4">
        <v>59.994828759476903</v>
      </c>
      <c r="O139" s="4">
        <v>60.435447596185256</v>
      </c>
      <c r="P139" s="4">
        <v>60.881139849550621</v>
      </c>
      <c r="Q139" s="4">
        <v>61.327340639786172</v>
      </c>
      <c r="R139" s="4">
        <v>61.768947944722072</v>
      </c>
      <c r="S139" s="4">
        <v>62.203549915954156</v>
      </c>
      <c r="T139" s="4">
        <v>62.630511143778392</v>
      </c>
      <c r="U139" s="4">
        <v>63.04782438128165</v>
      </c>
      <c r="V139" s="4">
        <v>63.458244623522162</v>
      </c>
      <c r="W139" s="4">
        <v>63.862300168941076</v>
      </c>
      <c r="X139" s="4">
        <v>64.260002321078176</v>
      </c>
      <c r="Y139" s="4">
        <v>64.651837627938974</v>
      </c>
      <c r="Z139" s="4">
        <v>65.037008933722916</v>
      </c>
      <c r="AA139" s="4">
        <v>65.417247915278466</v>
      </c>
      <c r="AB139" s="4">
        <v>65.789645689294602</v>
      </c>
      <c r="AC139" s="4">
        <v>66.158177720476502</v>
      </c>
      <c r="AD139" s="4">
        <v>66.523289173499364</v>
      </c>
      <c r="AE139" s="4">
        <v>66.88588475291634</v>
      </c>
      <c r="AF139" s="4">
        <v>67.246800174514263</v>
      </c>
      <c r="AG139" s="4">
        <v>67.603939144832623</v>
      </c>
      <c r="AH139" s="4">
        <v>67.96019483631062</v>
      </c>
      <c r="AI139" s="4">
        <v>68.313725889371057</v>
      </c>
      <c r="AJ139" s="4">
        <v>68.665214668762715</v>
      </c>
      <c r="AK139" s="4">
        <v>69.013873310080186</v>
      </c>
      <c r="AL139" s="4">
        <v>69.358120209881392</v>
      </c>
      <c r="AM139" s="4">
        <v>69.698935199493377</v>
      </c>
      <c r="AN139" s="4">
        <v>70.036389674546143</v>
      </c>
      <c r="AO139" s="4">
        <v>70.372279390592695</v>
      </c>
      <c r="AP139" s="4">
        <v>70.706642929724282</v>
      </c>
      <c r="AQ139" s="4">
        <v>71.036777297667925</v>
      </c>
      <c r="AR139" s="4">
        <v>71.362647851626846</v>
      </c>
      <c r="AS139" s="4">
        <v>71.687389574030988</v>
      </c>
      <c r="AT139" s="4">
        <v>71.993124029438192</v>
      </c>
      <c r="AU139" s="4">
        <v>72.287633788056624</v>
      </c>
      <c r="AV139" s="4">
        <v>72.562261541236651</v>
      </c>
      <c r="AW139" s="4">
        <v>72.81919720317758</v>
      </c>
      <c r="AX139" s="4">
        <v>73.060526657985662</v>
      </c>
      <c r="AY139" s="4">
        <v>73.287458662288245</v>
      </c>
      <c r="AZ139" s="4">
        <v>73.501785238620073</v>
      </c>
      <c r="BA139" s="4">
        <v>73.704156568613669</v>
      </c>
      <c r="BB139" s="4">
        <v>73.904186498661488</v>
      </c>
      <c r="BC139" s="4">
        <v>74.097220251190564</v>
      </c>
      <c r="BD139" s="4">
        <v>74.283117517812684</v>
      </c>
      <c r="BE139" s="4">
        <v>74.461454443990164</v>
      </c>
      <c r="BF139" s="4">
        <v>74.632797924153977</v>
      </c>
      <c r="BG139" s="4">
        <v>74.799046500313253</v>
      </c>
      <c r="BH139" s="4">
        <v>74.961687644385847</v>
      </c>
      <c r="BI139" s="4">
        <v>75.122023177978065</v>
      </c>
      <c r="BJ139" s="4">
        <v>75.282086607755943</v>
      </c>
      <c r="BK139" s="4">
        <v>75.440849404477191</v>
      </c>
      <c r="BL139" s="4">
        <v>75.601495039469512</v>
      </c>
      <c r="BM139" s="4">
        <v>75.762427569980957</v>
      </c>
    </row>
    <row r="140" spans="1:65" x14ac:dyDescent="0.25">
      <c r="A140" t="s">
        <v>337</v>
      </c>
      <c r="B140" t="s">
        <v>338</v>
      </c>
      <c r="C140" t="s">
        <v>93</v>
      </c>
      <c r="D140" t="s">
        <v>94</v>
      </c>
      <c r="E140" s="4">
        <v>40.30518872042289</v>
      </c>
      <c r="F140" s="4">
        <v>40.767655995428989</v>
      </c>
      <c r="G140" s="4">
        <v>41.23085914424</v>
      </c>
      <c r="H140" s="4">
        <v>41.693110399565882</v>
      </c>
      <c r="I140" s="4">
        <v>42.149346031762327</v>
      </c>
      <c r="J140" s="4">
        <v>42.58424189771879</v>
      </c>
      <c r="K140" s="4">
        <v>42.978529352230872</v>
      </c>
      <c r="L140" s="4">
        <v>43.320974718842891</v>
      </c>
      <c r="M140" s="4">
        <v>43.608364592380525</v>
      </c>
      <c r="N140" s="4">
        <v>43.847096656235436</v>
      </c>
      <c r="O140" s="4">
        <v>44.056118661957036</v>
      </c>
      <c r="P140" s="4">
        <v>44.262729223050492</v>
      </c>
      <c r="Q140" s="4">
        <v>44.494415097862813</v>
      </c>
      <c r="R140" s="4">
        <v>44.771937208883081</v>
      </c>
      <c r="S140" s="4">
        <v>45.108236981734628</v>
      </c>
      <c r="T140" s="4">
        <v>45.511672573688415</v>
      </c>
      <c r="U140" s="4">
        <v>45.981706455942287</v>
      </c>
      <c r="V140" s="4">
        <v>46.497181351276936</v>
      </c>
      <c r="W140" s="4">
        <v>47.029888990622332</v>
      </c>
      <c r="X140" s="4">
        <v>47.55627148390527</v>
      </c>
      <c r="Y140" s="4">
        <v>48.06029487980485</v>
      </c>
      <c r="Z140" s="4">
        <v>48.539660492213784</v>
      </c>
      <c r="AA140" s="4">
        <v>49.00176527649117</v>
      </c>
      <c r="AB140" s="4">
        <v>49.450316014933826</v>
      </c>
      <c r="AC140" s="4">
        <v>49.88254982330546</v>
      </c>
      <c r="AD140" s="4">
        <v>50.287446711179982</v>
      </c>
      <c r="AE140" s="4">
        <v>50.651719198177965</v>
      </c>
      <c r="AF140" s="4">
        <v>50.970735186332469</v>
      </c>
      <c r="AG140" s="4">
        <v>51.247222203039662</v>
      </c>
      <c r="AH140" s="4">
        <v>51.492672290679309</v>
      </c>
      <c r="AI140" s="4">
        <v>51.728966170502588</v>
      </c>
      <c r="AJ140" s="4">
        <v>51.982197488213792</v>
      </c>
      <c r="AK140" s="4">
        <v>52.26917313147991</v>
      </c>
      <c r="AL140" s="4">
        <v>52.592934492060543</v>
      </c>
      <c r="AM140" s="4">
        <v>52.94589387102355</v>
      </c>
      <c r="AN140" s="4">
        <v>53.320941721909016</v>
      </c>
      <c r="AO140" s="4">
        <v>53.715775625455379</v>
      </c>
      <c r="AP140" s="4">
        <v>54.128611957623967</v>
      </c>
      <c r="AQ140" s="4">
        <v>54.558537739031394</v>
      </c>
      <c r="AR140" s="4">
        <v>55.007002460267884</v>
      </c>
      <c r="AS140" s="4">
        <v>55.476440929797398</v>
      </c>
      <c r="AT140" s="4">
        <v>55.972473167985136</v>
      </c>
      <c r="AU140" s="4">
        <v>56.49957871671073</v>
      </c>
      <c r="AV140" s="4">
        <v>57.058013236131529</v>
      </c>
      <c r="AW140" s="4">
        <v>57.643821205465024</v>
      </c>
      <c r="AX140" s="4">
        <v>58.25286527435879</v>
      </c>
      <c r="AY140" s="4">
        <v>58.880394871869605</v>
      </c>
      <c r="AZ140" s="4">
        <v>59.517703065334608</v>
      </c>
      <c r="BA140" s="4">
        <v>60.154205709385941</v>
      </c>
      <c r="BB140" s="4">
        <v>60.780706584906632</v>
      </c>
      <c r="BC140" s="4">
        <v>61.386749569056967</v>
      </c>
      <c r="BD140" s="4">
        <v>61.965347073631833</v>
      </c>
      <c r="BE140" s="4">
        <v>62.513356362960074</v>
      </c>
      <c r="BF140" s="4">
        <v>63.028590434967612</v>
      </c>
      <c r="BG140" s="4">
        <v>63.507248632383586</v>
      </c>
      <c r="BH140" s="4">
        <v>63.946070992539312</v>
      </c>
      <c r="BI140" s="4">
        <v>64.344189792891243</v>
      </c>
      <c r="BJ140" s="4">
        <v>64.706279600721828</v>
      </c>
      <c r="BK140" s="4">
        <v>65.038269357476963</v>
      </c>
      <c r="BL140" s="4">
        <v>65.343932513734543</v>
      </c>
      <c r="BM140" s="4">
        <v>65.628939941568788</v>
      </c>
    </row>
    <row r="141" spans="1:65" x14ac:dyDescent="0.25">
      <c r="A141" t="s">
        <v>339</v>
      </c>
      <c r="B141" t="s">
        <v>340</v>
      </c>
      <c r="C141" t="s">
        <v>93</v>
      </c>
      <c r="D141" t="s">
        <v>94</v>
      </c>
      <c r="E141" s="4">
        <v>39.659306708300761</v>
      </c>
      <c r="F141" s="4">
        <v>40.098139793046251</v>
      </c>
      <c r="G141" s="4">
        <v>40.530446532494565</v>
      </c>
      <c r="H141" s="4">
        <v>40.965418999195442</v>
      </c>
      <c r="I141" s="4">
        <v>41.410737459768924</v>
      </c>
      <c r="J141" s="4">
        <v>41.870656222689739</v>
      </c>
      <c r="K141" s="4">
        <v>42.345630663197895</v>
      </c>
      <c r="L141" s="4">
        <v>42.828538959022183</v>
      </c>
      <c r="M141" s="4">
        <v>43.312753464222816</v>
      </c>
      <c r="N141" s="4">
        <v>43.793353800116449</v>
      </c>
      <c r="O141" s="4">
        <v>44.266287773418163</v>
      </c>
      <c r="P141" s="4">
        <v>44.729284664053246</v>
      </c>
      <c r="Q141" s="4">
        <v>45.180467073776406</v>
      </c>
      <c r="R141" s="4">
        <v>45.616806300410659</v>
      </c>
      <c r="S141" s="4">
        <v>46.036018414629311</v>
      </c>
      <c r="T141" s="4">
        <v>46.435399847184776</v>
      </c>
      <c r="U141" s="4">
        <v>46.813226400307443</v>
      </c>
      <c r="V141" s="4">
        <v>47.172198456689785</v>
      </c>
      <c r="W141" s="4">
        <v>47.517402465752404</v>
      </c>
      <c r="X141" s="4">
        <v>47.853576958295825</v>
      </c>
      <c r="Y141" s="4">
        <v>48.185787650988495</v>
      </c>
      <c r="Z141" s="4">
        <v>48.518463749072659</v>
      </c>
      <c r="AA141" s="4">
        <v>48.851205302501</v>
      </c>
      <c r="AB141" s="4">
        <v>49.179841536254749</v>
      </c>
      <c r="AC141" s="4">
        <v>49.498177655917722</v>
      </c>
      <c r="AD141" s="4">
        <v>49.792186197320163</v>
      </c>
      <c r="AE141" s="4">
        <v>50.044761779201231</v>
      </c>
      <c r="AF141" s="4">
        <v>50.244034153144156</v>
      </c>
      <c r="AG141" s="4">
        <v>50.38827121630456</v>
      </c>
      <c r="AH141" s="4">
        <v>50.490729256336373</v>
      </c>
      <c r="AI141" s="4">
        <v>50.575423331214324</v>
      </c>
      <c r="AJ141" s="4">
        <v>50.671063331246472</v>
      </c>
      <c r="AK141" s="4">
        <v>50.798643824295517</v>
      </c>
      <c r="AL141" s="4">
        <v>50.960471951279544</v>
      </c>
      <c r="AM141" s="4">
        <v>51.144516972083444</v>
      </c>
      <c r="AN141" s="4">
        <v>51.349867482383679</v>
      </c>
      <c r="AO141" s="4">
        <v>51.590032660951664</v>
      </c>
      <c r="AP141" s="4">
        <v>51.879853341447088</v>
      </c>
      <c r="AQ141" s="4">
        <v>52.229124633621367</v>
      </c>
      <c r="AR141" s="4">
        <v>52.642776676851128</v>
      </c>
      <c r="AS141" s="4">
        <v>53.120551345214324</v>
      </c>
      <c r="AT141" s="4">
        <v>53.65932058254355</v>
      </c>
      <c r="AU141" s="4">
        <v>54.24963977180969</v>
      </c>
      <c r="AV141" s="4">
        <v>54.882077889153358</v>
      </c>
      <c r="AW141" s="4">
        <v>55.548256884960395</v>
      </c>
      <c r="AX141" s="4">
        <v>56.237628925144989</v>
      </c>
      <c r="AY141" s="4">
        <v>56.942012005385273</v>
      </c>
      <c r="AZ141" s="4">
        <v>57.649558768256306</v>
      </c>
      <c r="BA141" s="4">
        <v>58.343871587749774</v>
      </c>
      <c r="BB141" s="4">
        <v>59.008908198839777</v>
      </c>
      <c r="BC141" s="4">
        <v>59.634358523615404</v>
      </c>
      <c r="BD141" s="4">
        <v>60.218034815913285</v>
      </c>
      <c r="BE141" s="4">
        <v>60.766051554611366</v>
      </c>
      <c r="BF141" s="4">
        <v>61.283267939939414</v>
      </c>
      <c r="BG141" s="4">
        <v>61.769217996581702</v>
      </c>
      <c r="BH141" s="4">
        <v>62.222207613375353</v>
      </c>
      <c r="BI141" s="4">
        <v>62.641037914421524</v>
      </c>
      <c r="BJ141" s="4">
        <v>63.028516869664458</v>
      </c>
      <c r="BK141" s="4">
        <v>63.39077710042416</v>
      </c>
      <c r="BL141" s="4">
        <v>63.731994947772186</v>
      </c>
      <c r="BM141" s="4">
        <v>64.05752956487656</v>
      </c>
    </row>
    <row r="142" spans="1:65" x14ac:dyDescent="0.25">
      <c r="A142" t="s">
        <v>341</v>
      </c>
      <c r="B142" t="s">
        <v>342</v>
      </c>
      <c r="C142" t="s">
        <v>93</v>
      </c>
      <c r="D142" t="s">
        <v>94</v>
      </c>
      <c r="AM142" s="4">
        <v>78.421951219512195</v>
      </c>
      <c r="AN142" s="4">
        <v>77.390243902439039</v>
      </c>
      <c r="AO142" s="4">
        <v>76.836585365853665</v>
      </c>
      <c r="AP142" s="4">
        <v>76.046341463414649</v>
      </c>
      <c r="AQ142" s="4">
        <v>77.746341463414637</v>
      </c>
      <c r="AR142" s="4">
        <v>79.109756097560989</v>
      </c>
      <c r="AS142" s="4">
        <v>76.826829268292698</v>
      </c>
      <c r="AT142" s="4">
        <v>79.275609756097566</v>
      </c>
      <c r="AU142" s="4">
        <v>79.636585365853662</v>
      </c>
      <c r="AV142" s="4">
        <v>79.960975609756119</v>
      </c>
      <c r="AW142" s="4">
        <v>81.770731707317083</v>
      </c>
      <c r="AX142" s="4">
        <v>80.668292682926833</v>
      </c>
      <c r="AY142" s="4">
        <v>80.948780487804882</v>
      </c>
      <c r="AZ142" s="4">
        <v>81.2951219512195</v>
      </c>
      <c r="BA142" s="4">
        <v>82.682926829268297</v>
      </c>
      <c r="BB142" s="4">
        <v>81.5</v>
      </c>
      <c r="BC142" s="4">
        <v>81.841463414634163</v>
      </c>
      <c r="BD142" s="4">
        <v>81.792682926829286</v>
      </c>
      <c r="BE142" s="4">
        <v>82.3829268292683</v>
      </c>
      <c r="BF142" s="4">
        <v>82.260975609756116</v>
      </c>
      <c r="BG142" s="4">
        <v>82.073170731707322</v>
      </c>
      <c r="BH142" s="4">
        <v>82.65609756097561</v>
      </c>
      <c r="BI142" s="4">
        <v>82.25853658536586</v>
      </c>
      <c r="BJ142" s="4">
        <v>83.746341463414652</v>
      </c>
      <c r="BK142" s="4">
        <v>83.041463414634165</v>
      </c>
      <c r="BL142" s="4">
        <v>84.160975609756107</v>
      </c>
      <c r="BM142" s="4">
        <v>81.807317073170736</v>
      </c>
    </row>
    <row r="143" spans="1:65" x14ac:dyDescent="0.25">
      <c r="A143" t="s">
        <v>343</v>
      </c>
      <c r="B143" t="s">
        <v>344</v>
      </c>
      <c r="C143" t="s">
        <v>93</v>
      </c>
      <c r="D143" t="s">
        <v>94</v>
      </c>
      <c r="E143" s="4">
        <v>59.369</v>
      </c>
      <c r="F143" s="4">
        <v>59.768999999999998</v>
      </c>
      <c r="G143" s="4">
        <v>60.177</v>
      </c>
      <c r="H143" s="4">
        <v>60.610999999999997</v>
      </c>
      <c r="I143" s="4">
        <v>61.078000000000003</v>
      </c>
      <c r="J143" s="4">
        <v>61.579000000000001</v>
      </c>
      <c r="K143" s="4">
        <v>62.103999999999999</v>
      </c>
      <c r="L143" s="4">
        <v>62.631</v>
      </c>
      <c r="M143" s="4">
        <v>63.143999999999998</v>
      </c>
      <c r="N143" s="4">
        <v>63.634</v>
      </c>
      <c r="O143" s="4">
        <v>64.096999999999994</v>
      </c>
      <c r="P143" s="4">
        <v>64.528000000000006</v>
      </c>
      <c r="Q143" s="4">
        <v>64.933999999999997</v>
      </c>
      <c r="R143" s="4">
        <v>65.320999999999998</v>
      </c>
      <c r="S143" s="4">
        <v>65.694000000000003</v>
      </c>
      <c r="T143" s="4">
        <v>66.066999999999993</v>
      </c>
      <c r="U143" s="4">
        <v>66.459000000000003</v>
      </c>
      <c r="V143" s="4">
        <v>66.873999999999995</v>
      </c>
      <c r="W143" s="4">
        <v>67.308000000000007</v>
      </c>
      <c r="X143" s="4">
        <v>67.751000000000005</v>
      </c>
      <c r="Y143" s="4">
        <v>68.171000000000006</v>
      </c>
      <c r="Z143" s="4">
        <v>68.528999999999996</v>
      </c>
      <c r="AA143" s="4">
        <v>68.801000000000002</v>
      </c>
      <c r="AB143" s="4">
        <v>68.974999999999994</v>
      </c>
      <c r="AC143" s="4">
        <v>69.057000000000002</v>
      </c>
      <c r="AD143" s="4">
        <v>69.078999999999994</v>
      </c>
      <c r="AE143" s="4">
        <v>69.085999999999999</v>
      </c>
      <c r="AF143" s="4">
        <v>69.120999999999995</v>
      </c>
      <c r="AG143" s="4">
        <v>69.209000000000003</v>
      </c>
      <c r="AH143" s="4">
        <v>69.352000000000004</v>
      </c>
      <c r="AI143" s="4">
        <v>69.509</v>
      </c>
      <c r="AJ143" s="4">
        <v>69.62</v>
      </c>
      <c r="AK143" s="4">
        <v>69.638999999999996</v>
      </c>
      <c r="AL143" s="4">
        <v>69.557000000000002</v>
      </c>
      <c r="AM143" s="4">
        <v>69.403000000000006</v>
      </c>
      <c r="AN143" s="4">
        <v>69.259</v>
      </c>
      <c r="AO143" s="4">
        <v>69.236999999999995</v>
      </c>
      <c r="AP143" s="4">
        <v>69.418999999999997</v>
      </c>
      <c r="AQ143" s="4">
        <v>69.844999999999999</v>
      </c>
      <c r="AR143" s="4">
        <v>70.503</v>
      </c>
      <c r="AS143" s="4">
        <v>71.332999999999998</v>
      </c>
      <c r="AT143" s="4">
        <v>72.233000000000004</v>
      </c>
      <c r="AU143" s="4">
        <v>73.084999999999994</v>
      </c>
      <c r="AV143" s="4">
        <v>73.799000000000007</v>
      </c>
      <c r="AW143" s="4">
        <v>74.337000000000003</v>
      </c>
      <c r="AX143" s="4">
        <v>74.694999999999993</v>
      </c>
      <c r="AY143" s="4">
        <v>74.903999999999996</v>
      </c>
      <c r="AZ143" s="4">
        <v>75.037000000000006</v>
      </c>
      <c r="BA143" s="4">
        <v>75.156999999999996</v>
      </c>
      <c r="BB143" s="4">
        <v>75.286000000000001</v>
      </c>
      <c r="BC143" s="4">
        <v>75.438999999999993</v>
      </c>
      <c r="BD143" s="4">
        <v>75.614000000000004</v>
      </c>
      <c r="BE143" s="4">
        <v>75.796000000000006</v>
      </c>
      <c r="BF143" s="4">
        <v>75.974000000000004</v>
      </c>
      <c r="BG143" s="4">
        <v>76.147000000000006</v>
      </c>
      <c r="BH143" s="4">
        <v>76.316000000000003</v>
      </c>
      <c r="BI143" s="4">
        <v>76.481999999999999</v>
      </c>
      <c r="BJ143" s="4">
        <v>76.647999999999996</v>
      </c>
      <c r="BK143" s="4">
        <v>76.811999999999998</v>
      </c>
      <c r="BL143" s="4">
        <v>76.977999999999994</v>
      </c>
      <c r="BM143" s="4">
        <v>77.144000000000005</v>
      </c>
    </row>
    <row r="144" spans="1:65" x14ac:dyDescent="0.25">
      <c r="A144" t="s">
        <v>345</v>
      </c>
      <c r="B144" t="s">
        <v>346</v>
      </c>
      <c r="C144" t="s">
        <v>93</v>
      </c>
      <c r="D144" t="s">
        <v>94</v>
      </c>
      <c r="E144" s="4">
        <v>45.245390976651322</v>
      </c>
      <c r="F144" s="4">
        <v>45.828726032884504</v>
      </c>
      <c r="G144" s="4">
        <v>46.404187995342106</v>
      </c>
      <c r="H144" s="4">
        <v>46.971445718088404</v>
      </c>
      <c r="I144" s="4">
        <v>47.528934551244234</v>
      </c>
      <c r="J144" s="4">
        <v>48.069631199569088</v>
      </c>
      <c r="K144" s="4">
        <v>48.586201317055526</v>
      </c>
      <c r="L144" s="4">
        <v>49.073880017156291</v>
      </c>
      <c r="M144" s="4">
        <v>49.533905050421779</v>
      </c>
      <c r="N144" s="4">
        <v>49.971571729253291</v>
      </c>
      <c r="O144" s="4">
        <v>50.400288299170384</v>
      </c>
      <c r="P144" s="4">
        <v>50.838730848049913</v>
      </c>
      <c r="Q144" s="4">
        <v>51.300124130378599</v>
      </c>
      <c r="R144" s="4">
        <v>51.79116262138502</v>
      </c>
      <c r="S144" s="4">
        <v>52.311402358800585</v>
      </c>
      <c r="T144" s="4">
        <v>52.854778811457479</v>
      </c>
      <c r="U144" s="4">
        <v>53.409055643976416</v>
      </c>
      <c r="V144" s="4">
        <v>53.955575602037911</v>
      </c>
      <c r="W144" s="4">
        <v>54.479300284700287</v>
      </c>
      <c r="X144" s="4">
        <v>54.971335754890085</v>
      </c>
      <c r="Y144" s="4">
        <v>55.426858187468461</v>
      </c>
      <c r="Z144" s="4">
        <v>55.850439909858494</v>
      </c>
      <c r="AA144" s="4">
        <v>56.253315770139629</v>
      </c>
      <c r="AB144" s="4">
        <v>56.646447310846604</v>
      </c>
      <c r="AC144" s="4">
        <v>57.034930142297732</v>
      </c>
      <c r="AD144" s="4">
        <v>57.422849660807763</v>
      </c>
      <c r="AE144" s="4">
        <v>57.812986364879407</v>
      </c>
      <c r="AF144" s="4">
        <v>58.218681863403866</v>
      </c>
      <c r="AG144" s="4">
        <v>58.607849591364044</v>
      </c>
      <c r="AH144" s="4">
        <v>59.002544702787787</v>
      </c>
      <c r="AI144" s="4">
        <v>59.389237516815676</v>
      </c>
      <c r="AJ144" s="4">
        <v>59.752784333688496</v>
      </c>
      <c r="AK144" s="4">
        <v>60.113217932777822</v>
      </c>
      <c r="AL144" s="4">
        <v>60.458278695994721</v>
      </c>
      <c r="AM144" s="4">
        <v>60.791592997730724</v>
      </c>
      <c r="AN144" s="4">
        <v>61.110406242198287</v>
      </c>
      <c r="AO144" s="4">
        <v>61.444182085467155</v>
      </c>
      <c r="AP144" s="4">
        <v>61.774274188316518</v>
      </c>
      <c r="AQ144" s="4">
        <v>62.102764861090961</v>
      </c>
      <c r="AR144" s="4">
        <v>62.406981395189547</v>
      </c>
      <c r="AS144" s="4">
        <v>62.712920801519893</v>
      </c>
      <c r="AT144" s="4">
        <v>63.036625889283407</v>
      </c>
      <c r="AU144" s="4">
        <v>63.375166444849043</v>
      </c>
      <c r="AV144" s="4">
        <v>63.717057750732735</v>
      </c>
      <c r="AW144" s="4">
        <v>64.071481211033543</v>
      </c>
      <c r="AX144" s="4">
        <v>64.436516825165867</v>
      </c>
      <c r="AY144" s="4">
        <v>64.821134808692321</v>
      </c>
      <c r="AZ144" s="4">
        <v>65.21729372915199</v>
      </c>
      <c r="BA144" s="4">
        <v>65.617373888691517</v>
      </c>
      <c r="BB144" s="4">
        <v>66.032558353538647</v>
      </c>
      <c r="BC144" s="4">
        <v>66.443018446345221</v>
      </c>
      <c r="BD144" s="4">
        <v>66.8329875224034</v>
      </c>
      <c r="BE144" s="4">
        <v>67.199214014348485</v>
      </c>
      <c r="BF144" s="4">
        <v>67.546536202467053</v>
      </c>
      <c r="BG144" s="4">
        <v>67.868501090236322</v>
      </c>
      <c r="BH144" s="4">
        <v>68.164570817336553</v>
      </c>
      <c r="BI144" s="4">
        <v>68.438996038174409</v>
      </c>
      <c r="BJ144" s="4">
        <v>68.691916461479494</v>
      </c>
      <c r="BK144" s="4">
        <v>68.919022948220672</v>
      </c>
      <c r="BL144" s="4">
        <v>69.136821231302505</v>
      </c>
      <c r="BM144" s="4">
        <v>69.330344396945165</v>
      </c>
    </row>
    <row r="145" spans="1:65" x14ac:dyDescent="0.25">
      <c r="A145" t="s">
        <v>347</v>
      </c>
      <c r="B145" t="s">
        <v>348</v>
      </c>
      <c r="C145" t="s">
        <v>93</v>
      </c>
      <c r="D145" t="s">
        <v>94</v>
      </c>
      <c r="E145" s="4">
        <v>47.038347796638185</v>
      </c>
      <c r="F145" s="4">
        <v>47.552613586305348</v>
      </c>
      <c r="G145" s="4">
        <v>48.14885214204098</v>
      </c>
      <c r="H145" s="4">
        <v>48.854268991254095</v>
      </c>
      <c r="I145" s="4">
        <v>49.674448395968128</v>
      </c>
      <c r="J145" s="4">
        <v>50.576890842398434</v>
      </c>
      <c r="K145" s="4">
        <v>51.515031358874879</v>
      </c>
      <c r="L145" s="4">
        <v>52.439321624538294</v>
      </c>
      <c r="M145" s="4">
        <v>53.312249847388522</v>
      </c>
      <c r="N145" s="4">
        <v>54.104168007171346</v>
      </c>
      <c r="O145" s="4">
        <v>54.831658199269647</v>
      </c>
      <c r="P145" s="4">
        <v>55.482943985679555</v>
      </c>
      <c r="Q145" s="4">
        <v>56.076063236860747</v>
      </c>
      <c r="R145" s="4">
        <v>56.65224271556157</v>
      </c>
      <c r="S145" s="4">
        <v>57.211814230140796</v>
      </c>
      <c r="T145" s="4">
        <v>57.725950711915999</v>
      </c>
      <c r="U145" s="4">
        <v>58.236370289707708</v>
      </c>
      <c r="V145" s="4">
        <v>58.719366894477794</v>
      </c>
      <c r="W145" s="4">
        <v>59.176726486420634</v>
      </c>
      <c r="X145" s="4">
        <v>59.587839103571937</v>
      </c>
      <c r="Y145" s="4">
        <v>59.9805216965593</v>
      </c>
      <c r="Z145" s="4">
        <v>60.352707316777533</v>
      </c>
      <c r="AA145" s="4">
        <v>60.71506755926368</v>
      </c>
      <c r="AB145" s="4">
        <v>61.038745609028254</v>
      </c>
      <c r="AC145" s="4">
        <v>61.33751728568739</v>
      </c>
      <c r="AD145" s="4">
        <v>61.664573315773588</v>
      </c>
      <c r="AE145" s="4">
        <v>62.015717709730005</v>
      </c>
      <c r="AF145" s="4">
        <v>62.299745001200357</v>
      </c>
      <c r="AG145" s="4">
        <v>62.557968973968549</v>
      </c>
      <c r="AH145" s="4">
        <v>62.792557494278412</v>
      </c>
      <c r="AI145" s="4">
        <v>63.012905059081895</v>
      </c>
      <c r="AJ145" s="4">
        <v>63.229897531102843</v>
      </c>
      <c r="AK145" s="4">
        <v>63.380368459801105</v>
      </c>
      <c r="AL145" s="4">
        <v>63.527747988770194</v>
      </c>
      <c r="AM145" s="4">
        <v>63.737450315548955</v>
      </c>
      <c r="AN145" s="4">
        <v>63.971648190242789</v>
      </c>
      <c r="AO145" s="4">
        <v>64.261681867166999</v>
      </c>
      <c r="AP145" s="4">
        <v>64.562933490155032</v>
      </c>
      <c r="AQ145" s="4">
        <v>64.834272348195896</v>
      </c>
      <c r="AR145" s="4">
        <v>65.072099479242965</v>
      </c>
      <c r="AS145" s="4">
        <v>65.343502359591199</v>
      </c>
      <c r="AT145" s="4">
        <v>65.629100668240937</v>
      </c>
      <c r="AU145" s="4">
        <v>65.919005672488268</v>
      </c>
      <c r="AV145" s="4">
        <v>66.218175324879624</v>
      </c>
      <c r="AW145" s="4">
        <v>66.542076960128256</v>
      </c>
      <c r="AX145" s="4">
        <v>66.859179914222352</v>
      </c>
      <c r="AY145" s="4">
        <v>67.221393741609262</v>
      </c>
      <c r="AZ145" s="4">
        <v>67.582082836213758</v>
      </c>
      <c r="BA145" s="4">
        <v>67.935256905569148</v>
      </c>
      <c r="BB145" s="4">
        <v>68.307172099130881</v>
      </c>
      <c r="BC145" s="4">
        <v>68.658643038257608</v>
      </c>
      <c r="BD145" s="4">
        <v>69.01865094183043</v>
      </c>
      <c r="BE145" s="4">
        <v>69.358573580220622</v>
      </c>
      <c r="BF145" s="4">
        <v>69.688161728465602</v>
      </c>
      <c r="BG145" s="4">
        <v>69.988962031370292</v>
      </c>
      <c r="BH145" s="4">
        <v>70.274568880992149</v>
      </c>
      <c r="BI145" s="4">
        <v>70.539500241748399</v>
      </c>
      <c r="BJ145" s="4">
        <v>70.791300308740432</v>
      </c>
      <c r="BK145" s="4">
        <v>71.003949771048411</v>
      </c>
      <c r="BL145" s="4">
        <v>71.204908054517773</v>
      </c>
      <c r="BM145" s="4">
        <v>71.326127395838242</v>
      </c>
    </row>
    <row r="146" spans="1:65" x14ac:dyDescent="0.25">
      <c r="A146" t="s">
        <v>349</v>
      </c>
      <c r="B146" t="s">
        <v>350</v>
      </c>
      <c r="C146" t="s">
        <v>93</v>
      </c>
      <c r="D146" t="s">
        <v>94</v>
      </c>
      <c r="E146" s="4">
        <v>47.918999999999997</v>
      </c>
      <c r="F146" s="4">
        <v>48.161999999999999</v>
      </c>
      <c r="G146" s="4">
        <v>48.383000000000003</v>
      </c>
      <c r="H146" s="4">
        <v>48.59</v>
      </c>
      <c r="I146" s="4">
        <v>48.796999999999997</v>
      </c>
      <c r="J146" s="4">
        <v>49.015000000000001</v>
      </c>
      <c r="K146" s="4">
        <v>49.253999999999998</v>
      </c>
      <c r="L146" s="4">
        <v>49.523000000000003</v>
      </c>
      <c r="M146" s="4">
        <v>49.829000000000001</v>
      </c>
      <c r="N146" s="4">
        <v>50.18</v>
      </c>
      <c r="O146" s="4">
        <v>50.584000000000003</v>
      </c>
      <c r="P146" s="4">
        <v>51.048000000000002</v>
      </c>
      <c r="Q146" s="4">
        <v>51.564999999999998</v>
      </c>
      <c r="R146" s="4">
        <v>52.128999999999998</v>
      </c>
      <c r="S146" s="4">
        <v>52.731000000000002</v>
      </c>
      <c r="T146" s="4">
        <v>53.366999999999997</v>
      </c>
      <c r="U146" s="4">
        <v>54.03</v>
      </c>
      <c r="V146" s="4">
        <v>54.709000000000003</v>
      </c>
      <c r="W146" s="4">
        <v>55.39</v>
      </c>
      <c r="X146" s="4">
        <v>56.058</v>
      </c>
      <c r="Y146" s="4">
        <v>56.701999999999998</v>
      </c>
      <c r="Z146" s="4">
        <v>57.319000000000003</v>
      </c>
      <c r="AA146" s="4">
        <v>57.901000000000003</v>
      </c>
      <c r="AB146" s="4">
        <v>58.436999999999998</v>
      </c>
      <c r="AC146" s="4">
        <v>58.91</v>
      </c>
      <c r="AD146" s="4">
        <v>59.308999999999997</v>
      </c>
      <c r="AE146" s="4">
        <v>59.631999999999998</v>
      </c>
      <c r="AF146" s="4">
        <v>59.868000000000002</v>
      </c>
      <c r="AG146" s="4">
        <v>60</v>
      </c>
      <c r="AH146" s="4">
        <v>60.003</v>
      </c>
      <c r="AI146" s="4">
        <v>59.837000000000003</v>
      </c>
      <c r="AJ146" s="4">
        <v>59.463999999999999</v>
      </c>
      <c r="AK146" s="4">
        <v>58.868000000000002</v>
      </c>
      <c r="AL146" s="4">
        <v>58.05</v>
      </c>
      <c r="AM146" s="4">
        <v>57.021999999999998</v>
      </c>
      <c r="AN146" s="4">
        <v>55.781999999999996</v>
      </c>
      <c r="AO146" s="4">
        <v>54.334000000000003</v>
      </c>
      <c r="AP146" s="4">
        <v>52.728000000000002</v>
      </c>
      <c r="AQ146" s="4">
        <v>51.033999999999999</v>
      </c>
      <c r="AR146" s="4">
        <v>49.328000000000003</v>
      </c>
      <c r="AS146" s="4">
        <v>47.691000000000003</v>
      </c>
      <c r="AT146" s="4">
        <v>46.197000000000003</v>
      </c>
      <c r="AU146" s="4">
        <v>44.898000000000003</v>
      </c>
      <c r="AV146" s="4">
        <v>43.844999999999999</v>
      </c>
      <c r="AW146" s="4">
        <v>43.082999999999998</v>
      </c>
      <c r="AX146" s="4">
        <v>42.658000000000001</v>
      </c>
      <c r="AY146" s="4">
        <v>42.594999999999999</v>
      </c>
      <c r="AZ146" s="4">
        <v>42.853999999999999</v>
      </c>
      <c r="BA146" s="4">
        <v>43.384</v>
      </c>
      <c r="BB146" s="4">
        <v>44.146000000000001</v>
      </c>
      <c r="BC146" s="4">
        <v>45.1</v>
      </c>
      <c r="BD146" s="4">
        <v>46.207000000000001</v>
      </c>
      <c r="BE146" s="4">
        <v>47.415999999999997</v>
      </c>
      <c r="BF146" s="4">
        <v>48.662999999999997</v>
      </c>
      <c r="BG146" s="4">
        <v>49.890999999999998</v>
      </c>
      <c r="BH146" s="4">
        <v>51.037999999999997</v>
      </c>
      <c r="BI146" s="4">
        <v>52.058999999999997</v>
      </c>
      <c r="BJ146" s="4">
        <v>52.947000000000003</v>
      </c>
      <c r="BK146" s="4">
        <v>53.704999999999998</v>
      </c>
      <c r="BL146" s="4">
        <v>54.331000000000003</v>
      </c>
      <c r="BM146" s="4">
        <v>54.835999999999999</v>
      </c>
    </row>
    <row r="147" spans="1:65" x14ac:dyDescent="0.25">
      <c r="A147" t="s">
        <v>351</v>
      </c>
      <c r="B147" t="s">
        <v>352</v>
      </c>
      <c r="C147" t="s">
        <v>93</v>
      </c>
      <c r="D147" t="s">
        <v>94</v>
      </c>
      <c r="E147" s="4">
        <v>50.247232172846935</v>
      </c>
      <c r="F147" s="4">
        <v>50.747325581909486</v>
      </c>
      <c r="G147" s="4">
        <v>51.386690519571061</v>
      </c>
      <c r="H147" s="4">
        <v>52.257752425854314</v>
      </c>
      <c r="I147" s="4">
        <v>53.362789842758069</v>
      </c>
      <c r="J147" s="4">
        <v>54.665179489907885</v>
      </c>
      <c r="K147" s="4">
        <v>56.040419221263313</v>
      </c>
      <c r="L147" s="4">
        <v>57.396543112607972</v>
      </c>
      <c r="M147" s="4">
        <v>58.681843586405527</v>
      </c>
      <c r="N147" s="4">
        <v>59.786089385699952</v>
      </c>
      <c r="O147" s="4">
        <v>60.769837933087771</v>
      </c>
      <c r="P147" s="4">
        <v>61.5947429354392</v>
      </c>
      <c r="Q147" s="4">
        <v>62.324119191096216</v>
      </c>
      <c r="R147" s="4">
        <v>62.998060246932013</v>
      </c>
      <c r="S147" s="4">
        <v>63.653172773206869</v>
      </c>
      <c r="T147" s="4">
        <v>64.192729083412303</v>
      </c>
      <c r="U147" s="4">
        <v>64.750212267213612</v>
      </c>
      <c r="V147" s="4">
        <v>65.266736104150951</v>
      </c>
      <c r="W147" s="4">
        <v>65.74548732645178</v>
      </c>
      <c r="X147" s="4">
        <v>66.161027619718681</v>
      </c>
      <c r="Y147" s="4">
        <v>66.54978295818735</v>
      </c>
      <c r="Z147" s="4">
        <v>66.948054126485658</v>
      </c>
      <c r="AA147" s="4">
        <v>67.318523922738592</v>
      </c>
      <c r="AB147" s="4">
        <v>67.603731831718846</v>
      </c>
      <c r="AC147" s="4">
        <v>67.835710686468474</v>
      </c>
      <c r="AD147" s="4">
        <v>68.129277914107107</v>
      </c>
      <c r="AE147" s="4">
        <v>68.484710176471566</v>
      </c>
      <c r="AF147" s="4">
        <v>68.677836680857467</v>
      </c>
      <c r="AG147" s="4">
        <v>68.848215347738559</v>
      </c>
      <c r="AH147" s="4">
        <v>68.9592394398708</v>
      </c>
      <c r="AI147" s="4">
        <v>69.064262612955417</v>
      </c>
      <c r="AJ147" s="4">
        <v>69.154364967734637</v>
      </c>
      <c r="AK147" s="4">
        <v>69.153213664020029</v>
      </c>
      <c r="AL147" s="4">
        <v>69.132391582589591</v>
      </c>
      <c r="AM147" s="4">
        <v>69.250316318946403</v>
      </c>
      <c r="AN147" s="4">
        <v>69.451695883811126</v>
      </c>
      <c r="AO147" s="4">
        <v>69.768248612351968</v>
      </c>
      <c r="AP147" s="4">
        <v>70.092768714845661</v>
      </c>
      <c r="AQ147" s="4">
        <v>70.391619314068151</v>
      </c>
      <c r="AR147" s="4">
        <v>70.619532412787819</v>
      </c>
      <c r="AS147" s="4">
        <v>70.903136159070954</v>
      </c>
      <c r="AT147" s="4">
        <v>71.211795553928638</v>
      </c>
      <c r="AU147" s="4">
        <v>71.499051310680969</v>
      </c>
      <c r="AV147" s="4">
        <v>71.791177167228554</v>
      </c>
      <c r="AW147" s="4">
        <v>72.118582150707326</v>
      </c>
      <c r="AX147" s="4">
        <v>72.401675801818513</v>
      </c>
      <c r="AY147" s="4">
        <v>72.756287065399235</v>
      </c>
      <c r="AZ147" s="4">
        <v>73.081466351081801</v>
      </c>
      <c r="BA147" s="4">
        <v>73.377829031187346</v>
      </c>
      <c r="BB147" s="4">
        <v>73.703137057917445</v>
      </c>
      <c r="BC147" s="4">
        <v>73.983962663451152</v>
      </c>
      <c r="BD147" s="4">
        <v>74.317856345576345</v>
      </c>
      <c r="BE147" s="4">
        <v>74.609816260122884</v>
      </c>
      <c r="BF147" s="4">
        <v>74.919469812052739</v>
      </c>
      <c r="BG147" s="4">
        <v>75.199719378294787</v>
      </c>
      <c r="BH147" s="4">
        <v>75.472719540502837</v>
      </c>
      <c r="BI147" s="4">
        <v>75.748174758756534</v>
      </c>
      <c r="BJ147" s="4">
        <v>76.01767874242023</v>
      </c>
      <c r="BK147" s="4">
        <v>76.227655794874863</v>
      </c>
      <c r="BL147" s="4">
        <v>76.44128812691828</v>
      </c>
      <c r="BM147" s="4">
        <v>76.439005729894291</v>
      </c>
    </row>
    <row r="148" spans="1:65" x14ac:dyDescent="0.25">
      <c r="A148" t="s">
        <v>17</v>
      </c>
      <c r="B148" t="s">
        <v>353</v>
      </c>
      <c r="C148" t="s">
        <v>93</v>
      </c>
      <c r="D148" t="s">
        <v>94</v>
      </c>
      <c r="E148" s="4">
        <v>69.847317073170743</v>
      </c>
      <c r="F148" s="4">
        <v>70.102682926829289</v>
      </c>
      <c r="G148" s="4">
        <v>69.095365853658535</v>
      </c>
      <c r="H148" s="4">
        <v>70.204390243902438</v>
      </c>
      <c r="I148" s="4">
        <v>71.509024390243908</v>
      </c>
      <c r="J148" s="4">
        <v>71.325121951219515</v>
      </c>
      <c r="K148" s="4">
        <v>71.520243902439034</v>
      </c>
      <c r="L148" s="4">
        <v>71.603902439024395</v>
      </c>
      <c r="M148" s="4">
        <v>71.313658536585379</v>
      </c>
      <c r="N148" s="4">
        <v>70.928536585365862</v>
      </c>
      <c r="O148" s="4">
        <v>70.804390243902446</v>
      </c>
      <c r="P148" s="4">
        <v>71.73536585365855</v>
      </c>
      <c r="Q148" s="4">
        <v>71.024634146341469</v>
      </c>
      <c r="R148" s="4">
        <v>71.33219512195123</v>
      </c>
      <c r="S148" s="4">
        <v>71.24414634146342</v>
      </c>
      <c r="T148" s="4">
        <v>70.867317073170739</v>
      </c>
      <c r="U148" s="4">
        <v>70.958048780487815</v>
      </c>
      <c r="V148" s="4">
        <v>70.809512195121954</v>
      </c>
      <c r="W148" s="4">
        <v>70.604634146341482</v>
      </c>
      <c r="X148" s="4">
        <v>70.482195121951221</v>
      </c>
      <c r="Y148" s="4">
        <v>70.482195121951221</v>
      </c>
      <c r="Z148" s="4">
        <v>70.46073170731708</v>
      </c>
      <c r="AA148" s="4">
        <v>70.836829268292703</v>
      </c>
      <c r="AB148" s="4">
        <v>70.777804878048784</v>
      </c>
      <c r="AC148" s="4">
        <v>70.319999999999993</v>
      </c>
      <c r="AD148" s="4">
        <v>70.501219512195135</v>
      </c>
      <c r="AE148" s="4">
        <v>72.080731707317071</v>
      </c>
      <c r="AF148" s="4">
        <v>71.93463414634148</v>
      </c>
      <c r="AG148" s="4">
        <v>71.762195121951237</v>
      </c>
      <c r="AH148" s="4">
        <v>71.425365853658548</v>
      </c>
      <c r="AI148" s="4">
        <v>71.160731707317083</v>
      </c>
      <c r="AJ148" s="4">
        <v>70.364146341463425</v>
      </c>
      <c r="AK148" s="4">
        <v>70.234390243902453</v>
      </c>
      <c r="AL148" s="4">
        <v>68.910487804878059</v>
      </c>
      <c r="AM148" s="4">
        <v>68.530243902439025</v>
      </c>
      <c r="AN148" s="4">
        <v>69.006341463414657</v>
      </c>
      <c r="AO148" s="4">
        <v>70.108048780487806</v>
      </c>
      <c r="AP148" s="4">
        <v>70.9090243902439</v>
      </c>
      <c r="AQ148" s="4">
        <v>71.219512195121951</v>
      </c>
      <c r="AR148" s="4">
        <v>71.570731707317094</v>
      </c>
      <c r="AS148" s="4">
        <v>72.019512195121948</v>
      </c>
      <c r="AT148" s="4">
        <v>71.658536585365852</v>
      </c>
      <c r="AU148" s="4">
        <v>71.760975609756116</v>
      </c>
      <c r="AV148" s="4">
        <v>72.060975609756113</v>
      </c>
      <c r="AW148" s="4">
        <v>71.960975609756105</v>
      </c>
      <c r="AX148" s="4">
        <v>71.253658536585377</v>
      </c>
      <c r="AY148" s="4">
        <v>71.056097560975616</v>
      </c>
      <c r="AZ148" s="4">
        <v>70.900000000000006</v>
      </c>
      <c r="BA148" s="4">
        <v>71.81219512195122</v>
      </c>
      <c r="BB148" s="4">
        <v>72.91463414634147</v>
      </c>
      <c r="BC148" s="4">
        <v>73.268292682926827</v>
      </c>
      <c r="BD148" s="4">
        <v>73.563414634146355</v>
      </c>
      <c r="BE148" s="4">
        <v>73.863414634146352</v>
      </c>
      <c r="BF148" s="4">
        <v>73.914634146341456</v>
      </c>
      <c r="BG148" s="4">
        <v>74.517073170731706</v>
      </c>
      <c r="BH148" s="4">
        <v>74.321951219512215</v>
      </c>
      <c r="BI148" s="4">
        <v>74.670731707317074</v>
      </c>
      <c r="BJ148" s="4">
        <v>75.480487804878067</v>
      </c>
      <c r="BK148" s="4">
        <v>75.680487804878055</v>
      </c>
      <c r="BL148" s="4">
        <v>76.282926829268291</v>
      </c>
      <c r="BM148" s="4">
        <v>74.929268292682949</v>
      </c>
    </row>
    <row r="149" spans="1:65" x14ac:dyDescent="0.25">
      <c r="A149" t="s">
        <v>354</v>
      </c>
      <c r="B149" t="s">
        <v>355</v>
      </c>
      <c r="C149" t="s">
        <v>93</v>
      </c>
      <c r="D149" t="s">
        <v>94</v>
      </c>
      <c r="E149" s="4">
        <v>68.446390243902442</v>
      </c>
      <c r="F149" s="4">
        <v>68.737731707317081</v>
      </c>
      <c r="G149" s="4">
        <v>68.998121951219517</v>
      </c>
      <c r="H149" s="4">
        <v>69.223073170731723</v>
      </c>
      <c r="I149" s="4">
        <v>69.411048780487818</v>
      </c>
      <c r="J149" s="4">
        <v>69.561024390243901</v>
      </c>
      <c r="K149" s="4">
        <v>69.674463414634147</v>
      </c>
      <c r="L149" s="4">
        <v>69.761341463414638</v>
      </c>
      <c r="M149" s="4">
        <v>69.835146341463428</v>
      </c>
      <c r="N149" s="4">
        <v>69.904853658536595</v>
      </c>
      <c r="O149" s="4">
        <v>69.983463414634144</v>
      </c>
      <c r="P149" s="4">
        <v>70.081439024390249</v>
      </c>
      <c r="Q149" s="4">
        <v>70.205317073170747</v>
      </c>
      <c r="R149" s="4">
        <v>70.358170731707318</v>
      </c>
      <c r="S149" s="4">
        <v>70.542560975609774</v>
      </c>
      <c r="T149" s="4">
        <v>70.757609756097565</v>
      </c>
      <c r="U149" s="4">
        <v>70.998512195121961</v>
      </c>
      <c r="V149" s="4">
        <v>71.256292682926841</v>
      </c>
      <c r="W149" s="4">
        <v>71.52246341463416</v>
      </c>
      <c r="X149" s="4">
        <v>71.794463414634151</v>
      </c>
      <c r="Y149" s="4">
        <v>72.072609756097563</v>
      </c>
      <c r="Z149" s="4">
        <v>72.357682926829284</v>
      </c>
      <c r="AA149" s="4">
        <v>72.653463414634146</v>
      </c>
      <c r="AB149" s="4">
        <v>72.958878048780491</v>
      </c>
      <c r="AC149" s="4">
        <v>73.271926829268295</v>
      </c>
      <c r="AD149" s="4">
        <v>73.585756097560974</v>
      </c>
      <c r="AE149" s="4">
        <v>73.894609756097566</v>
      </c>
      <c r="AF149" s="4">
        <v>74.193756097560978</v>
      </c>
      <c r="AG149" s="4">
        <v>74.480341463414646</v>
      </c>
      <c r="AH149" s="4">
        <v>74.752414634146348</v>
      </c>
      <c r="AI149" s="4">
        <v>75.010414634146343</v>
      </c>
      <c r="AJ149" s="4">
        <v>75.463414634146346</v>
      </c>
      <c r="AK149" s="4">
        <v>75.770731707317069</v>
      </c>
      <c r="AL149" s="4">
        <v>75.712195121951225</v>
      </c>
      <c r="AM149" s="4">
        <v>76.370731707317077</v>
      </c>
      <c r="AN149" s="4">
        <v>76.512195121951237</v>
      </c>
      <c r="AO149" s="4">
        <v>76.519512195121962</v>
      </c>
      <c r="AP149" s="4">
        <v>76.880487804878044</v>
      </c>
      <c r="AQ149" s="4">
        <v>77.017073170731706</v>
      </c>
      <c r="AR149" s="4">
        <v>77.770731707317083</v>
      </c>
      <c r="AS149" s="4">
        <v>77.873170731707319</v>
      </c>
      <c r="AT149" s="4">
        <v>77.824390243902457</v>
      </c>
      <c r="AU149" s="4">
        <v>77.965853658536588</v>
      </c>
      <c r="AV149" s="4">
        <v>77.72682926829269</v>
      </c>
      <c r="AW149" s="4">
        <v>79.121951219512198</v>
      </c>
      <c r="AX149" s="4">
        <v>79.431707317073176</v>
      </c>
      <c r="AY149" s="4">
        <v>79.287804878048803</v>
      </c>
      <c r="AZ149" s="4">
        <v>79.3829268292683</v>
      </c>
      <c r="BA149" s="4">
        <v>80.53902439024391</v>
      </c>
      <c r="BB149" s="4">
        <v>80.636585365853662</v>
      </c>
      <c r="BC149" s="4">
        <v>80.631707317073179</v>
      </c>
      <c r="BD149" s="4">
        <v>80.987804878048777</v>
      </c>
      <c r="BE149" s="4">
        <v>81.392682926829266</v>
      </c>
      <c r="BF149" s="4">
        <v>81.8</v>
      </c>
      <c r="BG149" s="4">
        <v>82.229268292682931</v>
      </c>
      <c r="BH149" s="4">
        <v>82.292682926829272</v>
      </c>
      <c r="BI149" s="4">
        <v>82.685365853658539</v>
      </c>
      <c r="BJ149" s="4">
        <v>82.095121951219525</v>
      </c>
      <c r="BK149" s="4">
        <v>82.295121951219514</v>
      </c>
      <c r="BL149" s="4">
        <v>82.639024390243918</v>
      </c>
      <c r="BM149" s="4">
        <v>81.741463414634154</v>
      </c>
    </row>
    <row r="150" spans="1:65" x14ac:dyDescent="0.25">
      <c r="A150" t="s">
        <v>16</v>
      </c>
      <c r="B150" t="s">
        <v>356</v>
      </c>
      <c r="C150" t="s">
        <v>93</v>
      </c>
      <c r="D150" t="s">
        <v>94</v>
      </c>
      <c r="E150" s="4">
        <v>69.786829268292678</v>
      </c>
      <c r="F150" s="4">
        <v>70.032439024390257</v>
      </c>
      <c r="G150" s="4">
        <v>69.430487804878041</v>
      </c>
      <c r="H150" s="4">
        <v>69.829024390243902</v>
      </c>
      <c r="I150" s="4">
        <v>71.028048780487822</v>
      </c>
      <c r="J150" s="4">
        <v>70.72658536585368</v>
      </c>
      <c r="K150" s="4">
        <v>70.707317073170728</v>
      </c>
      <c r="L150" s="4">
        <v>70.393902439024401</v>
      </c>
      <c r="M150" s="4">
        <v>70.04292682926831</v>
      </c>
      <c r="N150" s="4">
        <v>69.796829268292697</v>
      </c>
      <c r="O150" s="4">
        <v>69.835365853658558</v>
      </c>
      <c r="P150" s="4">
        <v>70.16463414634147</v>
      </c>
      <c r="Q150" s="4">
        <v>69.878780487804889</v>
      </c>
      <c r="R150" s="4">
        <v>69.813414634146355</v>
      </c>
      <c r="S150" s="4">
        <v>69.740975609756106</v>
      </c>
      <c r="T150" s="4">
        <v>68.925365853658548</v>
      </c>
      <c r="U150" s="4">
        <v>69.047804878048794</v>
      </c>
      <c r="V150" s="4">
        <v>69.104634146341468</v>
      </c>
      <c r="W150" s="4">
        <v>68.987804878048792</v>
      </c>
      <c r="X150" s="4">
        <v>68.495609756097565</v>
      </c>
      <c r="Y150" s="4">
        <v>68.808536585365857</v>
      </c>
      <c r="Z150" s="4">
        <v>68.786341463414644</v>
      </c>
      <c r="AA150" s="4">
        <v>69.328292682926843</v>
      </c>
      <c r="AB150" s="4">
        <v>69.119024390243922</v>
      </c>
      <c r="AC150" s="4">
        <v>69.162926829268301</v>
      </c>
      <c r="AD150" s="4">
        <v>69.291463414634165</v>
      </c>
      <c r="AE150" s="4">
        <v>70.62243902439026</v>
      </c>
      <c r="AF150" s="4">
        <v>70.692926829268302</v>
      </c>
      <c r="AG150" s="4">
        <v>70.615365853658545</v>
      </c>
      <c r="AH150" s="4">
        <v>70.155365853658552</v>
      </c>
      <c r="AI150" s="4">
        <v>69.273170731707324</v>
      </c>
      <c r="AJ150" s="4">
        <v>69.032439024390257</v>
      </c>
      <c r="AK150" s="4">
        <v>68.396097560975605</v>
      </c>
      <c r="AL150" s="4">
        <v>66.722682926829265</v>
      </c>
      <c r="AM150" s="4">
        <v>65.66439024390246</v>
      </c>
      <c r="AN150" s="4">
        <v>66.391219512195136</v>
      </c>
      <c r="AO150" s="4">
        <v>68.776585365853677</v>
      </c>
      <c r="AP150" s="4">
        <v>69.349268292682936</v>
      </c>
      <c r="AQ150" s="4">
        <v>69.012195121951223</v>
      </c>
      <c r="AR150" s="4">
        <v>69.742926829268299</v>
      </c>
      <c r="AS150" s="4">
        <v>70.314634146341476</v>
      </c>
      <c r="AT150" s="4">
        <v>70.760975609756102</v>
      </c>
      <c r="AU150" s="4">
        <v>70.960975609756119</v>
      </c>
      <c r="AV150" s="4">
        <v>71.265853658536599</v>
      </c>
      <c r="AW150" s="4">
        <v>72.026829268292687</v>
      </c>
      <c r="AX150" s="4">
        <v>71.356097560975613</v>
      </c>
      <c r="AY150" s="4">
        <v>70.865853658536594</v>
      </c>
      <c r="AZ150" s="4">
        <v>71.019512195121962</v>
      </c>
      <c r="BA150" s="4">
        <v>72.419512195121968</v>
      </c>
      <c r="BB150" s="4">
        <v>73.080487804878061</v>
      </c>
      <c r="BC150" s="4">
        <v>73.482926829268294</v>
      </c>
      <c r="BD150" s="4">
        <v>73.575609756097563</v>
      </c>
      <c r="BE150" s="4">
        <v>73.778048780487808</v>
      </c>
      <c r="BF150" s="4">
        <v>73.982926829268308</v>
      </c>
      <c r="BG150" s="4">
        <v>74.12439024390244</v>
      </c>
      <c r="BH150" s="4">
        <v>74.480487804878052</v>
      </c>
      <c r="BI150" s="4">
        <v>74.580487804878047</v>
      </c>
      <c r="BJ150" s="4">
        <v>74.629268292682937</v>
      </c>
      <c r="BK150" s="4">
        <v>74.782926829268305</v>
      </c>
      <c r="BL150" s="4">
        <v>75.387804878048797</v>
      </c>
      <c r="BM150" s="4">
        <v>75.387804878048797</v>
      </c>
    </row>
    <row r="151" spans="1:65" x14ac:dyDescent="0.25">
      <c r="A151" t="s">
        <v>357</v>
      </c>
      <c r="B151" t="s">
        <v>358</v>
      </c>
      <c r="C151" t="s">
        <v>93</v>
      </c>
      <c r="D151" t="s">
        <v>94</v>
      </c>
      <c r="E151" s="4">
        <v>64.828000000000003</v>
      </c>
      <c r="F151" s="4">
        <v>65.301000000000002</v>
      </c>
      <c r="G151" s="4">
        <v>65.757000000000005</v>
      </c>
      <c r="H151" s="4">
        <v>66.198999999999998</v>
      </c>
      <c r="I151" s="4">
        <v>66.629000000000005</v>
      </c>
      <c r="J151" s="4">
        <v>67.055000000000007</v>
      </c>
      <c r="K151" s="4">
        <v>67.486000000000004</v>
      </c>
      <c r="L151" s="4">
        <v>67.927999999999997</v>
      </c>
      <c r="M151" s="4">
        <v>68.388000000000005</v>
      </c>
      <c r="N151" s="4">
        <v>68.864999999999995</v>
      </c>
      <c r="O151" s="4">
        <v>69.36</v>
      </c>
      <c r="P151" s="4">
        <v>69.869</v>
      </c>
      <c r="Q151" s="4">
        <v>70.384</v>
      </c>
      <c r="R151" s="4">
        <v>70.897000000000006</v>
      </c>
      <c r="S151" s="4">
        <v>71.400000000000006</v>
      </c>
      <c r="T151" s="4">
        <v>71.887</v>
      </c>
      <c r="U151" s="4">
        <v>72.352000000000004</v>
      </c>
      <c r="V151" s="4">
        <v>72.793000000000006</v>
      </c>
      <c r="W151" s="4">
        <v>73.209000000000003</v>
      </c>
      <c r="X151" s="4">
        <v>73.602000000000004</v>
      </c>
      <c r="Y151" s="4">
        <v>73.974000000000004</v>
      </c>
      <c r="Z151" s="4">
        <v>74.33</v>
      </c>
      <c r="AA151" s="4">
        <v>74.677000000000007</v>
      </c>
      <c r="AB151" s="4">
        <v>75.02</v>
      </c>
      <c r="AC151" s="4">
        <v>75.361999999999995</v>
      </c>
      <c r="AD151" s="4">
        <v>75.701999999999998</v>
      </c>
      <c r="AE151" s="4">
        <v>76.036000000000001</v>
      </c>
      <c r="AF151" s="4">
        <v>76.363</v>
      </c>
      <c r="AG151" s="4">
        <v>76.680000000000007</v>
      </c>
      <c r="AH151" s="4">
        <v>76.989999999999995</v>
      </c>
      <c r="AI151" s="4">
        <v>77.296000000000006</v>
      </c>
      <c r="AJ151" s="4">
        <v>77.606999999999999</v>
      </c>
      <c r="AK151" s="4">
        <v>77.926000000000002</v>
      </c>
      <c r="AL151" s="4">
        <v>78.253</v>
      </c>
      <c r="AM151" s="4">
        <v>78.587999999999994</v>
      </c>
      <c r="AN151" s="4">
        <v>78.924999999999997</v>
      </c>
      <c r="AO151" s="4">
        <v>79.256</v>
      </c>
      <c r="AP151" s="4">
        <v>79.572999999999993</v>
      </c>
      <c r="AQ151" s="4">
        <v>79.872</v>
      </c>
      <c r="AR151" s="4">
        <v>80.150000000000006</v>
      </c>
      <c r="AS151" s="4">
        <v>80.406999999999996</v>
      </c>
      <c r="AT151" s="4">
        <v>80.644999999999996</v>
      </c>
      <c r="AU151" s="4">
        <v>80.87</v>
      </c>
      <c r="AV151" s="4">
        <v>81.088999999999999</v>
      </c>
      <c r="AW151" s="4">
        <v>81.304000000000002</v>
      </c>
      <c r="AX151" s="4">
        <v>81.522999999999996</v>
      </c>
      <c r="AY151" s="4">
        <v>81.748000000000005</v>
      </c>
      <c r="AZ151" s="4">
        <v>81.980999999999995</v>
      </c>
      <c r="BA151" s="4">
        <v>82.22</v>
      </c>
      <c r="BB151" s="4">
        <v>82.462000000000003</v>
      </c>
      <c r="BC151" s="4">
        <v>82.703999999999994</v>
      </c>
      <c r="BD151" s="4">
        <v>82.938000000000002</v>
      </c>
      <c r="BE151" s="4">
        <v>83.158000000000001</v>
      </c>
      <c r="BF151" s="4">
        <v>83.361000000000004</v>
      </c>
      <c r="BG151" s="4">
        <v>83.543000000000006</v>
      </c>
      <c r="BH151" s="4">
        <v>83.706999999999994</v>
      </c>
      <c r="BI151" s="4">
        <v>83.853999999999999</v>
      </c>
      <c r="BJ151" s="4">
        <v>83.989000000000004</v>
      </c>
      <c r="BK151" s="4">
        <v>84.117999999999995</v>
      </c>
      <c r="BL151" s="4">
        <v>84.244</v>
      </c>
      <c r="BM151" s="4">
        <v>84.37</v>
      </c>
    </row>
    <row r="152" spans="1:65" x14ac:dyDescent="0.25">
      <c r="A152" t="s">
        <v>359</v>
      </c>
      <c r="B152" t="s">
        <v>360</v>
      </c>
      <c r="C152" t="s">
        <v>93</v>
      </c>
      <c r="D152" t="s">
        <v>94</v>
      </c>
      <c r="AA152" s="4">
        <v>73.219512195121951</v>
      </c>
      <c r="AB152" s="4">
        <v>72.768292682926841</v>
      </c>
      <c r="AC152" s="4">
        <v>72.919512195121968</v>
      </c>
      <c r="AD152" s="4">
        <v>72.668292682926833</v>
      </c>
      <c r="AE152" s="4">
        <v>73.519512195121962</v>
      </c>
      <c r="AF152" s="4">
        <v>73.670731707317088</v>
      </c>
      <c r="AG152" s="4">
        <v>74.270731707317083</v>
      </c>
      <c r="AH152" s="4">
        <v>74.321951219512215</v>
      </c>
      <c r="AI152" s="4">
        <v>74.521951219512204</v>
      </c>
      <c r="AJ152" s="4">
        <v>75.924390243902451</v>
      </c>
      <c r="AK152" s="4">
        <v>75.424390243902451</v>
      </c>
      <c r="AL152" s="4">
        <v>75.573170731707336</v>
      </c>
      <c r="AM152" s="4">
        <v>75.773170731707324</v>
      </c>
      <c r="AN152" s="4">
        <v>75.973170731707327</v>
      </c>
      <c r="AO152" s="4">
        <v>76.124390243902454</v>
      </c>
      <c r="AP152" s="4">
        <v>76.273170731707324</v>
      </c>
      <c r="AQ152" s="4">
        <v>76.473170731707327</v>
      </c>
      <c r="AR152" s="4">
        <v>76.67317073170733</v>
      </c>
      <c r="AS152" s="4">
        <v>76.873170731707305</v>
      </c>
      <c r="AT152" s="4">
        <v>76.973170731707327</v>
      </c>
      <c r="AU152" s="4">
        <v>77.173170731707316</v>
      </c>
      <c r="AV152" s="4">
        <v>77.373170731707333</v>
      </c>
      <c r="AW152" s="4">
        <v>77.521951219512204</v>
      </c>
      <c r="AX152" s="4">
        <v>77.67317073170733</v>
      </c>
      <c r="AY152" s="4">
        <v>77.873170731707319</v>
      </c>
      <c r="AZ152" s="4">
        <v>78.021951219512204</v>
      </c>
      <c r="BA152" s="4">
        <v>78.221951219512206</v>
      </c>
      <c r="BB152" s="4">
        <v>78.373170731707319</v>
      </c>
      <c r="BC152" s="4">
        <v>78.521951219512218</v>
      </c>
      <c r="BD152" s="4">
        <v>78.721951219512206</v>
      </c>
      <c r="BE152" s="4">
        <v>78.873170731707319</v>
      </c>
      <c r="BF152" s="4">
        <v>79.021951219512204</v>
      </c>
      <c r="BG152" s="4">
        <v>79.17317073170733</v>
      </c>
      <c r="BH152" s="4">
        <v>79.321951219512215</v>
      </c>
      <c r="BI152" s="4">
        <v>79.521951219512204</v>
      </c>
      <c r="BJ152" s="4">
        <v>79.621951219512212</v>
      </c>
      <c r="BK152" s="4">
        <v>79.821951219512201</v>
      </c>
      <c r="BL152" s="4">
        <v>79.973170731707327</v>
      </c>
      <c r="BM152" s="4">
        <v>80.121951219512198</v>
      </c>
    </row>
    <row r="153" spans="1:65" x14ac:dyDescent="0.25">
      <c r="A153" t="s">
        <v>361</v>
      </c>
      <c r="B153" t="s">
        <v>362</v>
      </c>
      <c r="C153" t="s">
        <v>93</v>
      </c>
      <c r="D153" t="s">
        <v>94</v>
      </c>
      <c r="E153" s="4">
        <v>48.457999999999998</v>
      </c>
      <c r="F153" s="4">
        <v>48.88</v>
      </c>
      <c r="G153" s="4">
        <v>49.307000000000002</v>
      </c>
      <c r="H153" s="4">
        <v>49.738</v>
      </c>
      <c r="I153" s="4">
        <v>50.167999999999999</v>
      </c>
      <c r="J153" s="4">
        <v>50.593000000000004</v>
      </c>
      <c r="K153" s="4">
        <v>51.009</v>
      </c>
      <c r="L153" s="4">
        <v>51.412999999999997</v>
      </c>
      <c r="M153" s="4">
        <v>51.808</v>
      </c>
      <c r="N153" s="4">
        <v>52.195</v>
      </c>
      <c r="O153" s="4">
        <v>52.572000000000003</v>
      </c>
      <c r="P153" s="4">
        <v>52.94</v>
      </c>
      <c r="Q153" s="4">
        <v>53.305</v>
      </c>
      <c r="R153" s="4">
        <v>53.676000000000002</v>
      </c>
      <c r="S153" s="4">
        <v>54.066000000000003</v>
      </c>
      <c r="T153" s="4">
        <v>54.491999999999997</v>
      </c>
      <c r="U153" s="4">
        <v>54.975999999999999</v>
      </c>
      <c r="V153" s="4">
        <v>55.524999999999999</v>
      </c>
      <c r="W153" s="4">
        <v>56.142000000000003</v>
      </c>
      <c r="X153" s="4">
        <v>56.823</v>
      </c>
      <c r="Y153" s="4">
        <v>57.56</v>
      </c>
      <c r="Z153" s="4">
        <v>58.338999999999999</v>
      </c>
      <c r="AA153" s="4">
        <v>59.139000000000003</v>
      </c>
      <c r="AB153" s="4">
        <v>59.936</v>
      </c>
      <c r="AC153" s="4">
        <v>60.716999999999999</v>
      </c>
      <c r="AD153" s="4">
        <v>61.469000000000001</v>
      </c>
      <c r="AE153" s="4">
        <v>62.188000000000002</v>
      </c>
      <c r="AF153" s="4">
        <v>62.877000000000002</v>
      </c>
      <c r="AG153" s="4">
        <v>63.534999999999997</v>
      </c>
      <c r="AH153" s="4">
        <v>64.156999999999996</v>
      </c>
      <c r="AI153" s="4">
        <v>64.731999999999999</v>
      </c>
      <c r="AJ153" s="4">
        <v>65.251000000000005</v>
      </c>
      <c r="AK153" s="4">
        <v>65.715000000000003</v>
      </c>
      <c r="AL153" s="4">
        <v>66.128</v>
      </c>
      <c r="AM153" s="4">
        <v>66.501000000000005</v>
      </c>
      <c r="AN153" s="4">
        <v>66.846000000000004</v>
      </c>
      <c r="AO153" s="4">
        <v>67.174999999999997</v>
      </c>
      <c r="AP153" s="4">
        <v>67.507999999999996</v>
      </c>
      <c r="AQ153" s="4">
        <v>67.86</v>
      </c>
      <c r="AR153" s="4">
        <v>68.245000000000005</v>
      </c>
      <c r="AS153" s="4">
        <v>68.683999999999997</v>
      </c>
      <c r="AT153" s="4">
        <v>69.192999999999998</v>
      </c>
      <c r="AU153" s="4">
        <v>69.769000000000005</v>
      </c>
      <c r="AV153" s="4">
        <v>70.399000000000001</v>
      </c>
      <c r="AW153" s="4">
        <v>71.066999999999993</v>
      </c>
      <c r="AX153" s="4">
        <v>71.745999999999995</v>
      </c>
      <c r="AY153" s="4">
        <v>72.403000000000006</v>
      </c>
      <c r="AZ153" s="4">
        <v>73.009</v>
      </c>
      <c r="BA153" s="4">
        <v>73.546000000000006</v>
      </c>
      <c r="BB153" s="4">
        <v>74.003</v>
      </c>
      <c r="BC153" s="4">
        <v>74.382000000000005</v>
      </c>
      <c r="BD153" s="4">
        <v>74.695999999999998</v>
      </c>
      <c r="BE153" s="4">
        <v>74.97</v>
      </c>
      <c r="BF153" s="4">
        <v>75.227000000000004</v>
      </c>
      <c r="BG153" s="4">
        <v>75.477000000000004</v>
      </c>
      <c r="BH153" s="4">
        <v>75.725999999999999</v>
      </c>
      <c r="BI153" s="4">
        <v>75.974000000000004</v>
      </c>
      <c r="BJ153" s="4">
        <v>76.218000000000004</v>
      </c>
      <c r="BK153" s="4">
        <v>76.453000000000003</v>
      </c>
      <c r="BL153" s="4">
        <v>76.680000000000007</v>
      </c>
      <c r="BM153" s="4">
        <v>76.900999999999996</v>
      </c>
    </row>
    <row r="154" spans="1:65" x14ac:dyDescent="0.25">
      <c r="A154" t="s">
        <v>363</v>
      </c>
      <c r="B154" t="s">
        <v>364</v>
      </c>
      <c r="C154" t="s">
        <v>93</v>
      </c>
      <c r="D154" t="s">
        <v>94</v>
      </c>
    </row>
    <row r="155" spans="1:65" x14ac:dyDescent="0.25">
      <c r="A155" t="s">
        <v>365</v>
      </c>
      <c r="B155" t="s">
        <v>366</v>
      </c>
      <c r="C155" t="s">
        <v>93</v>
      </c>
      <c r="D155" t="s">
        <v>94</v>
      </c>
      <c r="E155" s="4">
        <v>61.994999999999997</v>
      </c>
      <c r="F155" s="4">
        <v>62.366999999999997</v>
      </c>
      <c r="G155" s="4">
        <v>62.743000000000002</v>
      </c>
      <c r="H155" s="4">
        <v>63.122</v>
      </c>
      <c r="I155" s="4">
        <v>63.496000000000002</v>
      </c>
      <c r="J155" s="4">
        <v>63.856000000000002</v>
      </c>
      <c r="K155" s="4">
        <v>64.186000000000007</v>
      </c>
      <c r="L155" s="4">
        <v>64.475999999999999</v>
      </c>
      <c r="M155" s="4">
        <v>64.718000000000004</v>
      </c>
      <c r="N155" s="4">
        <v>64.908000000000001</v>
      </c>
      <c r="O155" s="4">
        <v>65.045000000000002</v>
      </c>
      <c r="P155" s="4">
        <v>65.134</v>
      </c>
      <c r="Q155" s="4">
        <v>65.186000000000007</v>
      </c>
      <c r="R155" s="4">
        <v>65.212999999999994</v>
      </c>
      <c r="S155" s="4">
        <v>65.221000000000004</v>
      </c>
      <c r="T155" s="4">
        <v>65.209000000000003</v>
      </c>
      <c r="U155" s="4">
        <v>65.171999999999997</v>
      </c>
      <c r="V155" s="4">
        <v>65.111000000000004</v>
      </c>
      <c r="W155" s="4">
        <v>65.037000000000006</v>
      </c>
      <c r="X155" s="4">
        <v>64.971000000000004</v>
      </c>
      <c r="Y155" s="4">
        <v>64.950999999999993</v>
      </c>
      <c r="Z155" s="4">
        <v>65.022000000000006</v>
      </c>
      <c r="AA155" s="4">
        <v>65.204999999999998</v>
      </c>
      <c r="AB155" s="4">
        <v>65.498999999999995</v>
      </c>
      <c r="AC155" s="4">
        <v>65.887</v>
      </c>
      <c r="AD155" s="4">
        <v>66.33</v>
      </c>
      <c r="AE155" s="4">
        <v>66.772000000000006</v>
      </c>
      <c r="AF155" s="4">
        <v>67.156000000000006</v>
      </c>
      <c r="AG155" s="4">
        <v>67.44</v>
      </c>
      <c r="AH155" s="4">
        <v>67.605000000000004</v>
      </c>
      <c r="AI155" s="4">
        <v>67.643000000000001</v>
      </c>
      <c r="AJ155" s="4">
        <v>67.563000000000002</v>
      </c>
      <c r="AK155" s="4">
        <v>67.408000000000001</v>
      </c>
      <c r="AL155" s="4">
        <v>67.221000000000004</v>
      </c>
      <c r="AM155" s="4">
        <v>67.03</v>
      </c>
      <c r="AN155" s="4">
        <v>66.867000000000004</v>
      </c>
      <c r="AO155" s="4">
        <v>66.760999999999996</v>
      </c>
      <c r="AP155" s="4">
        <v>66.721999999999994</v>
      </c>
      <c r="AQ155" s="4">
        <v>66.751999999999995</v>
      </c>
      <c r="AR155" s="4">
        <v>66.852000000000004</v>
      </c>
      <c r="AS155" s="4">
        <v>67.006</v>
      </c>
      <c r="AT155" s="4">
        <v>67.185000000000002</v>
      </c>
      <c r="AU155" s="4">
        <v>67.361999999999995</v>
      </c>
      <c r="AV155" s="4">
        <v>67.521000000000001</v>
      </c>
      <c r="AW155" s="4">
        <v>67.665000000000006</v>
      </c>
      <c r="AX155" s="4">
        <v>67.819999999999993</v>
      </c>
      <c r="AY155" s="4">
        <v>68.022000000000006</v>
      </c>
      <c r="AZ155" s="4">
        <v>68.302000000000007</v>
      </c>
      <c r="BA155" s="4">
        <v>68.671000000000006</v>
      </c>
      <c r="BB155" s="4">
        <v>69.119</v>
      </c>
      <c r="BC155" s="4">
        <v>69.616</v>
      </c>
      <c r="BD155" s="4">
        <v>70.119</v>
      </c>
      <c r="BE155" s="4">
        <v>70.581000000000003</v>
      </c>
      <c r="BF155" s="4">
        <v>70.968000000000004</v>
      </c>
      <c r="BG155" s="4">
        <v>71.266999999999996</v>
      </c>
      <c r="BH155" s="4">
        <v>71.477999999999994</v>
      </c>
      <c r="BI155" s="4">
        <v>71.617000000000004</v>
      </c>
      <c r="BJ155" s="4">
        <v>71.716999999999999</v>
      </c>
      <c r="BK155" s="4">
        <v>71.808000000000007</v>
      </c>
      <c r="BL155" s="4">
        <v>71.900999999999996</v>
      </c>
      <c r="BM155" s="4">
        <v>72.006</v>
      </c>
    </row>
    <row r="156" spans="1:65" x14ac:dyDescent="0.25">
      <c r="A156" t="s">
        <v>367</v>
      </c>
      <c r="B156" t="s">
        <v>368</v>
      </c>
      <c r="C156" t="s">
        <v>93</v>
      </c>
      <c r="D156" t="s">
        <v>94</v>
      </c>
      <c r="E156" s="4">
        <v>39.962000000000003</v>
      </c>
      <c r="F156" s="4">
        <v>40.444000000000003</v>
      </c>
      <c r="G156" s="4">
        <v>40.923999999999999</v>
      </c>
      <c r="H156" s="4">
        <v>41.401000000000003</v>
      </c>
      <c r="I156" s="4">
        <v>41.875999999999998</v>
      </c>
      <c r="J156" s="4">
        <v>42.350999999999999</v>
      </c>
      <c r="K156" s="4">
        <v>42.828000000000003</v>
      </c>
      <c r="L156" s="4">
        <v>43.31</v>
      </c>
      <c r="M156" s="4">
        <v>43.795999999999999</v>
      </c>
      <c r="N156" s="4">
        <v>44.283000000000001</v>
      </c>
      <c r="O156" s="4">
        <v>44.771000000000001</v>
      </c>
      <c r="P156" s="4">
        <v>45.256999999999998</v>
      </c>
      <c r="Q156" s="4">
        <v>45.734999999999999</v>
      </c>
      <c r="R156" s="4">
        <v>46.203000000000003</v>
      </c>
      <c r="S156" s="4">
        <v>46.655999999999999</v>
      </c>
      <c r="T156" s="4">
        <v>47.094000000000001</v>
      </c>
      <c r="U156" s="4">
        <v>47.517000000000003</v>
      </c>
      <c r="V156" s="4">
        <v>47.926000000000002</v>
      </c>
      <c r="W156" s="4">
        <v>48.317</v>
      </c>
      <c r="X156" s="4">
        <v>48.683</v>
      </c>
      <c r="Y156" s="4">
        <v>49.005000000000003</v>
      </c>
      <c r="Z156" s="4">
        <v>49.26</v>
      </c>
      <c r="AA156" s="4">
        <v>49.442</v>
      </c>
      <c r="AB156" s="4">
        <v>49.56</v>
      </c>
      <c r="AC156" s="4">
        <v>49.634</v>
      </c>
      <c r="AD156" s="4">
        <v>49.694000000000003</v>
      </c>
      <c r="AE156" s="4">
        <v>49.780999999999999</v>
      </c>
      <c r="AF156" s="4">
        <v>49.932000000000002</v>
      </c>
      <c r="AG156" s="4">
        <v>50.176000000000002</v>
      </c>
      <c r="AH156" s="4">
        <v>50.53</v>
      </c>
      <c r="AI156" s="4">
        <v>51.003</v>
      </c>
      <c r="AJ156" s="4">
        <v>51.594999999999999</v>
      </c>
      <c r="AK156" s="4">
        <v>52.277999999999999</v>
      </c>
      <c r="AL156" s="4">
        <v>53.021999999999998</v>
      </c>
      <c r="AM156" s="4">
        <v>53.808</v>
      </c>
      <c r="AN156" s="4">
        <v>54.616</v>
      </c>
      <c r="AO156" s="4">
        <v>55.43</v>
      </c>
      <c r="AP156" s="4">
        <v>56.238999999999997</v>
      </c>
      <c r="AQ156" s="4">
        <v>57.027999999999999</v>
      </c>
      <c r="AR156" s="4">
        <v>57.781999999999996</v>
      </c>
      <c r="AS156" s="4">
        <v>58.484999999999999</v>
      </c>
      <c r="AT156" s="4">
        <v>59.128999999999998</v>
      </c>
      <c r="AU156" s="4">
        <v>59.716999999999999</v>
      </c>
      <c r="AV156" s="4">
        <v>60.256</v>
      </c>
      <c r="AW156" s="4">
        <v>60.752000000000002</v>
      </c>
      <c r="AX156" s="4">
        <v>61.212000000000003</v>
      </c>
      <c r="AY156" s="4">
        <v>61.65</v>
      </c>
      <c r="AZ156" s="4">
        <v>62.079000000000001</v>
      </c>
      <c r="BA156" s="4">
        <v>62.509</v>
      </c>
      <c r="BB156" s="4">
        <v>62.944000000000003</v>
      </c>
      <c r="BC156" s="4">
        <v>63.387999999999998</v>
      </c>
      <c r="BD156" s="4">
        <v>63.835999999999999</v>
      </c>
      <c r="BE156" s="4">
        <v>64.28</v>
      </c>
      <c r="BF156" s="4">
        <v>64.712999999999994</v>
      </c>
      <c r="BG156" s="4">
        <v>65.132999999999996</v>
      </c>
      <c r="BH156" s="4">
        <v>65.539000000000001</v>
      </c>
      <c r="BI156" s="4">
        <v>65.930999999999997</v>
      </c>
      <c r="BJ156" s="4">
        <v>66.311000000000007</v>
      </c>
      <c r="BK156" s="4">
        <v>66.680999999999997</v>
      </c>
      <c r="BL156" s="4">
        <v>67.040999999999997</v>
      </c>
      <c r="BM156" s="4">
        <v>67.39</v>
      </c>
    </row>
    <row r="157" spans="1:65" x14ac:dyDescent="0.25">
      <c r="A157" t="s">
        <v>369</v>
      </c>
      <c r="B157" t="s">
        <v>370</v>
      </c>
      <c r="C157" t="s">
        <v>93</v>
      </c>
      <c r="D157" t="s">
        <v>94</v>
      </c>
      <c r="E157" s="4">
        <v>37.343000000000004</v>
      </c>
      <c r="F157" s="4">
        <v>37.936</v>
      </c>
      <c r="G157" s="4">
        <v>38.56</v>
      </c>
      <c r="H157" s="4">
        <v>39.209000000000003</v>
      </c>
      <c r="I157" s="4">
        <v>39.878</v>
      </c>
      <c r="J157" s="4">
        <v>40.56</v>
      </c>
      <c r="K157" s="4">
        <v>41.252000000000002</v>
      </c>
      <c r="L157" s="4">
        <v>41.954000000000001</v>
      </c>
      <c r="M157" s="4">
        <v>42.668999999999997</v>
      </c>
      <c r="N157" s="4">
        <v>43.396999999999998</v>
      </c>
      <c r="O157" s="4">
        <v>44.142000000000003</v>
      </c>
      <c r="P157" s="4">
        <v>44.908000000000001</v>
      </c>
      <c r="Q157" s="4">
        <v>45.7</v>
      </c>
      <c r="R157" s="4">
        <v>46.52</v>
      </c>
      <c r="S157" s="4">
        <v>47.368000000000002</v>
      </c>
      <c r="T157" s="4">
        <v>48.25</v>
      </c>
      <c r="U157" s="4">
        <v>49.167000000000002</v>
      </c>
      <c r="V157" s="4">
        <v>50.116</v>
      </c>
      <c r="W157" s="4">
        <v>51.087000000000003</v>
      </c>
      <c r="X157" s="4">
        <v>52.069000000000003</v>
      </c>
      <c r="Y157" s="4">
        <v>53.045999999999999</v>
      </c>
      <c r="Z157" s="4">
        <v>53.997999999999998</v>
      </c>
      <c r="AA157" s="4">
        <v>54.912999999999997</v>
      </c>
      <c r="AB157" s="4">
        <v>55.786999999999999</v>
      </c>
      <c r="AC157" s="4">
        <v>56.621000000000002</v>
      </c>
      <c r="AD157" s="4">
        <v>57.423999999999999</v>
      </c>
      <c r="AE157" s="4">
        <v>58.213000000000001</v>
      </c>
      <c r="AF157" s="4">
        <v>59.008000000000003</v>
      </c>
      <c r="AG157" s="4">
        <v>59.823</v>
      </c>
      <c r="AH157" s="4">
        <v>60.664000000000001</v>
      </c>
      <c r="AI157" s="4">
        <v>61.529000000000003</v>
      </c>
      <c r="AJ157" s="4">
        <v>62.412999999999997</v>
      </c>
      <c r="AK157" s="4">
        <v>63.302</v>
      </c>
      <c r="AL157" s="4">
        <v>64.185000000000002</v>
      </c>
      <c r="AM157" s="4">
        <v>65.058999999999997</v>
      </c>
      <c r="AN157" s="4">
        <v>65.923000000000002</v>
      </c>
      <c r="AO157" s="4">
        <v>66.784000000000006</v>
      </c>
      <c r="AP157" s="4">
        <v>67.644000000000005</v>
      </c>
      <c r="AQ157" s="4">
        <v>68.501000000000005</v>
      </c>
      <c r="AR157" s="4">
        <v>69.347999999999999</v>
      </c>
      <c r="AS157" s="4">
        <v>70.173000000000002</v>
      </c>
      <c r="AT157" s="4">
        <v>70.963999999999999</v>
      </c>
      <c r="AU157" s="4">
        <v>71.707999999999998</v>
      </c>
      <c r="AV157" s="4">
        <v>72.399000000000001</v>
      </c>
      <c r="AW157" s="4">
        <v>73.034000000000006</v>
      </c>
      <c r="AX157" s="4">
        <v>73.611999999999995</v>
      </c>
      <c r="AY157" s="4">
        <v>74.138000000000005</v>
      </c>
      <c r="AZ157" s="4">
        <v>74.620999999999995</v>
      </c>
      <c r="BA157" s="4">
        <v>75.072999999999993</v>
      </c>
      <c r="BB157" s="4">
        <v>75.498999999999995</v>
      </c>
      <c r="BC157" s="4">
        <v>75.905000000000001</v>
      </c>
      <c r="BD157" s="4">
        <v>76.293000000000006</v>
      </c>
      <c r="BE157" s="4">
        <v>76.664000000000001</v>
      </c>
      <c r="BF157" s="4">
        <v>77.018000000000001</v>
      </c>
      <c r="BG157" s="4">
        <v>77.36</v>
      </c>
      <c r="BH157" s="4">
        <v>77.691000000000003</v>
      </c>
      <c r="BI157" s="4">
        <v>78.013000000000005</v>
      </c>
      <c r="BJ157" s="4">
        <v>78.325000000000003</v>
      </c>
      <c r="BK157" s="4">
        <v>78.626999999999995</v>
      </c>
      <c r="BL157" s="4">
        <v>78.921000000000006</v>
      </c>
      <c r="BM157" s="4">
        <v>79.207999999999998</v>
      </c>
    </row>
    <row r="158" spans="1:65" x14ac:dyDescent="0.25">
      <c r="A158" t="s">
        <v>371</v>
      </c>
      <c r="B158" t="s">
        <v>372</v>
      </c>
      <c r="C158" t="s">
        <v>93</v>
      </c>
      <c r="D158" t="s">
        <v>94</v>
      </c>
      <c r="E158" s="4">
        <v>46.441643780472674</v>
      </c>
      <c r="F158" s="4">
        <v>47.547028044484648</v>
      </c>
      <c r="G158" s="4">
        <v>48.143018569974991</v>
      </c>
      <c r="H158" s="4">
        <v>48.231198736264872</v>
      </c>
      <c r="I158" s="4">
        <v>48.826110765302872</v>
      </c>
      <c r="J158" s="4">
        <v>49.419873479947299</v>
      </c>
      <c r="K158" s="4">
        <v>50.480797668021644</v>
      </c>
      <c r="L158" s="4">
        <v>51.039249843668905</v>
      </c>
      <c r="M158" s="4">
        <v>51.588609957610082</v>
      </c>
      <c r="N158" s="4">
        <v>52.147872877318299</v>
      </c>
      <c r="O158" s="4">
        <v>52.732543623482208</v>
      </c>
      <c r="P158" s="4">
        <v>53.357161232663294</v>
      </c>
      <c r="Q158" s="4">
        <v>53.996710846274624</v>
      </c>
      <c r="R158" s="4">
        <v>54.707121824568269</v>
      </c>
      <c r="S158" s="4">
        <v>55.424029395628175</v>
      </c>
      <c r="T158" s="4">
        <v>56.136747211040642</v>
      </c>
      <c r="U158" s="4">
        <v>56.805569906428254</v>
      </c>
      <c r="V158" s="4">
        <v>57.372132021080056</v>
      </c>
      <c r="W158" s="4">
        <v>57.854393441912528</v>
      </c>
      <c r="X158" s="4">
        <v>58.262387529484172</v>
      </c>
      <c r="Y158" s="4">
        <v>58.637163149441385</v>
      </c>
      <c r="Z158" s="4">
        <v>59.035902004908067</v>
      </c>
      <c r="AA158" s="4">
        <v>59.502747771642682</v>
      </c>
      <c r="AB158" s="4">
        <v>60.093075714938024</v>
      </c>
      <c r="AC158" s="4">
        <v>60.800835382298558</v>
      </c>
      <c r="AD158" s="4">
        <v>61.616092578042327</v>
      </c>
      <c r="AE158" s="4">
        <v>62.488081873553227</v>
      </c>
      <c r="AF158" s="4">
        <v>63.382928085071214</v>
      </c>
      <c r="AG158" s="4">
        <v>64.21949408308474</v>
      </c>
      <c r="AH158" s="4">
        <v>65.041253297730961</v>
      </c>
      <c r="AI158" s="4">
        <v>65.76998551914204</v>
      </c>
      <c r="AJ158" s="4">
        <v>66.391315189774716</v>
      </c>
      <c r="AK158" s="4">
        <v>66.886747203018558</v>
      </c>
      <c r="AL158" s="4">
        <v>67.387882912952705</v>
      </c>
      <c r="AM158" s="4">
        <v>67.831720946918296</v>
      </c>
      <c r="AN158" s="4">
        <v>68.254033335580715</v>
      </c>
      <c r="AO158" s="4">
        <v>68.62672400996037</v>
      </c>
      <c r="AP158" s="4">
        <v>68.958790427204491</v>
      </c>
      <c r="AQ158" s="4">
        <v>69.275326161013254</v>
      </c>
      <c r="AR158" s="4">
        <v>69.586309712835586</v>
      </c>
      <c r="AS158" s="4">
        <v>69.887256746656519</v>
      </c>
      <c r="AT158" s="4">
        <v>70.186059403036154</v>
      </c>
      <c r="AU158" s="4">
        <v>70.470017144052179</v>
      </c>
      <c r="AV158" s="4">
        <v>70.751544427179894</v>
      </c>
      <c r="AW158" s="4">
        <v>71.0375708131632</v>
      </c>
      <c r="AX158" s="4">
        <v>71.310030550346312</v>
      </c>
      <c r="AY158" s="4">
        <v>71.58493995288201</v>
      </c>
      <c r="AZ158" s="4">
        <v>71.841303406573346</v>
      </c>
      <c r="BA158" s="4">
        <v>72.091333721481533</v>
      </c>
      <c r="BB158" s="4">
        <v>72.325994038037052</v>
      </c>
      <c r="BC158" s="4">
        <v>72.539183622617855</v>
      </c>
      <c r="BD158" s="4">
        <v>72.73749240614454</v>
      </c>
      <c r="BE158" s="4">
        <v>72.931661173814973</v>
      </c>
      <c r="BF158" s="4">
        <v>73.132397319486699</v>
      </c>
      <c r="BG158" s="4">
        <v>73.326437780114233</v>
      </c>
      <c r="BH158" s="4">
        <v>73.514844691703246</v>
      </c>
      <c r="BI158" s="4">
        <v>73.710771016838677</v>
      </c>
      <c r="BJ158" s="4">
        <v>73.899818058842101</v>
      </c>
      <c r="BK158" s="4">
        <v>74.088833089778873</v>
      </c>
      <c r="BL158" s="4">
        <v>74.270874103073069</v>
      </c>
      <c r="BM158" s="4">
        <v>74.447733743888591</v>
      </c>
    </row>
    <row r="159" spans="1:65" x14ac:dyDescent="0.25">
      <c r="A159" t="s">
        <v>373</v>
      </c>
      <c r="B159" t="s">
        <v>374</v>
      </c>
      <c r="C159" t="s">
        <v>93</v>
      </c>
      <c r="D159" t="s">
        <v>94</v>
      </c>
      <c r="E159" s="4">
        <v>57.076999999999998</v>
      </c>
      <c r="F159" s="4">
        <v>57.667999999999999</v>
      </c>
      <c r="G159" s="4">
        <v>58.192999999999998</v>
      </c>
      <c r="H159" s="4">
        <v>58.655999999999999</v>
      </c>
      <c r="I159" s="4">
        <v>59.069000000000003</v>
      </c>
      <c r="J159" s="4">
        <v>59.447000000000003</v>
      </c>
      <c r="K159" s="4">
        <v>59.807000000000002</v>
      </c>
      <c r="L159" s="4">
        <v>60.164999999999999</v>
      </c>
      <c r="M159" s="4">
        <v>60.536000000000001</v>
      </c>
      <c r="N159" s="4">
        <v>60.932000000000002</v>
      </c>
      <c r="O159" s="4">
        <v>61.362000000000002</v>
      </c>
      <c r="P159" s="4">
        <v>61.829000000000001</v>
      </c>
      <c r="Q159" s="4">
        <v>62.326999999999998</v>
      </c>
      <c r="R159" s="4">
        <v>62.844999999999999</v>
      </c>
      <c r="S159" s="4">
        <v>63.378</v>
      </c>
      <c r="T159" s="4">
        <v>63.921999999999997</v>
      </c>
      <c r="U159" s="4">
        <v>64.466999999999999</v>
      </c>
      <c r="V159" s="4">
        <v>65.009</v>
      </c>
      <c r="W159" s="4">
        <v>65.540000000000006</v>
      </c>
      <c r="X159" s="4">
        <v>66.055000000000007</v>
      </c>
      <c r="Y159" s="4">
        <v>66.552999999999997</v>
      </c>
      <c r="Z159" s="4">
        <v>67.031000000000006</v>
      </c>
      <c r="AA159" s="4">
        <v>67.492999999999995</v>
      </c>
      <c r="AB159" s="4">
        <v>67.941999999999993</v>
      </c>
      <c r="AC159" s="4">
        <v>68.38</v>
      </c>
      <c r="AD159" s="4">
        <v>68.808999999999997</v>
      </c>
      <c r="AE159" s="4">
        <v>69.231999999999999</v>
      </c>
      <c r="AF159" s="4">
        <v>69.649000000000001</v>
      </c>
      <c r="AG159" s="4">
        <v>70.061999999999998</v>
      </c>
      <c r="AH159" s="4">
        <v>70.468999999999994</v>
      </c>
      <c r="AI159" s="4">
        <v>70.866</v>
      </c>
      <c r="AJ159" s="4">
        <v>71.248000000000005</v>
      </c>
      <c r="AK159" s="4">
        <v>71.61</v>
      </c>
      <c r="AL159" s="4">
        <v>71.953000000000003</v>
      </c>
      <c r="AM159" s="4">
        <v>72.278999999999996</v>
      </c>
      <c r="AN159" s="4">
        <v>72.597999999999999</v>
      </c>
      <c r="AO159" s="4">
        <v>72.924999999999997</v>
      </c>
      <c r="AP159" s="4">
        <v>73.268000000000001</v>
      </c>
      <c r="AQ159" s="4">
        <v>73.625</v>
      </c>
      <c r="AR159" s="4">
        <v>73.988</v>
      </c>
      <c r="AS159" s="4">
        <v>74.34</v>
      </c>
      <c r="AT159" s="4">
        <v>74.658000000000001</v>
      </c>
      <c r="AU159" s="4">
        <v>74.921999999999997</v>
      </c>
      <c r="AV159" s="4">
        <v>75.117999999999995</v>
      </c>
      <c r="AW159" s="4">
        <v>75.242999999999995</v>
      </c>
      <c r="AX159" s="4">
        <v>75.3</v>
      </c>
      <c r="AY159" s="4">
        <v>75.296000000000006</v>
      </c>
      <c r="AZ159" s="4">
        <v>75.254999999999995</v>
      </c>
      <c r="BA159" s="4">
        <v>75.194000000000003</v>
      </c>
      <c r="BB159" s="4">
        <v>75.128</v>
      </c>
      <c r="BC159" s="4">
        <v>75.064999999999998</v>
      </c>
      <c r="BD159" s="4">
        <v>75.010999999999996</v>
      </c>
      <c r="BE159" s="4">
        <v>74.965999999999994</v>
      </c>
      <c r="BF159" s="4">
        <v>74.930000000000007</v>
      </c>
      <c r="BG159" s="4">
        <v>74.908000000000001</v>
      </c>
      <c r="BH159" s="4">
        <v>74.903999999999996</v>
      </c>
      <c r="BI159" s="4">
        <v>74.917000000000002</v>
      </c>
      <c r="BJ159" s="4">
        <v>74.947000000000003</v>
      </c>
      <c r="BK159" s="4">
        <v>74.992000000000004</v>
      </c>
      <c r="BL159" s="4">
        <v>75.054000000000002</v>
      </c>
      <c r="BM159" s="4">
        <v>75.131</v>
      </c>
    </row>
    <row r="160" spans="1:65" x14ac:dyDescent="0.25">
      <c r="A160" t="s">
        <v>375</v>
      </c>
      <c r="B160" t="s">
        <v>376</v>
      </c>
      <c r="C160" t="s">
        <v>93</v>
      </c>
      <c r="D160" t="s">
        <v>94</v>
      </c>
      <c r="AF160" s="4">
        <v>72.141463414634146</v>
      </c>
      <c r="AR160" s="4">
        <v>67.504878048780483</v>
      </c>
      <c r="AS160" s="4">
        <v>65.239024390243912</v>
      </c>
    </row>
    <row r="161" spans="1:65" x14ac:dyDescent="0.25">
      <c r="A161" t="s">
        <v>377</v>
      </c>
      <c r="B161" t="s">
        <v>378</v>
      </c>
      <c r="C161" t="s">
        <v>93</v>
      </c>
      <c r="D161" t="s">
        <v>94</v>
      </c>
      <c r="E161" s="4">
        <v>47.534183016940801</v>
      </c>
      <c r="F161" s="4">
        <v>48.058475280383149</v>
      </c>
      <c r="G161" s="4">
        <v>48.667871502729561</v>
      </c>
      <c r="H161" s="4">
        <v>49.391211520305156</v>
      </c>
      <c r="I161" s="4">
        <v>50.236944950313017</v>
      </c>
      <c r="J161" s="4">
        <v>51.169923606944913</v>
      </c>
      <c r="K161" s="4">
        <v>52.139971015744742</v>
      </c>
      <c r="L161" s="4">
        <v>53.095587597086002</v>
      </c>
      <c r="M161" s="4">
        <v>53.996563386311259</v>
      </c>
      <c r="N161" s="4">
        <v>54.811161373290155</v>
      </c>
      <c r="O161" s="4">
        <v>55.557439719826156</v>
      </c>
      <c r="P161" s="4">
        <v>56.222972080446297</v>
      </c>
      <c r="Q161" s="4">
        <v>56.827818047676274</v>
      </c>
      <c r="R161" s="4">
        <v>57.416012153203511</v>
      </c>
      <c r="S161" s="4">
        <v>57.988221250835984</v>
      </c>
      <c r="T161" s="4">
        <v>58.514050304031798</v>
      </c>
      <c r="U161" s="4">
        <v>59.038063627668429</v>
      </c>
      <c r="V161" s="4">
        <v>59.534657593859571</v>
      </c>
      <c r="W161" s="4">
        <v>60.004846522100003</v>
      </c>
      <c r="X161" s="4">
        <v>60.425941011971645</v>
      </c>
      <c r="Y161" s="4">
        <v>60.827439350278524</v>
      </c>
      <c r="Z161" s="4">
        <v>61.206118791434754</v>
      </c>
      <c r="AA161" s="4">
        <v>61.573977089585249</v>
      </c>
      <c r="AB161" s="4">
        <v>61.900821253273641</v>
      </c>
      <c r="AC161" s="4">
        <v>62.202347340036688</v>
      </c>
      <c r="AD161" s="4">
        <v>62.536534720990765</v>
      </c>
      <c r="AE161" s="4">
        <v>62.900031793932989</v>
      </c>
      <c r="AF161" s="4">
        <v>63.195787362942085</v>
      </c>
      <c r="AG161" s="4">
        <v>63.468878489434033</v>
      </c>
      <c r="AH161" s="4">
        <v>63.721064979748121</v>
      </c>
      <c r="AI161" s="4">
        <v>63.960409551374148</v>
      </c>
      <c r="AJ161" s="4">
        <v>64.195591564524292</v>
      </c>
      <c r="AK161" s="4">
        <v>64.361969486226656</v>
      </c>
      <c r="AL161" s="4">
        <v>64.521498413392848</v>
      </c>
      <c r="AM161" s="4">
        <v>64.746782837713496</v>
      </c>
      <c r="AN161" s="4">
        <v>64.996780012058068</v>
      </c>
      <c r="AO161" s="4">
        <v>65.304094963955237</v>
      </c>
      <c r="AP161" s="4">
        <v>65.617506241493032</v>
      </c>
      <c r="AQ161" s="4">
        <v>65.897511891221043</v>
      </c>
      <c r="AR161" s="4">
        <v>66.134564309047093</v>
      </c>
      <c r="AS161" s="4">
        <v>66.401525576363269</v>
      </c>
      <c r="AT161" s="4">
        <v>66.680980936180262</v>
      </c>
      <c r="AU161" s="4">
        <v>66.960747861990427</v>
      </c>
      <c r="AV161" s="4">
        <v>67.2467038449455</v>
      </c>
      <c r="AW161" s="4">
        <v>67.556068899880813</v>
      </c>
      <c r="AX161" s="4">
        <v>67.855097190367431</v>
      </c>
      <c r="AY161" s="4">
        <v>68.201340181757615</v>
      </c>
      <c r="AZ161" s="4">
        <v>68.544845623468348</v>
      </c>
      <c r="BA161" s="4">
        <v>68.880301824268585</v>
      </c>
      <c r="BB161" s="4">
        <v>69.238041306595321</v>
      </c>
      <c r="BC161" s="4">
        <v>69.576056850499796</v>
      </c>
      <c r="BD161" s="4">
        <v>69.926408701292914</v>
      </c>
      <c r="BE161" s="4">
        <v>70.257115683532277</v>
      </c>
      <c r="BF161" s="4">
        <v>70.578990527403036</v>
      </c>
      <c r="BG161" s="4">
        <v>70.872111690940372</v>
      </c>
      <c r="BH161" s="4">
        <v>71.151945307738075</v>
      </c>
      <c r="BI161" s="4">
        <v>71.41252943605565</v>
      </c>
      <c r="BJ161" s="4">
        <v>71.661880542266744</v>
      </c>
      <c r="BK161" s="4">
        <v>71.870831756817296</v>
      </c>
      <c r="BL161" s="4">
        <v>72.069439283507151</v>
      </c>
      <c r="BM161" s="4">
        <v>72.181104606917813</v>
      </c>
    </row>
    <row r="162" spans="1:65" x14ac:dyDescent="0.25">
      <c r="A162" t="s">
        <v>379</v>
      </c>
      <c r="B162" t="s">
        <v>380</v>
      </c>
      <c r="C162" t="s">
        <v>93</v>
      </c>
      <c r="D162" t="s">
        <v>94</v>
      </c>
      <c r="E162" s="4">
        <v>60.62280487804879</v>
      </c>
      <c r="F162" s="4">
        <v>61.249390243902447</v>
      </c>
      <c r="G162" s="4">
        <v>61.860463414634154</v>
      </c>
      <c r="H162" s="4">
        <v>62.45951219512196</v>
      </c>
      <c r="I162" s="4">
        <v>63.049463414634147</v>
      </c>
      <c r="J162" s="4">
        <v>63.631731707317073</v>
      </c>
      <c r="K162" s="4">
        <v>64.204731707317094</v>
      </c>
      <c r="L162" s="4">
        <v>64.763975609756102</v>
      </c>
      <c r="M162" s="4">
        <v>65.302463414634147</v>
      </c>
      <c r="N162" s="4">
        <v>65.814707317073186</v>
      </c>
      <c r="O162" s="4">
        <v>66.292780487804876</v>
      </c>
      <c r="P162" s="4">
        <v>66.731243902439047</v>
      </c>
      <c r="Q162" s="4">
        <v>67.125682926829271</v>
      </c>
      <c r="R162" s="4">
        <v>67.473707317073178</v>
      </c>
      <c r="S162" s="4">
        <v>67.775414634146344</v>
      </c>
      <c r="T162" s="4">
        <v>68.0248536585366</v>
      </c>
      <c r="U162" s="4">
        <v>68.219097560975626</v>
      </c>
      <c r="V162" s="4">
        <v>68.363634146341454</v>
      </c>
      <c r="W162" s="4">
        <v>68.471463414634158</v>
      </c>
      <c r="X162" s="4">
        <v>68.558560975609765</v>
      </c>
      <c r="Y162" s="4">
        <v>68.650439024390252</v>
      </c>
      <c r="Z162" s="4">
        <v>68.773609756097571</v>
      </c>
      <c r="AA162" s="4">
        <v>68.944000000000003</v>
      </c>
      <c r="AB162" s="4">
        <v>69.169048780487827</v>
      </c>
      <c r="AC162" s="4">
        <v>69.446634146341466</v>
      </c>
      <c r="AD162" s="4">
        <v>69.763658536585382</v>
      </c>
      <c r="AE162" s="4">
        <v>70.094951219512197</v>
      </c>
      <c r="AF162" s="4">
        <v>70.412951219512209</v>
      </c>
      <c r="AG162" s="4">
        <v>70.697634146341471</v>
      </c>
      <c r="AH162" s="4">
        <v>70.941999999999993</v>
      </c>
      <c r="AI162" s="4">
        <v>71.147634146341474</v>
      </c>
      <c r="AJ162" s="4">
        <v>71.325658536585379</v>
      </c>
      <c r="AK162" s="4">
        <v>71.494731707317072</v>
      </c>
      <c r="AL162" s="4">
        <v>71.670926829268296</v>
      </c>
      <c r="AM162" s="4">
        <v>71.692682926829278</v>
      </c>
      <c r="AN162" s="4">
        <v>71.848780487804888</v>
      </c>
      <c r="AO162" s="4">
        <v>72.495121951219517</v>
      </c>
      <c r="AP162" s="4">
        <v>72.44634146341464</v>
      </c>
      <c r="AQ162" s="4">
        <v>72.29756097560977</v>
      </c>
      <c r="AR162" s="4">
        <v>72.790243902439045</v>
      </c>
      <c r="AS162" s="4">
        <v>72.946341463414655</v>
      </c>
      <c r="AT162" s="4">
        <v>73.436585365853674</v>
      </c>
      <c r="AU162" s="4">
        <v>73.03902439024391</v>
      </c>
      <c r="AV162" s="4">
        <v>73.241463414634154</v>
      </c>
      <c r="AW162" s="4">
        <v>73.597560975609767</v>
      </c>
      <c r="AX162" s="4">
        <v>73.697560975609761</v>
      </c>
      <c r="AY162" s="4">
        <v>73.895121951219522</v>
      </c>
      <c r="AZ162" s="4">
        <v>73.8</v>
      </c>
      <c r="BA162" s="4">
        <v>74.400000000000006</v>
      </c>
      <c r="BB162" s="4">
        <v>74.44634146341464</v>
      </c>
      <c r="BC162" s="4">
        <v>74.997560975609758</v>
      </c>
      <c r="BD162" s="4">
        <v>75.099999999999994</v>
      </c>
      <c r="BE162" s="4">
        <v>74.902439024390262</v>
      </c>
      <c r="BF162" s="4">
        <v>75.400000000000006</v>
      </c>
      <c r="BG162" s="4">
        <v>75.451219512195138</v>
      </c>
      <c r="BH162" s="4">
        <v>75.402439024390247</v>
      </c>
      <c r="BI162" s="4">
        <v>75.400000000000006</v>
      </c>
      <c r="BJ162" s="4">
        <v>75.953658536585365</v>
      </c>
      <c r="BK162" s="4">
        <v>76.648780487804885</v>
      </c>
      <c r="BL162" s="4">
        <v>76.60243902439025</v>
      </c>
      <c r="BM162" s="4">
        <v>75.693170731707326</v>
      </c>
    </row>
    <row r="163" spans="1:65" x14ac:dyDescent="0.25">
      <c r="A163" t="s">
        <v>381</v>
      </c>
      <c r="B163" t="s">
        <v>382</v>
      </c>
      <c r="C163" t="s">
        <v>93</v>
      </c>
      <c r="D163" t="s">
        <v>94</v>
      </c>
      <c r="E163" s="4">
        <v>28.199000000000002</v>
      </c>
      <c r="F163" s="4">
        <v>28.344999999999999</v>
      </c>
      <c r="G163" s="4">
        <v>28.535</v>
      </c>
      <c r="H163" s="4">
        <v>28.782</v>
      </c>
      <c r="I163" s="4">
        <v>29.097000000000001</v>
      </c>
      <c r="J163" s="4">
        <v>29.489000000000001</v>
      </c>
      <c r="K163" s="4">
        <v>29.959</v>
      </c>
      <c r="L163" s="4">
        <v>30.495999999999999</v>
      </c>
      <c r="M163" s="4">
        <v>31.085999999999999</v>
      </c>
      <c r="N163" s="4">
        <v>31.72</v>
      </c>
      <c r="O163" s="4">
        <v>32.387999999999998</v>
      </c>
      <c r="P163" s="4">
        <v>33.078000000000003</v>
      </c>
      <c r="Q163" s="4">
        <v>33.781999999999996</v>
      </c>
      <c r="R163" s="4">
        <v>34.493000000000002</v>
      </c>
      <c r="S163" s="4">
        <v>35.204999999999998</v>
      </c>
      <c r="T163" s="4">
        <v>35.920999999999999</v>
      </c>
      <c r="U163" s="4">
        <v>36.645000000000003</v>
      </c>
      <c r="V163" s="4">
        <v>37.384999999999998</v>
      </c>
      <c r="W163" s="4">
        <v>38.142000000000003</v>
      </c>
      <c r="X163" s="4">
        <v>38.908999999999999</v>
      </c>
      <c r="Y163" s="4">
        <v>39.677</v>
      </c>
      <c r="Z163" s="4">
        <v>40.435000000000002</v>
      </c>
      <c r="AA163" s="4">
        <v>41.173000000000002</v>
      </c>
      <c r="AB163" s="4">
        <v>41.878999999999998</v>
      </c>
      <c r="AC163" s="4">
        <v>42.545000000000002</v>
      </c>
      <c r="AD163" s="4">
        <v>43.17</v>
      </c>
      <c r="AE163" s="4">
        <v>43.759</v>
      </c>
      <c r="AF163" s="4">
        <v>44.314999999999998</v>
      </c>
      <c r="AG163" s="4">
        <v>44.838000000000001</v>
      </c>
      <c r="AH163" s="4">
        <v>45.323</v>
      </c>
      <c r="AI163" s="4">
        <v>45.746000000000002</v>
      </c>
      <c r="AJ163" s="4">
        <v>46.076000000000001</v>
      </c>
      <c r="AK163" s="4">
        <v>46.305</v>
      </c>
      <c r="AL163" s="4">
        <v>46.445</v>
      </c>
      <c r="AM163" s="4">
        <v>46.52</v>
      </c>
      <c r="AN163" s="4">
        <v>46.573</v>
      </c>
      <c r="AO163" s="4">
        <v>46.658000000000001</v>
      </c>
      <c r="AP163" s="4">
        <v>46.823</v>
      </c>
      <c r="AQ163" s="4">
        <v>47.103000000000002</v>
      </c>
      <c r="AR163" s="4">
        <v>47.515000000000001</v>
      </c>
      <c r="AS163" s="4">
        <v>48.069000000000003</v>
      </c>
      <c r="AT163" s="4">
        <v>48.758000000000003</v>
      </c>
      <c r="AU163" s="4">
        <v>49.54</v>
      </c>
      <c r="AV163" s="4">
        <v>50.372999999999998</v>
      </c>
      <c r="AW163" s="4">
        <v>51.223999999999997</v>
      </c>
      <c r="AX163" s="4">
        <v>52.057000000000002</v>
      </c>
      <c r="AY163" s="4">
        <v>52.838999999999999</v>
      </c>
      <c r="AZ163" s="4">
        <v>53.552999999999997</v>
      </c>
      <c r="BA163" s="4">
        <v>54.192999999999998</v>
      </c>
      <c r="BB163" s="4">
        <v>54.756</v>
      </c>
      <c r="BC163" s="4">
        <v>55.250999999999998</v>
      </c>
      <c r="BD163" s="4">
        <v>55.701000000000001</v>
      </c>
      <c r="BE163" s="4">
        <v>56.134999999999998</v>
      </c>
      <c r="BF163" s="4">
        <v>56.578000000000003</v>
      </c>
      <c r="BG163" s="4">
        <v>57.036000000000001</v>
      </c>
      <c r="BH163" s="4">
        <v>57.509</v>
      </c>
      <c r="BI163" s="4">
        <v>57.987000000000002</v>
      </c>
      <c r="BJ163" s="4">
        <v>58.451999999999998</v>
      </c>
      <c r="BK163" s="4">
        <v>58.893000000000001</v>
      </c>
      <c r="BL163" s="4">
        <v>59.305999999999997</v>
      </c>
      <c r="BM163" s="4">
        <v>59.692</v>
      </c>
    </row>
    <row r="164" spans="1:65" x14ac:dyDescent="0.25">
      <c r="A164" t="s">
        <v>383</v>
      </c>
      <c r="B164" t="s">
        <v>384</v>
      </c>
      <c r="C164" t="s">
        <v>93</v>
      </c>
      <c r="D164" t="s">
        <v>94</v>
      </c>
      <c r="E164" s="4">
        <v>69.433243902439031</v>
      </c>
      <c r="F164" s="4">
        <v>69.614390243902434</v>
      </c>
      <c r="G164" s="4">
        <v>69.770658536585373</v>
      </c>
      <c r="H164" s="4">
        <v>69.9199512195122</v>
      </c>
      <c r="I164" s="4">
        <v>70.07573170731709</v>
      </c>
      <c r="J164" s="4">
        <v>70.247926829268295</v>
      </c>
      <c r="K164" s="4">
        <v>70.441048780487819</v>
      </c>
      <c r="L164" s="4">
        <v>70.64807317073172</v>
      </c>
      <c r="M164" s="4">
        <v>70.863048780487816</v>
      </c>
      <c r="N164" s="4">
        <v>71.082951219512211</v>
      </c>
      <c r="O164" s="4">
        <v>71.305292682926847</v>
      </c>
      <c r="P164" s="4">
        <v>71.522536585365856</v>
      </c>
      <c r="Q164" s="4">
        <v>71.731243902439033</v>
      </c>
      <c r="R164" s="4">
        <v>71.927439024390253</v>
      </c>
      <c r="S164" s="4">
        <v>72.111195121951226</v>
      </c>
      <c r="T164" s="4">
        <v>72.281097560975624</v>
      </c>
      <c r="U164" s="4">
        <v>72.436780487804896</v>
      </c>
      <c r="V164" s="4">
        <v>72.583804878048795</v>
      </c>
      <c r="W164" s="4">
        <v>72.732121951219526</v>
      </c>
      <c r="X164" s="4">
        <v>72.891195121951228</v>
      </c>
      <c r="Y164" s="4">
        <v>73.077853658536583</v>
      </c>
      <c r="Z164" s="4">
        <v>73.310902439024403</v>
      </c>
      <c r="AA164" s="4">
        <v>73.598146341463419</v>
      </c>
      <c r="AB164" s="4">
        <v>73.94</v>
      </c>
      <c r="AC164" s="4">
        <v>74.330975609756109</v>
      </c>
      <c r="AD164" s="4">
        <v>74.758146341463416</v>
      </c>
      <c r="AE164" s="4">
        <v>75.20419512195123</v>
      </c>
      <c r="AF164" s="4">
        <v>75.644829268292696</v>
      </c>
      <c r="AG164" s="4">
        <v>76.062658536585374</v>
      </c>
      <c r="AH164" s="4">
        <v>76.44526829268294</v>
      </c>
      <c r="AI164" s="4">
        <v>76.786073170731711</v>
      </c>
      <c r="AJ164" s="4">
        <v>77.084463414634143</v>
      </c>
      <c r="AK164" s="4">
        <v>77.350804878048791</v>
      </c>
      <c r="AL164" s="4">
        <v>77.593487804878052</v>
      </c>
      <c r="AM164" s="4">
        <v>77.817536585365858</v>
      </c>
      <c r="AN164" s="4">
        <v>77.29024390243903</v>
      </c>
      <c r="AO164" s="4">
        <v>77.341463414634163</v>
      </c>
      <c r="AP164" s="4">
        <v>77.739024390243912</v>
      </c>
      <c r="AQ164" s="4">
        <v>77.587804878048786</v>
      </c>
      <c r="AR164" s="4">
        <v>77.5</v>
      </c>
      <c r="AS164" s="4">
        <v>78.348780487804888</v>
      </c>
      <c r="AT164" s="4">
        <v>78.84390243902439</v>
      </c>
      <c r="AU164" s="4">
        <v>78.739024390243912</v>
      </c>
      <c r="AV164" s="4">
        <v>78.546341463414649</v>
      </c>
      <c r="AW164" s="4">
        <v>79.253658536585391</v>
      </c>
      <c r="AX164" s="4">
        <v>79.3</v>
      </c>
      <c r="AY164" s="4">
        <v>79.439024390243915</v>
      </c>
      <c r="AZ164" s="4">
        <v>79.792682926829272</v>
      </c>
      <c r="BA164" s="4">
        <v>79.636585365853662</v>
      </c>
      <c r="BB164" s="4">
        <v>80.241463414634154</v>
      </c>
      <c r="BC164" s="4">
        <v>81.397560975609764</v>
      </c>
      <c r="BD164" s="4">
        <v>80.746341463414637</v>
      </c>
      <c r="BE164" s="4">
        <v>80.746341463414637</v>
      </c>
      <c r="BF164" s="4">
        <v>81.746341463414637</v>
      </c>
      <c r="BG164" s="4">
        <v>82.046341463414635</v>
      </c>
      <c r="BH164" s="4">
        <v>81.89756097560975</v>
      </c>
      <c r="BI164" s="4">
        <v>82.45365853658538</v>
      </c>
      <c r="BJ164" s="4">
        <v>82.346341463414646</v>
      </c>
      <c r="BK164" s="4">
        <v>82.448780487804896</v>
      </c>
      <c r="BL164" s="4">
        <v>82.858536585365869</v>
      </c>
      <c r="BM164" s="4">
        <v>82.653658536585368</v>
      </c>
    </row>
    <row r="165" spans="1:65" x14ac:dyDescent="0.25">
      <c r="A165" t="s">
        <v>385</v>
      </c>
      <c r="B165" t="s">
        <v>386</v>
      </c>
      <c r="C165" t="s">
        <v>93</v>
      </c>
      <c r="D165" t="s">
        <v>94</v>
      </c>
      <c r="E165" s="4">
        <v>42.381</v>
      </c>
      <c r="F165" s="4">
        <v>42.960999999999999</v>
      </c>
      <c r="G165" s="4">
        <v>43.567</v>
      </c>
      <c r="H165" s="4">
        <v>44.215000000000003</v>
      </c>
      <c r="I165" s="4">
        <v>44.906999999999996</v>
      </c>
      <c r="J165" s="4">
        <v>45.63</v>
      </c>
      <c r="K165" s="4">
        <v>46.356999999999999</v>
      </c>
      <c r="L165" s="4">
        <v>47.055</v>
      </c>
      <c r="M165" s="4">
        <v>47.698</v>
      </c>
      <c r="N165" s="4">
        <v>48.279000000000003</v>
      </c>
      <c r="O165" s="4">
        <v>48.795999999999999</v>
      </c>
      <c r="P165" s="4">
        <v>49.258000000000003</v>
      </c>
      <c r="Q165" s="4">
        <v>49.686</v>
      </c>
      <c r="R165" s="4">
        <v>50.097999999999999</v>
      </c>
      <c r="S165" s="4">
        <v>50.503</v>
      </c>
      <c r="T165" s="4">
        <v>50.906999999999996</v>
      </c>
      <c r="U165" s="4">
        <v>51.311999999999998</v>
      </c>
      <c r="V165" s="4">
        <v>51.713999999999999</v>
      </c>
      <c r="W165" s="4">
        <v>52.113</v>
      </c>
      <c r="X165" s="4">
        <v>52.511000000000003</v>
      </c>
      <c r="Y165" s="4">
        <v>52.91</v>
      </c>
      <c r="Z165" s="4">
        <v>53.314999999999998</v>
      </c>
      <c r="AA165" s="4">
        <v>53.725999999999999</v>
      </c>
      <c r="AB165" s="4">
        <v>54.14</v>
      </c>
      <c r="AC165" s="4">
        <v>54.555999999999997</v>
      </c>
      <c r="AD165" s="4">
        <v>54.97</v>
      </c>
      <c r="AE165" s="4">
        <v>55.375</v>
      </c>
      <c r="AF165" s="4">
        <v>55.768000000000001</v>
      </c>
      <c r="AG165" s="4">
        <v>56.143999999999998</v>
      </c>
      <c r="AH165" s="4">
        <v>56.505000000000003</v>
      </c>
      <c r="AI165" s="4">
        <v>56.848999999999997</v>
      </c>
      <c r="AJ165" s="4">
        <v>57.18</v>
      </c>
      <c r="AK165" s="4">
        <v>57.503999999999998</v>
      </c>
      <c r="AL165" s="4">
        <v>57.823</v>
      </c>
      <c r="AM165" s="4">
        <v>58.140999999999998</v>
      </c>
      <c r="AN165" s="4">
        <v>58.46</v>
      </c>
      <c r="AO165" s="4">
        <v>58.78</v>
      </c>
      <c r="AP165" s="4">
        <v>59.100999999999999</v>
      </c>
      <c r="AQ165" s="4">
        <v>59.421999999999997</v>
      </c>
      <c r="AR165" s="4">
        <v>59.744</v>
      </c>
      <c r="AS165" s="4">
        <v>60.063000000000002</v>
      </c>
      <c r="AT165" s="4">
        <v>60.377000000000002</v>
      </c>
      <c r="AU165" s="4">
        <v>60.685000000000002</v>
      </c>
      <c r="AV165" s="4">
        <v>60.988999999999997</v>
      </c>
      <c r="AW165" s="4">
        <v>61.293999999999997</v>
      </c>
      <c r="AX165" s="4">
        <v>61.606999999999999</v>
      </c>
      <c r="AY165" s="4">
        <v>61.938000000000002</v>
      </c>
      <c r="AZ165" s="4">
        <v>62.293999999999997</v>
      </c>
      <c r="BA165" s="4">
        <v>62.677999999999997</v>
      </c>
      <c r="BB165" s="4">
        <v>63.088999999999999</v>
      </c>
      <c r="BC165" s="4">
        <v>63.524999999999999</v>
      </c>
      <c r="BD165" s="4">
        <v>63.982999999999997</v>
      </c>
      <c r="BE165" s="4">
        <v>64.453000000000003</v>
      </c>
      <c r="BF165" s="4">
        <v>64.921000000000006</v>
      </c>
      <c r="BG165" s="4">
        <v>65.378</v>
      </c>
      <c r="BH165" s="4">
        <v>65.81</v>
      </c>
      <c r="BI165" s="4">
        <v>66.204999999999998</v>
      </c>
      <c r="BJ165" s="4">
        <v>66.558000000000007</v>
      </c>
      <c r="BK165" s="4">
        <v>66.867000000000004</v>
      </c>
      <c r="BL165" s="4">
        <v>67.134</v>
      </c>
      <c r="BM165" s="4">
        <v>67.363</v>
      </c>
    </row>
    <row r="166" spans="1:65" x14ac:dyDescent="0.25">
      <c r="A166" t="s">
        <v>387</v>
      </c>
      <c r="B166" t="s">
        <v>388</v>
      </c>
      <c r="C166" t="s">
        <v>93</v>
      </c>
      <c r="D166" t="s">
        <v>94</v>
      </c>
      <c r="E166" s="4">
        <v>46.363107346666958</v>
      </c>
      <c r="F166" s="4">
        <v>46.9639987172772</v>
      </c>
      <c r="G166" s="4">
        <v>47.558212494754429</v>
      </c>
      <c r="H166" s="4">
        <v>48.149115808956189</v>
      </c>
      <c r="I166" s="4">
        <v>48.739916989776063</v>
      </c>
      <c r="J166" s="4">
        <v>49.327527803466808</v>
      </c>
      <c r="K166" s="4">
        <v>49.906577172467806</v>
      </c>
      <c r="L166" s="4">
        <v>50.473970972505597</v>
      </c>
      <c r="M166" s="4">
        <v>51.031169606409257</v>
      </c>
      <c r="N166" s="4">
        <v>51.584032010249693</v>
      </c>
      <c r="O166" s="4">
        <v>52.149210939312702</v>
      </c>
      <c r="P166" s="4">
        <v>52.74820936896618</v>
      </c>
      <c r="Q166" s="4">
        <v>53.389913314120449</v>
      </c>
      <c r="R166" s="4">
        <v>54.071429098388123</v>
      </c>
      <c r="S166" s="4">
        <v>54.779187024891442</v>
      </c>
      <c r="T166" s="4">
        <v>55.475275551341596</v>
      </c>
      <c r="U166" s="4">
        <v>56.112074520259483</v>
      </c>
      <c r="V166" s="4">
        <v>56.659407245142425</v>
      </c>
      <c r="W166" s="4">
        <v>57.109857843665957</v>
      </c>
      <c r="X166" s="4">
        <v>57.477362773380491</v>
      </c>
      <c r="Y166" s="4">
        <v>57.809391671927145</v>
      </c>
      <c r="Z166" s="4">
        <v>58.171508790859896</v>
      </c>
      <c r="AA166" s="4">
        <v>58.62408124727888</v>
      </c>
      <c r="AB166" s="4">
        <v>59.205743555250223</v>
      </c>
      <c r="AC166" s="4">
        <v>59.9237623878319</v>
      </c>
      <c r="AD166" s="4">
        <v>60.763098721551962</v>
      </c>
      <c r="AE166" s="4">
        <v>61.685016939295252</v>
      </c>
      <c r="AF166" s="4">
        <v>62.625287338261131</v>
      </c>
      <c r="AG166" s="4">
        <v>63.528726092231892</v>
      </c>
      <c r="AH166" s="4">
        <v>64.364655803478612</v>
      </c>
      <c r="AI166" s="4">
        <v>65.13628775186443</v>
      </c>
      <c r="AJ166" s="4">
        <v>65.782111129426866</v>
      </c>
      <c r="AK166" s="4">
        <v>66.348935657820505</v>
      </c>
      <c r="AL166" s="4">
        <v>66.854728596297221</v>
      </c>
      <c r="AM166" s="4">
        <v>67.307254769447496</v>
      </c>
      <c r="AN166" s="4">
        <v>67.714272457605276</v>
      </c>
      <c r="AO166" s="4">
        <v>68.083940173008543</v>
      </c>
      <c r="AP166" s="4">
        <v>68.425137579262554</v>
      </c>
      <c r="AQ166" s="4">
        <v>68.745789459667861</v>
      </c>
      <c r="AR166" s="4">
        <v>69.053208479927406</v>
      </c>
      <c r="AS166" s="4">
        <v>69.354694091173428</v>
      </c>
      <c r="AT166" s="4">
        <v>69.653958175596784</v>
      </c>
      <c r="AU166" s="4">
        <v>69.949882839403188</v>
      </c>
      <c r="AV166" s="4">
        <v>70.241359541035663</v>
      </c>
      <c r="AW166" s="4">
        <v>70.529658292645493</v>
      </c>
      <c r="AX166" s="4">
        <v>70.813018201596833</v>
      </c>
      <c r="AY166" s="4">
        <v>71.087306990221805</v>
      </c>
      <c r="AZ166" s="4">
        <v>71.34764390644402</v>
      </c>
      <c r="BA166" s="4">
        <v>71.588615667929901</v>
      </c>
      <c r="BB166" s="4">
        <v>71.809859458035362</v>
      </c>
      <c r="BC166" s="4">
        <v>72.014700992883419</v>
      </c>
      <c r="BD166" s="4">
        <v>72.2108647960914</v>
      </c>
      <c r="BE166" s="4">
        <v>72.405018704401172</v>
      </c>
      <c r="BF166" s="4">
        <v>72.602318358615577</v>
      </c>
      <c r="BG166" s="4">
        <v>72.801166929849401</v>
      </c>
      <c r="BH166" s="4">
        <v>73.00029604344914</v>
      </c>
      <c r="BI166" s="4">
        <v>73.198175284295772</v>
      </c>
      <c r="BJ166" s="4">
        <v>73.394215226580883</v>
      </c>
      <c r="BK166" s="4">
        <v>73.587338703791417</v>
      </c>
      <c r="BL166" s="4">
        <v>73.777589315004747</v>
      </c>
      <c r="BM166" s="4">
        <v>73.965423022896545</v>
      </c>
    </row>
    <row r="167" spans="1:65" x14ac:dyDescent="0.25">
      <c r="A167" t="s">
        <v>389</v>
      </c>
      <c r="B167" t="s">
        <v>390</v>
      </c>
      <c r="C167" t="s">
        <v>93</v>
      </c>
      <c r="D167" t="s">
        <v>94</v>
      </c>
      <c r="E167" s="4">
        <v>63.705609756097566</v>
      </c>
      <c r="F167" s="4">
        <v>64.39178048780488</v>
      </c>
      <c r="G167" s="4">
        <v>65.061902439024379</v>
      </c>
      <c r="H167" s="4">
        <v>65.702902439024385</v>
      </c>
      <c r="I167" s="4">
        <v>66.308268292682939</v>
      </c>
      <c r="J167" s="4">
        <v>66.884390243902445</v>
      </c>
      <c r="K167" s="4">
        <v>67.447170731707331</v>
      </c>
      <c r="L167" s="4">
        <v>68.012195121951237</v>
      </c>
      <c r="M167" s="4">
        <v>68.588097560975626</v>
      </c>
      <c r="N167" s="4">
        <v>69.169585365853663</v>
      </c>
      <c r="O167" s="4">
        <v>69.739829268292695</v>
      </c>
      <c r="P167" s="4">
        <v>70.276024390243919</v>
      </c>
      <c r="Q167" s="4">
        <v>70.758414634146348</v>
      </c>
      <c r="R167" s="4">
        <v>71.175268292682929</v>
      </c>
      <c r="S167" s="4">
        <v>71.523853658536581</v>
      </c>
      <c r="T167" s="4">
        <v>71.811073170731703</v>
      </c>
      <c r="U167" s="4">
        <v>72.050268292682944</v>
      </c>
      <c r="V167" s="4">
        <v>72.263975609756102</v>
      </c>
      <c r="W167" s="4">
        <v>72.46804878048782</v>
      </c>
      <c r="X167" s="4">
        <v>72.669756097560992</v>
      </c>
      <c r="Y167" s="4">
        <v>72.872195121951208</v>
      </c>
      <c r="Z167" s="4">
        <v>73.070341463414636</v>
      </c>
      <c r="AA167" s="4">
        <v>73.255707317073174</v>
      </c>
      <c r="AB167" s="4">
        <v>73.421853658536591</v>
      </c>
      <c r="AC167" s="4">
        <v>73.571097560975616</v>
      </c>
      <c r="AD167" s="4">
        <v>73.711341463414641</v>
      </c>
      <c r="AE167" s="4">
        <v>73.855146341463424</v>
      </c>
      <c r="AF167" s="4">
        <v>74.006878048780507</v>
      </c>
      <c r="AG167" s="4">
        <v>74.163902439024397</v>
      </c>
      <c r="AH167" s="4">
        <v>74.317975609756104</v>
      </c>
      <c r="AI167" s="4">
        <v>74.443365853658548</v>
      </c>
      <c r="AJ167" s="4">
        <v>74.510414634146358</v>
      </c>
      <c r="AK167" s="4">
        <v>74.500658536585377</v>
      </c>
      <c r="AL167" s="4">
        <v>74.408609756097576</v>
      </c>
      <c r="AM167" s="4">
        <v>74.242219512195135</v>
      </c>
      <c r="AN167" s="4">
        <v>74.022219512195122</v>
      </c>
      <c r="AO167" s="4">
        <v>73.77878048780488</v>
      </c>
      <c r="AP167" s="4">
        <v>73.549048780487823</v>
      </c>
      <c r="AQ167" s="4">
        <v>73.363853658536584</v>
      </c>
      <c r="AR167" s="4">
        <v>73.238634146341482</v>
      </c>
      <c r="AS167" s="4">
        <v>73.182073170731726</v>
      </c>
      <c r="AT167" s="4">
        <v>73.187512195121954</v>
      </c>
      <c r="AU167" s="4">
        <v>73.237268292682941</v>
      </c>
      <c r="AV167" s="4">
        <v>73.318536585365862</v>
      </c>
      <c r="AW167" s="4">
        <v>73.42926829268292</v>
      </c>
      <c r="AX167" s="4">
        <v>73.982926829268294</v>
      </c>
      <c r="AY167" s="4">
        <v>73.839024390243907</v>
      </c>
      <c r="AZ167" s="4">
        <v>74.339024390243921</v>
      </c>
      <c r="BA167" s="4">
        <v>75.136585365853662</v>
      </c>
      <c r="BB167" s="4">
        <v>75.143902439024401</v>
      </c>
      <c r="BC167" s="4">
        <v>75.990243902439033</v>
      </c>
      <c r="BD167" s="4">
        <v>75.982926829268294</v>
      </c>
      <c r="BE167" s="4">
        <v>76.2</v>
      </c>
      <c r="BF167" s="4">
        <v>76.490243902439033</v>
      </c>
      <c r="BG167" s="4">
        <v>76.441463414634143</v>
      </c>
      <c r="BH167" s="4">
        <v>76.448780487804882</v>
      </c>
      <c r="BI167" s="4">
        <v>76.441463414634143</v>
      </c>
      <c r="BJ167" s="4">
        <v>76.48536585365855</v>
      </c>
      <c r="BK167" s="4">
        <v>76.841463414634163</v>
      </c>
      <c r="BL167" s="4">
        <v>76.682926829268297</v>
      </c>
      <c r="BM167" s="4">
        <v>75.931707317073176</v>
      </c>
    </row>
    <row r="168" spans="1:65" x14ac:dyDescent="0.25">
      <c r="A168" t="s">
        <v>391</v>
      </c>
      <c r="B168" t="s">
        <v>392</v>
      </c>
      <c r="C168" t="s">
        <v>93</v>
      </c>
      <c r="D168" t="s">
        <v>94</v>
      </c>
      <c r="E168" s="4">
        <v>48.392000000000003</v>
      </c>
      <c r="F168" s="4">
        <v>49.304000000000002</v>
      </c>
      <c r="G168" s="4">
        <v>50.185000000000002</v>
      </c>
      <c r="H168" s="4">
        <v>51.012</v>
      </c>
      <c r="I168" s="4">
        <v>51.771000000000001</v>
      </c>
      <c r="J168" s="4">
        <v>52.460999999999999</v>
      </c>
      <c r="K168" s="4">
        <v>53.097999999999999</v>
      </c>
      <c r="L168" s="4">
        <v>53.701999999999998</v>
      </c>
      <c r="M168" s="4">
        <v>54.284999999999997</v>
      </c>
      <c r="N168" s="4">
        <v>54.844999999999999</v>
      </c>
      <c r="O168" s="4">
        <v>55.363999999999997</v>
      </c>
      <c r="P168" s="4">
        <v>55.819000000000003</v>
      </c>
      <c r="Q168" s="4">
        <v>56.192</v>
      </c>
      <c r="R168" s="4">
        <v>56.476999999999997</v>
      </c>
      <c r="S168" s="4">
        <v>56.676000000000002</v>
      </c>
      <c r="T168" s="4">
        <v>56.795999999999999</v>
      </c>
      <c r="U168" s="4">
        <v>56.847999999999999</v>
      </c>
      <c r="V168" s="4">
        <v>56.86</v>
      </c>
      <c r="W168" s="4">
        <v>56.860999999999997</v>
      </c>
      <c r="X168" s="4">
        <v>56.875</v>
      </c>
      <c r="Y168" s="4">
        <v>56.936</v>
      </c>
      <c r="Z168" s="4">
        <v>57.073999999999998</v>
      </c>
      <c r="AA168" s="4">
        <v>57.295000000000002</v>
      </c>
      <c r="AB168" s="4">
        <v>57.594999999999999</v>
      </c>
      <c r="AC168" s="4">
        <v>57.968000000000004</v>
      </c>
      <c r="AD168" s="4">
        <v>58.392000000000003</v>
      </c>
      <c r="AE168" s="4">
        <v>58.835999999999999</v>
      </c>
      <c r="AF168" s="4">
        <v>59.265999999999998</v>
      </c>
      <c r="AG168" s="4">
        <v>59.655000000000001</v>
      </c>
      <c r="AH168" s="4">
        <v>59.991999999999997</v>
      </c>
      <c r="AI168" s="4">
        <v>60.268000000000001</v>
      </c>
      <c r="AJ168" s="4">
        <v>60.485999999999997</v>
      </c>
      <c r="AK168" s="4">
        <v>60.67</v>
      </c>
      <c r="AL168" s="4">
        <v>60.841000000000001</v>
      </c>
      <c r="AM168" s="4">
        <v>61.015000000000001</v>
      </c>
      <c r="AN168" s="4">
        <v>61.210999999999999</v>
      </c>
      <c r="AO168" s="4">
        <v>61.447000000000003</v>
      </c>
      <c r="AP168" s="4">
        <v>61.73</v>
      </c>
      <c r="AQ168" s="4">
        <v>62.063000000000002</v>
      </c>
      <c r="AR168" s="4">
        <v>62.445999999999998</v>
      </c>
      <c r="AS168" s="4">
        <v>62.869</v>
      </c>
      <c r="AT168" s="4">
        <v>63.319000000000003</v>
      </c>
      <c r="AU168" s="4">
        <v>63.777000000000001</v>
      </c>
      <c r="AV168" s="4">
        <v>64.23</v>
      </c>
      <c r="AW168" s="4">
        <v>64.671000000000006</v>
      </c>
      <c r="AX168" s="4">
        <v>65.102999999999994</v>
      </c>
      <c r="AY168" s="4">
        <v>65.537999999999997</v>
      </c>
      <c r="AZ168" s="4">
        <v>65.984999999999999</v>
      </c>
      <c r="BA168" s="4">
        <v>66.447000000000003</v>
      </c>
      <c r="BB168" s="4">
        <v>66.915999999999997</v>
      </c>
      <c r="BC168" s="4">
        <v>67.38</v>
      </c>
      <c r="BD168" s="4">
        <v>67.817999999999998</v>
      </c>
      <c r="BE168" s="4">
        <v>68.216999999999999</v>
      </c>
      <c r="BF168" s="4">
        <v>68.566000000000003</v>
      </c>
      <c r="BG168" s="4">
        <v>68.863</v>
      </c>
      <c r="BH168" s="4">
        <v>69.111000000000004</v>
      </c>
      <c r="BI168" s="4">
        <v>69.320999999999998</v>
      </c>
      <c r="BJ168" s="4">
        <v>69.509</v>
      </c>
      <c r="BK168" s="4">
        <v>69.688999999999993</v>
      </c>
      <c r="BL168" s="4">
        <v>69.87</v>
      </c>
      <c r="BM168" s="4">
        <v>70.055999999999997</v>
      </c>
    </row>
    <row r="169" spans="1:65" x14ac:dyDescent="0.25">
      <c r="A169" t="s">
        <v>393</v>
      </c>
      <c r="B169" t="s">
        <v>394</v>
      </c>
      <c r="C169" t="s">
        <v>93</v>
      </c>
      <c r="D169" t="s">
        <v>94</v>
      </c>
    </row>
    <row r="170" spans="1:65" x14ac:dyDescent="0.25">
      <c r="A170" t="s">
        <v>395</v>
      </c>
      <c r="B170" t="s">
        <v>396</v>
      </c>
      <c r="C170" t="s">
        <v>93</v>
      </c>
      <c r="D170" t="s">
        <v>94</v>
      </c>
      <c r="E170" s="4">
        <v>39.439</v>
      </c>
      <c r="F170" s="4">
        <v>39.878999999999998</v>
      </c>
      <c r="G170" s="4">
        <v>40.238</v>
      </c>
      <c r="H170" s="4">
        <v>40.508000000000003</v>
      </c>
      <c r="I170" s="4">
        <v>40.698</v>
      </c>
      <c r="J170" s="4">
        <v>40.822000000000003</v>
      </c>
      <c r="K170" s="4">
        <v>40.904000000000003</v>
      </c>
      <c r="L170" s="4">
        <v>40.975000000000001</v>
      </c>
      <c r="M170" s="4">
        <v>41.061</v>
      </c>
      <c r="N170" s="4">
        <v>41.177999999999997</v>
      </c>
      <c r="O170" s="4">
        <v>41.343000000000004</v>
      </c>
      <c r="P170" s="4">
        <v>41.567</v>
      </c>
      <c r="Q170" s="4">
        <v>41.835999999999999</v>
      </c>
      <c r="R170" s="4">
        <v>42.134999999999998</v>
      </c>
      <c r="S170" s="4">
        <v>42.451000000000001</v>
      </c>
      <c r="T170" s="4">
        <v>42.759</v>
      </c>
      <c r="U170" s="4">
        <v>43.027999999999999</v>
      </c>
      <c r="V170" s="4">
        <v>43.241999999999997</v>
      </c>
      <c r="W170" s="4">
        <v>43.390999999999998</v>
      </c>
      <c r="X170" s="4">
        <v>43.478999999999999</v>
      </c>
      <c r="Y170" s="4">
        <v>43.515000000000001</v>
      </c>
      <c r="Z170" s="4">
        <v>43.521000000000001</v>
      </c>
      <c r="AA170" s="4">
        <v>43.527000000000001</v>
      </c>
      <c r="AB170" s="4">
        <v>43.56</v>
      </c>
      <c r="AC170" s="4">
        <v>43.637</v>
      </c>
      <c r="AD170" s="4">
        <v>43.771999999999998</v>
      </c>
      <c r="AE170" s="4">
        <v>43.975000000000001</v>
      </c>
      <c r="AF170" s="4">
        <v>44.234999999999999</v>
      </c>
      <c r="AG170" s="4">
        <v>44.540999999999997</v>
      </c>
      <c r="AH170" s="4">
        <v>44.887</v>
      </c>
      <c r="AI170" s="4">
        <v>45.261000000000003</v>
      </c>
      <c r="AJ170" s="4">
        <v>45.646999999999998</v>
      </c>
      <c r="AK170" s="4">
        <v>46.033000000000001</v>
      </c>
      <c r="AL170" s="4">
        <v>46.41</v>
      </c>
      <c r="AM170" s="4">
        <v>46.771999999999998</v>
      </c>
      <c r="AN170" s="4">
        <v>47.122999999999998</v>
      </c>
      <c r="AO170" s="4">
        <v>47.47</v>
      </c>
      <c r="AP170" s="4">
        <v>47.826000000000001</v>
      </c>
      <c r="AQ170" s="4">
        <v>48.194000000000003</v>
      </c>
      <c r="AR170" s="4">
        <v>48.572000000000003</v>
      </c>
      <c r="AS170" s="4">
        <v>48.945999999999998</v>
      </c>
      <c r="AT170" s="4">
        <v>49.295000000000002</v>
      </c>
      <c r="AU170" s="4">
        <v>49.61</v>
      </c>
      <c r="AV170" s="4">
        <v>49.889000000000003</v>
      </c>
      <c r="AW170" s="4">
        <v>50.143000000000001</v>
      </c>
      <c r="AX170" s="4">
        <v>50.387</v>
      </c>
      <c r="AY170" s="4">
        <v>50.640999999999998</v>
      </c>
      <c r="AZ170" s="4">
        <v>50.933999999999997</v>
      </c>
      <c r="BA170" s="4">
        <v>51.292000000000002</v>
      </c>
      <c r="BB170" s="4">
        <v>51.738</v>
      </c>
      <c r="BC170" s="4">
        <v>52.31</v>
      </c>
      <c r="BD170" s="4">
        <v>53.042999999999999</v>
      </c>
      <c r="BE170" s="4">
        <v>53.930999999999997</v>
      </c>
      <c r="BF170" s="4">
        <v>54.948999999999998</v>
      </c>
      <c r="BG170" s="4">
        <v>56.061999999999998</v>
      </c>
      <c r="BH170" s="4">
        <v>57.206000000000003</v>
      </c>
      <c r="BI170" s="4">
        <v>58.308999999999997</v>
      </c>
      <c r="BJ170" s="4">
        <v>59.308999999999997</v>
      </c>
      <c r="BK170" s="4">
        <v>60.162999999999997</v>
      </c>
      <c r="BL170" s="4">
        <v>60.853999999999999</v>
      </c>
      <c r="BM170" s="4">
        <v>61.387</v>
      </c>
    </row>
    <row r="171" spans="1:65" x14ac:dyDescent="0.25">
      <c r="A171" t="s">
        <v>397</v>
      </c>
      <c r="B171" t="s">
        <v>398</v>
      </c>
      <c r="C171" t="s">
        <v>93</v>
      </c>
      <c r="D171" t="s">
        <v>94</v>
      </c>
      <c r="E171" s="4">
        <v>44.432000000000002</v>
      </c>
      <c r="F171" s="4">
        <v>45.131999999999998</v>
      </c>
      <c r="G171" s="4">
        <v>45.834000000000003</v>
      </c>
      <c r="H171" s="4">
        <v>46.530999999999999</v>
      </c>
      <c r="I171" s="4">
        <v>47.213999999999999</v>
      </c>
      <c r="J171" s="4">
        <v>47.868000000000002</v>
      </c>
      <c r="K171" s="4">
        <v>48.475999999999999</v>
      </c>
      <c r="L171" s="4">
        <v>49.031999999999996</v>
      </c>
      <c r="M171" s="4">
        <v>49.536000000000001</v>
      </c>
      <c r="N171" s="4">
        <v>49.99</v>
      </c>
      <c r="O171" s="4">
        <v>50.404000000000003</v>
      </c>
      <c r="P171" s="4">
        <v>50.787999999999997</v>
      </c>
      <c r="Q171" s="4">
        <v>51.16</v>
      </c>
      <c r="R171" s="4">
        <v>51.539000000000001</v>
      </c>
      <c r="S171" s="4">
        <v>51.935000000000002</v>
      </c>
      <c r="T171" s="4">
        <v>52.357999999999997</v>
      </c>
      <c r="U171" s="4">
        <v>52.817</v>
      </c>
      <c r="V171" s="4">
        <v>53.305999999999997</v>
      </c>
      <c r="W171" s="4">
        <v>53.82</v>
      </c>
      <c r="X171" s="4">
        <v>54.356999999999999</v>
      </c>
      <c r="Y171" s="4">
        <v>54.912999999999997</v>
      </c>
      <c r="Z171" s="4">
        <v>55.485999999999997</v>
      </c>
      <c r="AA171" s="4">
        <v>56.066000000000003</v>
      </c>
      <c r="AB171" s="4">
        <v>56.643000000000001</v>
      </c>
      <c r="AC171" s="4">
        <v>57.204000000000001</v>
      </c>
      <c r="AD171" s="4">
        <v>57.734999999999999</v>
      </c>
      <c r="AE171" s="4">
        <v>58.225999999999999</v>
      </c>
      <c r="AF171" s="4">
        <v>58.670999999999999</v>
      </c>
      <c r="AG171" s="4">
        <v>59.064999999999998</v>
      </c>
      <c r="AH171" s="4">
        <v>59.405000000000001</v>
      </c>
      <c r="AI171" s="4">
        <v>59.688000000000002</v>
      </c>
      <c r="AJ171" s="4">
        <v>59.914000000000001</v>
      </c>
      <c r="AK171" s="4">
        <v>60.091999999999999</v>
      </c>
      <c r="AL171" s="4">
        <v>60.231000000000002</v>
      </c>
      <c r="AM171" s="4">
        <v>60.341000000000001</v>
      </c>
      <c r="AN171" s="4">
        <v>60.426000000000002</v>
      </c>
      <c r="AO171" s="4">
        <v>60.493000000000002</v>
      </c>
      <c r="AP171" s="4">
        <v>60.545000000000002</v>
      </c>
      <c r="AQ171" s="4">
        <v>60.593000000000004</v>
      </c>
      <c r="AR171" s="4">
        <v>60.643000000000001</v>
      </c>
      <c r="AS171" s="4">
        <v>60.706000000000003</v>
      </c>
      <c r="AT171" s="4">
        <v>60.787999999999997</v>
      </c>
      <c r="AU171" s="4">
        <v>60.892000000000003</v>
      </c>
      <c r="AV171" s="4">
        <v>61.018000000000001</v>
      </c>
      <c r="AW171" s="4">
        <v>61.17</v>
      </c>
      <c r="AX171" s="4">
        <v>61.348999999999997</v>
      </c>
      <c r="AY171" s="4">
        <v>61.552</v>
      </c>
      <c r="AZ171" s="4">
        <v>61.776000000000003</v>
      </c>
      <c r="BA171" s="4">
        <v>62.015000000000001</v>
      </c>
      <c r="BB171" s="4">
        <v>62.265999999999998</v>
      </c>
      <c r="BC171" s="4">
        <v>62.527000000000001</v>
      </c>
      <c r="BD171" s="4">
        <v>62.798999999999999</v>
      </c>
      <c r="BE171" s="4">
        <v>63.079000000000001</v>
      </c>
      <c r="BF171" s="4">
        <v>63.366</v>
      </c>
      <c r="BG171" s="4">
        <v>63.654000000000003</v>
      </c>
      <c r="BH171" s="4">
        <v>63.936</v>
      </c>
      <c r="BI171" s="4">
        <v>64.207999999999998</v>
      </c>
      <c r="BJ171" s="4">
        <v>64.463999999999999</v>
      </c>
      <c r="BK171" s="4">
        <v>64.703999999999994</v>
      </c>
      <c r="BL171" s="4">
        <v>64.924999999999997</v>
      </c>
      <c r="BM171" s="4">
        <v>65.129000000000005</v>
      </c>
    </row>
    <row r="172" spans="1:65" x14ac:dyDescent="0.25">
      <c r="A172" t="s">
        <v>399</v>
      </c>
      <c r="B172" t="s">
        <v>400</v>
      </c>
      <c r="C172" t="s">
        <v>93</v>
      </c>
      <c r="D172" t="s">
        <v>94</v>
      </c>
      <c r="E172" s="4">
        <v>58.745219512195128</v>
      </c>
      <c r="F172" s="4">
        <v>59.748365853658541</v>
      </c>
      <c r="G172" s="4">
        <v>60.626902439024406</v>
      </c>
      <c r="H172" s="4">
        <v>61.357658536585369</v>
      </c>
      <c r="I172" s="4">
        <v>61.9349512195122</v>
      </c>
      <c r="J172" s="4">
        <v>62.35829268292683</v>
      </c>
      <c r="K172" s="4">
        <v>62.638707317073184</v>
      </c>
      <c r="L172" s="4">
        <v>62.815317073170739</v>
      </c>
      <c r="M172" s="4">
        <v>62.931682926829275</v>
      </c>
      <c r="N172" s="4">
        <v>63.020195121951232</v>
      </c>
      <c r="O172" s="4">
        <v>63.118048780487811</v>
      </c>
      <c r="P172" s="4">
        <v>63.253341463414642</v>
      </c>
      <c r="Q172" s="4">
        <v>63.439951219512196</v>
      </c>
      <c r="R172" s="4">
        <v>63.68553658536586</v>
      </c>
      <c r="S172" s="4">
        <v>63.999975609756106</v>
      </c>
      <c r="T172" s="4">
        <v>64.390536585365851</v>
      </c>
      <c r="U172" s="4">
        <v>64.855634146341473</v>
      </c>
      <c r="V172" s="4">
        <v>65.37243902439026</v>
      </c>
      <c r="W172" s="4">
        <v>65.913317073170731</v>
      </c>
      <c r="X172" s="4">
        <v>66.455780487804887</v>
      </c>
      <c r="Y172" s="4">
        <v>66.965390243902434</v>
      </c>
      <c r="Z172" s="4">
        <v>67.407390243902455</v>
      </c>
      <c r="AA172" s="4">
        <v>67.765365853658537</v>
      </c>
      <c r="AB172" s="4">
        <v>68.037609756097567</v>
      </c>
      <c r="AC172" s="4">
        <v>68.23036585365854</v>
      </c>
      <c r="AD172" s="4">
        <v>68.370682926829275</v>
      </c>
      <c r="AE172" s="4">
        <v>68.499365853658546</v>
      </c>
      <c r="AF172" s="4">
        <v>68.655512195121972</v>
      </c>
      <c r="AG172" s="4">
        <v>68.863024390243908</v>
      </c>
      <c r="AH172" s="4">
        <v>69.124024390243903</v>
      </c>
      <c r="AI172" s="4">
        <v>69.404878048780489</v>
      </c>
      <c r="AJ172" s="4">
        <v>69.956097560975621</v>
      </c>
      <c r="AK172" s="4">
        <v>70.058536585365857</v>
      </c>
      <c r="AL172" s="4">
        <v>70.107317073170748</v>
      </c>
      <c r="AM172" s="4">
        <v>70.158536585365852</v>
      </c>
      <c r="AN172" s="4">
        <v>70.325853658536602</v>
      </c>
      <c r="AO172" s="4">
        <v>70.322926829268297</v>
      </c>
      <c r="AP172" s="4">
        <v>70.404878048780489</v>
      </c>
      <c r="AQ172" s="4">
        <v>70.607317073170734</v>
      </c>
      <c r="AR172" s="4">
        <v>70.960975609756119</v>
      </c>
      <c r="AS172" s="4">
        <v>71.663414634146349</v>
      </c>
      <c r="AT172" s="4">
        <v>71.765853658536599</v>
      </c>
      <c r="AU172" s="4">
        <v>71.965853658536588</v>
      </c>
      <c r="AV172" s="4">
        <v>72.1170731707317</v>
      </c>
      <c r="AW172" s="4">
        <v>72.265853658536599</v>
      </c>
      <c r="AX172" s="4">
        <v>72.432195121951224</v>
      </c>
      <c r="AY172" s="4">
        <v>72.432195121951224</v>
      </c>
      <c r="AZ172" s="4">
        <v>72.57073170731708</v>
      </c>
      <c r="BA172" s="4">
        <v>72.57073170731708</v>
      </c>
      <c r="BB172" s="4">
        <v>72.882439024390251</v>
      </c>
      <c r="BC172" s="4">
        <v>72.967317073170733</v>
      </c>
      <c r="BD172" s="4">
        <v>73.266829268292696</v>
      </c>
      <c r="BE172" s="4">
        <v>73.863414634146352</v>
      </c>
      <c r="BF172" s="4">
        <v>74.01707317073172</v>
      </c>
      <c r="BG172" s="4">
        <v>74.194390243902447</v>
      </c>
      <c r="BH172" s="4">
        <v>74.353170731707323</v>
      </c>
      <c r="BI172" s="4">
        <v>74.394878048780498</v>
      </c>
      <c r="BJ172" s="4">
        <v>74.514634146341464</v>
      </c>
      <c r="BK172" s="4">
        <v>74.416341463414639</v>
      </c>
      <c r="BL172" s="4">
        <v>74.235853658536584</v>
      </c>
      <c r="BM172" s="4">
        <v>74.177073170731703</v>
      </c>
    </row>
    <row r="173" spans="1:65" x14ac:dyDescent="0.25">
      <c r="A173" t="s">
        <v>401</v>
      </c>
      <c r="B173" t="s">
        <v>402</v>
      </c>
      <c r="C173" t="s">
        <v>93</v>
      </c>
      <c r="D173" t="s">
        <v>94</v>
      </c>
      <c r="E173" s="4">
        <v>36.671999999999997</v>
      </c>
      <c r="F173" s="4">
        <v>36.933999999999997</v>
      </c>
      <c r="G173" s="4">
        <v>37.183</v>
      </c>
      <c r="H173" s="4">
        <v>37.420999999999999</v>
      </c>
      <c r="I173" s="4">
        <v>37.655000000000001</v>
      </c>
      <c r="J173" s="4">
        <v>37.899000000000001</v>
      </c>
      <c r="K173" s="4">
        <v>38.173999999999999</v>
      </c>
      <c r="L173" s="4">
        <v>38.494</v>
      </c>
      <c r="M173" s="4">
        <v>38.866</v>
      </c>
      <c r="N173" s="4">
        <v>39.289000000000001</v>
      </c>
      <c r="O173" s="4">
        <v>39.756</v>
      </c>
      <c r="P173" s="4">
        <v>40.253999999999998</v>
      </c>
      <c r="Q173" s="4">
        <v>40.762</v>
      </c>
      <c r="R173" s="4">
        <v>41.262</v>
      </c>
      <c r="S173" s="4">
        <v>41.744</v>
      </c>
      <c r="T173" s="4">
        <v>42.206000000000003</v>
      </c>
      <c r="U173" s="4">
        <v>42.649000000000001</v>
      </c>
      <c r="V173" s="4">
        <v>43.082000000000001</v>
      </c>
      <c r="W173" s="4">
        <v>43.503999999999998</v>
      </c>
      <c r="X173" s="4">
        <v>43.911999999999999</v>
      </c>
      <c r="Y173" s="4">
        <v>44.295999999999999</v>
      </c>
      <c r="Z173" s="4">
        <v>44.646000000000001</v>
      </c>
      <c r="AA173" s="4">
        <v>44.954000000000001</v>
      </c>
      <c r="AB173" s="4">
        <v>45.216000000000001</v>
      </c>
      <c r="AC173" s="4">
        <v>45.432000000000002</v>
      </c>
      <c r="AD173" s="4">
        <v>45.606000000000002</v>
      </c>
      <c r="AE173" s="4">
        <v>45.746000000000002</v>
      </c>
      <c r="AF173" s="4">
        <v>45.86</v>
      </c>
      <c r="AG173" s="4">
        <v>45.957000000000001</v>
      </c>
      <c r="AH173" s="4">
        <v>46.037999999999997</v>
      </c>
      <c r="AI173" s="4">
        <v>46.095999999999997</v>
      </c>
      <c r="AJ173" s="4">
        <v>46.121000000000002</v>
      </c>
      <c r="AK173" s="4">
        <v>46.107999999999997</v>
      </c>
      <c r="AL173" s="4">
        <v>46.055</v>
      </c>
      <c r="AM173" s="4">
        <v>45.969000000000001</v>
      </c>
      <c r="AN173" s="4">
        <v>45.845999999999997</v>
      </c>
      <c r="AO173" s="4">
        <v>45.677</v>
      </c>
      <c r="AP173" s="4">
        <v>45.478999999999999</v>
      </c>
      <c r="AQ173" s="4">
        <v>45.284999999999997</v>
      </c>
      <c r="AR173" s="4">
        <v>45.136000000000003</v>
      </c>
      <c r="AS173" s="4">
        <v>45.09</v>
      </c>
      <c r="AT173" s="4">
        <v>45.204000000000001</v>
      </c>
      <c r="AU173" s="4">
        <v>45.517000000000003</v>
      </c>
      <c r="AV173" s="4">
        <v>46.052</v>
      </c>
      <c r="AW173" s="4">
        <v>46.823</v>
      </c>
      <c r="AX173" s="4">
        <v>47.844000000000001</v>
      </c>
      <c r="AY173" s="4">
        <v>49.118000000000002</v>
      </c>
      <c r="AZ173" s="4">
        <v>50.594999999999999</v>
      </c>
      <c r="BA173" s="4">
        <v>52.206000000000003</v>
      </c>
      <c r="BB173" s="4">
        <v>53.887999999999998</v>
      </c>
      <c r="BC173" s="4">
        <v>55.564</v>
      </c>
      <c r="BD173" s="4">
        <v>57.161000000000001</v>
      </c>
      <c r="BE173" s="4">
        <v>58.628999999999998</v>
      </c>
      <c r="BF173" s="4">
        <v>59.930999999999997</v>
      </c>
      <c r="BG173" s="4">
        <v>61.042000000000002</v>
      </c>
      <c r="BH173" s="4">
        <v>61.953000000000003</v>
      </c>
      <c r="BI173" s="4">
        <v>62.680999999999997</v>
      </c>
      <c r="BJ173" s="4">
        <v>63.279000000000003</v>
      </c>
      <c r="BK173" s="4">
        <v>63.798000000000002</v>
      </c>
      <c r="BL173" s="4">
        <v>64.263000000000005</v>
      </c>
      <c r="BM173" s="4">
        <v>64.694000000000003</v>
      </c>
    </row>
    <row r="174" spans="1:65" x14ac:dyDescent="0.25">
      <c r="A174" t="s">
        <v>403</v>
      </c>
      <c r="B174" t="s">
        <v>404</v>
      </c>
      <c r="C174" t="s">
        <v>93</v>
      </c>
      <c r="D174" t="s">
        <v>94</v>
      </c>
      <c r="E174" s="4">
        <v>59.991</v>
      </c>
      <c r="F174" s="4">
        <v>60.515000000000001</v>
      </c>
      <c r="G174" s="4">
        <v>61.012</v>
      </c>
      <c r="H174" s="4">
        <v>61.485999999999997</v>
      </c>
      <c r="I174" s="4">
        <v>61.942999999999998</v>
      </c>
      <c r="J174" s="4">
        <v>62.39</v>
      </c>
      <c r="K174" s="4">
        <v>62.832999999999998</v>
      </c>
      <c r="L174" s="4">
        <v>63.277000000000001</v>
      </c>
      <c r="M174" s="4">
        <v>63.719000000000001</v>
      </c>
      <c r="N174" s="4">
        <v>64.161000000000001</v>
      </c>
      <c r="O174" s="4">
        <v>64.594999999999999</v>
      </c>
      <c r="P174" s="4">
        <v>65.013000000000005</v>
      </c>
      <c r="Q174" s="4">
        <v>65.406999999999996</v>
      </c>
      <c r="R174" s="4">
        <v>65.775000000000006</v>
      </c>
      <c r="S174" s="4">
        <v>66.117000000000004</v>
      </c>
      <c r="T174" s="4">
        <v>66.441999999999993</v>
      </c>
      <c r="U174" s="4">
        <v>66.760999999999996</v>
      </c>
      <c r="V174" s="4">
        <v>67.084999999999994</v>
      </c>
      <c r="W174" s="4">
        <v>67.42</v>
      </c>
      <c r="X174" s="4">
        <v>67.766000000000005</v>
      </c>
      <c r="Y174" s="4">
        <v>68.117000000000004</v>
      </c>
      <c r="Z174" s="4">
        <v>68.460999999999999</v>
      </c>
      <c r="AA174" s="4">
        <v>68.787999999999997</v>
      </c>
      <c r="AB174" s="4">
        <v>69.09</v>
      </c>
      <c r="AC174" s="4">
        <v>69.366</v>
      </c>
      <c r="AD174" s="4">
        <v>69.620999999999995</v>
      </c>
      <c r="AE174" s="4">
        <v>69.866</v>
      </c>
      <c r="AF174" s="4">
        <v>70.11</v>
      </c>
      <c r="AG174" s="4">
        <v>70.358000000000004</v>
      </c>
      <c r="AH174" s="4">
        <v>70.611999999999995</v>
      </c>
      <c r="AI174" s="4">
        <v>70.864999999999995</v>
      </c>
      <c r="AJ174" s="4">
        <v>71.105999999999995</v>
      </c>
      <c r="AK174" s="4">
        <v>71.325999999999993</v>
      </c>
      <c r="AL174" s="4">
        <v>71.519000000000005</v>
      </c>
      <c r="AM174" s="4">
        <v>71.686999999999998</v>
      </c>
      <c r="AN174" s="4">
        <v>71.834000000000003</v>
      </c>
      <c r="AO174" s="4">
        <v>71.971999999999994</v>
      </c>
      <c r="AP174" s="4">
        <v>72.11</v>
      </c>
      <c r="AQ174" s="4">
        <v>72.257000000000005</v>
      </c>
      <c r="AR174" s="4">
        <v>72.418000000000006</v>
      </c>
      <c r="AS174" s="4">
        <v>72.593999999999994</v>
      </c>
      <c r="AT174" s="4">
        <v>72.781999999999996</v>
      </c>
      <c r="AU174" s="4">
        <v>72.975999999999999</v>
      </c>
      <c r="AV174" s="4">
        <v>73.17</v>
      </c>
      <c r="AW174" s="4">
        <v>73.364000000000004</v>
      </c>
      <c r="AX174" s="4">
        <v>73.555000000000007</v>
      </c>
      <c r="AY174" s="4">
        <v>73.744</v>
      </c>
      <c r="AZ174" s="4">
        <v>73.930999999999997</v>
      </c>
      <c r="BA174" s="4">
        <v>74.117999999999995</v>
      </c>
      <c r="BB174" s="4">
        <v>74.305000000000007</v>
      </c>
      <c r="BC174" s="4">
        <v>74.492999999999995</v>
      </c>
      <c r="BD174" s="4">
        <v>74.683000000000007</v>
      </c>
      <c r="BE174" s="4">
        <v>74.876999999999995</v>
      </c>
      <c r="BF174" s="4">
        <v>75.072000000000003</v>
      </c>
      <c r="BG174" s="4">
        <v>75.268000000000001</v>
      </c>
      <c r="BH174" s="4">
        <v>75.460999999999999</v>
      </c>
      <c r="BI174" s="4">
        <v>75.649000000000001</v>
      </c>
      <c r="BJ174" s="4">
        <v>75.828000000000003</v>
      </c>
      <c r="BK174" s="4">
        <v>75.997</v>
      </c>
      <c r="BL174" s="4">
        <v>76.156000000000006</v>
      </c>
      <c r="BM174" s="4">
        <v>76.305999999999997</v>
      </c>
    </row>
    <row r="175" spans="1:65" x14ac:dyDescent="0.25">
      <c r="A175" t="s">
        <v>405</v>
      </c>
      <c r="B175" t="s">
        <v>406</v>
      </c>
      <c r="C175" t="s">
        <v>93</v>
      </c>
      <c r="D175" t="s">
        <v>94</v>
      </c>
      <c r="E175" s="4">
        <v>69.893603757090006</v>
      </c>
      <c r="F175" s="4">
        <v>70.368017382405441</v>
      </c>
      <c r="G175" s="4">
        <v>70.232706802047545</v>
      </c>
      <c r="H175" s="4">
        <v>70.050387390724438</v>
      </c>
      <c r="I175" s="4">
        <v>70.313205050154892</v>
      </c>
      <c r="J175" s="4">
        <v>70.366721911772331</v>
      </c>
      <c r="K175" s="4">
        <v>70.378070471914654</v>
      </c>
      <c r="L175" s="4">
        <v>70.714382260896059</v>
      </c>
      <c r="M175" s="4">
        <v>70.176241574104168</v>
      </c>
      <c r="N175" s="4">
        <v>70.694764422440073</v>
      </c>
      <c r="O175" s="4">
        <v>70.985479604996783</v>
      </c>
      <c r="P175" s="4">
        <v>71.291139897117105</v>
      </c>
      <c r="Q175" s="4">
        <v>71.326272617685234</v>
      </c>
      <c r="R175" s="4">
        <v>71.529447307082663</v>
      </c>
      <c r="S175" s="4">
        <v>72.079596820105024</v>
      </c>
      <c r="T175" s="4">
        <v>72.693614927456537</v>
      </c>
      <c r="U175" s="4">
        <v>72.953204323898774</v>
      </c>
      <c r="V175" s="4">
        <v>73.349411152467354</v>
      </c>
      <c r="W175" s="4">
        <v>73.470171066369929</v>
      </c>
      <c r="X175" s="4">
        <v>73.907940753259211</v>
      </c>
      <c r="Y175" s="4">
        <v>73.752430794734181</v>
      </c>
      <c r="Z175" s="4">
        <v>74.151642372768464</v>
      </c>
      <c r="AA175" s="4">
        <v>74.498154714092223</v>
      </c>
      <c r="AB175" s="4">
        <v>74.620261500747972</v>
      </c>
      <c r="AC175" s="4">
        <v>74.725389117781091</v>
      </c>
      <c r="AD175" s="4">
        <v>74.740245034539555</v>
      </c>
      <c r="AE175" s="4">
        <v>74.801379571266395</v>
      </c>
      <c r="AF175" s="4">
        <v>74.958115597836994</v>
      </c>
      <c r="AG175" s="4">
        <v>74.978541615183289</v>
      </c>
      <c r="AH175" s="4">
        <v>75.226298459150698</v>
      </c>
      <c r="AI175" s="4">
        <v>75.435045273317357</v>
      </c>
      <c r="AJ175" s="4">
        <v>75.590618344182559</v>
      </c>
      <c r="AK175" s="4">
        <v>75.826937479524574</v>
      </c>
      <c r="AL175" s="4">
        <v>75.658536656625699</v>
      </c>
      <c r="AM175" s="4">
        <v>75.838641999692967</v>
      </c>
      <c r="AN175" s="4">
        <v>75.86060024628604</v>
      </c>
      <c r="AO175" s="4">
        <v>76.240104850799185</v>
      </c>
      <c r="AP175" s="4">
        <v>76.627193510335786</v>
      </c>
      <c r="AQ175" s="4">
        <v>76.782862223417666</v>
      </c>
      <c r="AR175" s="4">
        <v>76.809131639178659</v>
      </c>
      <c r="AS175" s="4">
        <v>76.881996337777167</v>
      </c>
      <c r="AT175" s="4">
        <v>77.082410040177791</v>
      </c>
      <c r="AU175" s="4">
        <v>77.187818135660905</v>
      </c>
      <c r="AV175" s="4">
        <v>77.302810770575363</v>
      </c>
      <c r="AW175" s="4">
        <v>77.724487976695585</v>
      </c>
      <c r="AX175" s="4">
        <v>77.754082250329262</v>
      </c>
      <c r="AY175" s="4">
        <v>77.949392673503809</v>
      </c>
      <c r="AZ175" s="4">
        <v>78.239548470912069</v>
      </c>
      <c r="BA175" s="4">
        <v>78.300980798572127</v>
      </c>
      <c r="BB175" s="4">
        <v>78.647728269383762</v>
      </c>
      <c r="BC175" s="4">
        <v>78.80945552986438</v>
      </c>
      <c r="BD175" s="4">
        <v>78.920558906804587</v>
      </c>
      <c r="BE175" s="4">
        <v>79.031477989362941</v>
      </c>
      <c r="BF175" s="4">
        <v>79.042210012833053</v>
      </c>
      <c r="BG175" s="4">
        <v>79.138082912282684</v>
      </c>
      <c r="BH175" s="4">
        <v>79.012114325867969</v>
      </c>
      <c r="BI175" s="4">
        <v>78.877334902828949</v>
      </c>
      <c r="BJ175" s="4">
        <v>78.879091967803291</v>
      </c>
      <c r="BK175" s="4">
        <v>78.986790508990765</v>
      </c>
      <c r="BL175" s="4">
        <v>79.123365282764439</v>
      </c>
      <c r="BM175" s="4">
        <v>77.741162819642227</v>
      </c>
    </row>
    <row r="176" spans="1:65" x14ac:dyDescent="0.25">
      <c r="A176" t="s">
        <v>407</v>
      </c>
      <c r="B176" t="s">
        <v>408</v>
      </c>
      <c r="C176" t="s">
        <v>93</v>
      </c>
      <c r="D176" t="s">
        <v>94</v>
      </c>
      <c r="E176" s="4">
        <v>46.482999999999997</v>
      </c>
      <c r="F176" s="4">
        <v>47.231000000000002</v>
      </c>
      <c r="G176" s="4">
        <v>47.957000000000001</v>
      </c>
      <c r="H176" s="4">
        <v>48.655999999999999</v>
      </c>
      <c r="I176" s="4">
        <v>49.325000000000003</v>
      </c>
      <c r="J176" s="4">
        <v>49.957999999999998</v>
      </c>
      <c r="K176" s="4">
        <v>50.554000000000002</v>
      </c>
      <c r="L176" s="4">
        <v>51.116</v>
      </c>
      <c r="M176" s="4">
        <v>51.65</v>
      </c>
      <c r="N176" s="4">
        <v>52.162999999999997</v>
      </c>
      <c r="O176" s="4">
        <v>52.668999999999997</v>
      </c>
      <c r="P176" s="4">
        <v>53.183999999999997</v>
      </c>
      <c r="Q176" s="4">
        <v>53.713999999999999</v>
      </c>
      <c r="R176" s="4">
        <v>54.262</v>
      </c>
      <c r="S176" s="4">
        <v>54.82</v>
      </c>
      <c r="T176" s="4">
        <v>55.369</v>
      </c>
      <c r="U176" s="4">
        <v>55.881999999999998</v>
      </c>
      <c r="V176" s="4">
        <v>56.338000000000001</v>
      </c>
      <c r="W176" s="4">
        <v>56.731000000000002</v>
      </c>
      <c r="X176" s="4">
        <v>57.067</v>
      </c>
      <c r="Y176" s="4">
        <v>57.374000000000002</v>
      </c>
      <c r="Z176" s="4">
        <v>57.69</v>
      </c>
      <c r="AA176" s="4">
        <v>58.048999999999999</v>
      </c>
      <c r="AB176" s="4">
        <v>58.463999999999999</v>
      </c>
      <c r="AC176" s="4">
        <v>58.933</v>
      </c>
      <c r="AD176" s="4">
        <v>59.451000000000001</v>
      </c>
      <c r="AE176" s="4">
        <v>60.006999999999998</v>
      </c>
      <c r="AF176" s="4">
        <v>60.555999999999997</v>
      </c>
      <c r="AG176" s="4">
        <v>61.043999999999997</v>
      </c>
      <c r="AH176" s="4">
        <v>61.42</v>
      </c>
      <c r="AI176" s="4">
        <v>61.607999999999997</v>
      </c>
      <c r="AJ176" s="4">
        <v>61.530999999999999</v>
      </c>
      <c r="AK176" s="4">
        <v>61.164999999999999</v>
      </c>
      <c r="AL176" s="4">
        <v>60.515999999999998</v>
      </c>
      <c r="AM176" s="4">
        <v>59.609000000000002</v>
      </c>
      <c r="AN176" s="4">
        <v>58.478999999999999</v>
      </c>
      <c r="AO176" s="4">
        <v>57.179000000000002</v>
      </c>
      <c r="AP176" s="4">
        <v>55.805999999999997</v>
      </c>
      <c r="AQ176" s="4">
        <v>54.462000000000003</v>
      </c>
      <c r="AR176" s="4">
        <v>53.231000000000002</v>
      </c>
      <c r="AS176" s="4">
        <v>52.192</v>
      </c>
      <c r="AT176" s="4">
        <v>51.399000000000001</v>
      </c>
      <c r="AU176" s="4">
        <v>50.862000000000002</v>
      </c>
      <c r="AV176" s="4">
        <v>50.588999999999999</v>
      </c>
      <c r="AW176" s="4">
        <v>50.6</v>
      </c>
      <c r="AX176" s="4">
        <v>50.930999999999997</v>
      </c>
      <c r="AY176" s="4">
        <v>51.609000000000002</v>
      </c>
      <c r="AZ176" s="4">
        <v>52.593000000000004</v>
      </c>
      <c r="BA176" s="4">
        <v>53.817</v>
      </c>
      <c r="BB176" s="4">
        <v>55.207000000000001</v>
      </c>
      <c r="BC176" s="4">
        <v>56.664999999999999</v>
      </c>
      <c r="BD176" s="4">
        <v>58.085000000000001</v>
      </c>
      <c r="BE176" s="4">
        <v>59.387</v>
      </c>
      <c r="BF176" s="4">
        <v>60.512999999999998</v>
      </c>
      <c r="BG176" s="4">
        <v>61.424999999999997</v>
      </c>
      <c r="BH176" s="4">
        <v>62.119</v>
      </c>
      <c r="BI176" s="4">
        <v>62.625</v>
      </c>
      <c r="BJ176" s="4">
        <v>63.021000000000001</v>
      </c>
      <c r="BK176" s="4">
        <v>63.372999999999998</v>
      </c>
      <c r="BL176" s="4">
        <v>63.707999999999998</v>
      </c>
      <c r="BM176" s="4">
        <v>64.045000000000002</v>
      </c>
    </row>
    <row r="177" spans="1:65" x14ac:dyDescent="0.25">
      <c r="A177" t="s">
        <v>409</v>
      </c>
      <c r="B177" t="s">
        <v>410</v>
      </c>
      <c r="C177" t="s">
        <v>93</v>
      </c>
      <c r="D177" t="s">
        <v>94</v>
      </c>
      <c r="E177" s="4">
        <v>58.639024390243911</v>
      </c>
      <c r="F177" s="4">
        <v>59.03902439024391</v>
      </c>
      <c r="G177" s="4">
        <v>59.439024390243908</v>
      </c>
      <c r="H177" s="4">
        <v>59.88780487804879</v>
      </c>
      <c r="I177" s="4">
        <v>60.336585365853665</v>
      </c>
      <c r="J177" s="4">
        <v>60.785365853658547</v>
      </c>
      <c r="K177" s="4">
        <v>61.234146341463422</v>
      </c>
      <c r="L177" s="4">
        <v>61.682926829268297</v>
      </c>
      <c r="M177" s="4">
        <v>62.131707317073179</v>
      </c>
      <c r="N177" s="4">
        <v>62.580487804878054</v>
      </c>
      <c r="O177" s="4">
        <v>63.029268292682936</v>
      </c>
      <c r="P177" s="4">
        <v>63.478048780487811</v>
      </c>
      <c r="Q177" s="4">
        <v>63.926829268292693</v>
      </c>
      <c r="R177" s="4">
        <v>64.37560975609756</v>
      </c>
      <c r="S177" s="4">
        <v>64.824390243902442</v>
      </c>
      <c r="T177" s="4">
        <v>65.273170731707324</v>
      </c>
      <c r="U177" s="4">
        <v>65.721951219512206</v>
      </c>
      <c r="V177" s="4">
        <v>66.170731707317088</v>
      </c>
      <c r="W177" s="4">
        <v>66.303658536585374</v>
      </c>
      <c r="X177" s="4">
        <v>66.436585365853659</v>
      </c>
      <c r="Y177" s="4">
        <v>66.569512195121959</v>
      </c>
      <c r="Z177" s="4">
        <v>66.702439024390259</v>
      </c>
      <c r="AA177" s="4">
        <v>66.919512195121953</v>
      </c>
      <c r="AB177" s="4">
        <v>68.5878048780488</v>
      </c>
      <c r="AC177" s="4">
        <v>68.063414634146355</v>
      </c>
      <c r="AD177" s="4">
        <v>68.765853658536599</v>
      </c>
      <c r="AE177" s="4">
        <v>69.063414634146341</v>
      </c>
      <c r="AF177" s="4">
        <v>69.426829268292678</v>
      </c>
      <c r="AG177" s="4">
        <v>69.453658536585365</v>
      </c>
      <c r="AH177" s="4">
        <v>69.085365853658544</v>
      </c>
      <c r="AI177" s="4">
        <v>70.48536585365855</v>
      </c>
      <c r="AJ177" s="4">
        <v>70.358536585365869</v>
      </c>
      <c r="AK177" s="4">
        <v>71.614634146341473</v>
      </c>
      <c r="AL177" s="4">
        <v>71.656097560975624</v>
      </c>
      <c r="AM177" s="4">
        <v>70.673170731707316</v>
      </c>
      <c r="AN177" s="4">
        <v>72.009756097560981</v>
      </c>
      <c r="AO177" s="4">
        <v>71.997560975609773</v>
      </c>
      <c r="AP177" s="4">
        <v>71.739024390243912</v>
      </c>
      <c r="AQ177" s="4">
        <v>74.375609756097575</v>
      </c>
      <c r="AR177" s="4">
        <v>73.87560975609756</v>
      </c>
      <c r="AS177" s="4">
        <v>75.163414634146349</v>
      </c>
      <c r="AT177" s="4">
        <v>74.831707317073182</v>
      </c>
      <c r="AU177" s="4">
        <v>75.10243902439025</v>
      </c>
      <c r="AV177" s="4">
        <v>75.270731707317083</v>
      </c>
      <c r="AW177" s="4">
        <v>75.470731707317086</v>
      </c>
      <c r="AX177" s="4">
        <v>75.721951219512206</v>
      </c>
      <c r="AY177" s="4">
        <v>76.075609756097563</v>
      </c>
      <c r="AZ177" s="4">
        <v>76.478048780487811</v>
      </c>
      <c r="BA177" s="4">
        <v>76.680487804878055</v>
      </c>
      <c r="BB177" s="4">
        <v>76.980487804878052</v>
      </c>
      <c r="BC177" s="4">
        <v>77.280487804878064</v>
      </c>
      <c r="BD177" s="4">
        <v>76.631707317073193</v>
      </c>
      <c r="BE177" s="4">
        <v>77.078048780487805</v>
      </c>
      <c r="BF177" s="4">
        <v>77.178048780487813</v>
      </c>
      <c r="BG177" s="4">
        <v>77.236585365853671</v>
      </c>
      <c r="BH177" s="4">
        <v>77.280487804878064</v>
      </c>
      <c r="BI177" s="4">
        <v>76.931707317073176</v>
      </c>
      <c r="BJ177" s="4">
        <v>77.539024390243895</v>
      </c>
      <c r="BK177" s="4">
        <v>77.434146341463432</v>
      </c>
      <c r="BL177" s="4">
        <v>77.634146341463421</v>
      </c>
      <c r="BM177" s="4">
        <v>77.771170731707329</v>
      </c>
    </row>
    <row r="178" spans="1:65" x14ac:dyDescent="0.25">
      <c r="A178" t="s">
        <v>411</v>
      </c>
      <c r="B178" t="s">
        <v>412</v>
      </c>
      <c r="C178" t="s">
        <v>93</v>
      </c>
      <c r="D178" t="s">
        <v>94</v>
      </c>
      <c r="E178" s="4">
        <v>35.052999999999997</v>
      </c>
      <c r="F178" s="4">
        <v>35.140999999999998</v>
      </c>
      <c r="G178" s="4">
        <v>35.222999999999999</v>
      </c>
      <c r="H178" s="4">
        <v>35.298000000000002</v>
      </c>
      <c r="I178" s="4">
        <v>35.368000000000002</v>
      </c>
      <c r="J178" s="4">
        <v>35.435000000000002</v>
      </c>
      <c r="K178" s="4">
        <v>35.500999999999998</v>
      </c>
      <c r="L178" s="4">
        <v>35.573</v>
      </c>
      <c r="M178" s="4">
        <v>35.658000000000001</v>
      </c>
      <c r="N178" s="4">
        <v>35.76</v>
      </c>
      <c r="O178" s="4">
        <v>35.883000000000003</v>
      </c>
      <c r="P178" s="4">
        <v>36.030999999999999</v>
      </c>
      <c r="Q178" s="4">
        <v>36.203000000000003</v>
      </c>
      <c r="R178" s="4">
        <v>36.402000000000001</v>
      </c>
      <c r="S178" s="4">
        <v>36.633000000000003</v>
      </c>
      <c r="T178" s="4">
        <v>36.905000000000001</v>
      </c>
      <c r="U178" s="4">
        <v>37.226999999999997</v>
      </c>
      <c r="V178" s="4">
        <v>37.6</v>
      </c>
      <c r="W178" s="4">
        <v>38.020000000000003</v>
      </c>
      <c r="X178" s="4">
        <v>38.479999999999997</v>
      </c>
      <c r="Y178" s="4">
        <v>38.962000000000003</v>
      </c>
      <c r="Z178" s="4">
        <v>39.450000000000003</v>
      </c>
      <c r="AA178" s="4">
        <v>39.927</v>
      </c>
      <c r="AB178" s="4">
        <v>40.384999999999998</v>
      </c>
      <c r="AC178" s="4">
        <v>40.820999999999998</v>
      </c>
      <c r="AD178" s="4">
        <v>41.241</v>
      </c>
      <c r="AE178" s="4">
        <v>41.654000000000003</v>
      </c>
      <c r="AF178" s="4">
        <v>42.079000000000001</v>
      </c>
      <c r="AG178" s="4">
        <v>42.53</v>
      </c>
      <c r="AH178" s="4">
        <v>43.014000000000003</v>
      </c>
      <c r="AI178" s="4">
        <v>43.537999999999997</v>
      </c>
      <c r="AJ178" s="4">
        <v>44.103000000000002</v>
      </c>
      <c r="AK178" s="4">
        <v>44.703000000000003</v>
      </c>
      <c r="AL178" s="4">
        <v>45.33</v>
      </c>
      <c r="AM178" s="4">
        <v>45.978999999999999</v>
      </c>
      <c r="AN178" s="4">
        <v>46.640999999999998</v>
      </c>
      <c r="AO178" s="4">
        <v>47.307000000000002</v>
      </c>
      <c r="AP178" s="4">
        <v>47.97</v>
      </c>
      <c r="AQ178" s="4">
        <v>48.627000000000002</v>
      </c>
      <c r="AR178" s="4">
        <v>49.279000000000003</v>
      </c>
      <c r="AS178" s="4">
        <v>49.927999999999997</v>
      </c>
      <c r="AT178" s="4">
        <v>50.584000000000003</v>
      </c>
      <c r="AU178" s="4">
        <v>51.256</v>
      </c>
      <c r="AV178" s="4">
        <v>51.95</v>
      </c>
      <c r="AW178" s="4">
        <v>52.667999999999999</v>
      </c>
      <c r="AX178" s="4">
        <v>53.411000000000001</v>
      </c>
      <c r="AY178" s="4">
        <v>54.18</v>
      </c>
      <c r="AZ178" s="4">
        <v>54.968000000000004</v>
      </c>
      <c r="BA178" s="4">
        <v>55.764000000000003</v>
      </c>
      <c r="BB178" s="4">
        <v>56.557000000000002</v>
      </c>
      <c r="BC178" s="4">
        <v>57.332999999999998</v>
      </c>
      <c r="BD178" s="4">
        <v>58.081000000000003</v>
      </c>
      <c r="BE178" s="4">
        <v>58.79</v>
      </c>
      <c r="BF178" s="4">
        <v>59.454999999999998</v>
      </c>
      <c r="BG178" s="4">
        <v>60.07</v>
      </c>
      <c r="BH178" s="4">
        <v>60.631</v>
      </c>
      <c r="BI178" s="4">
        <v>61.137</v>
      </c>
      <c r="BJ178" s="4">
        <v>61.598999999999997</v>
      </c>
      <c r="BK178" s="4">
        <v>62.024000000000001</v>
      </c>
      <c r="BL178" s="4">
        <v>62.42</v>
      </c>
      <c r="BM178" s="4">
        <v>62.792000000000002</v>
      </c>
    </row>
    <row r="179" spans="1:65" x14ac:dyDescent="0.25">
      <c r="A179" t="s">
        <v>413</v>
      </c>
      <c r="B179" t="s">
        <v>414</v>
      </c>
      <c r="C179" t="s">
        <v>93</v>
      </c>
      <c r="D179" t="s">
        <v>94</v>
      </c>
      <c r="E179" s="4">
        <v>36.975999999999999</v>
      </c>
      <c r="F179" s="4">
        <v>37.430999999999997</v>
      </c>
      <c r="G179" s="4">
        <v>37.871000000000002</v>
      </c>
      <c r="H179" s="4">
        <v>38.290999999999997</v>
      </c>
      <c r="I179" s="4">
        <v>38.691000000000003</v>
      </c>
      <c r="J179" s="4">
        <v>39.072000000000003</v>
      </c>
      <c r="K179" s="4">
        <v>39.442</v>
      </c>
      <c r="L179" s="4">
        <v>39.808999999999997</v>
      </c>
      <c r="M179" s="4">
        <v>40.183999999999997</v>
      </c>
      <c r="N179" s="4">
        <v>40.569000000000003</v>
      </c>
      <c r="O179" s="4">
        <v>40.970999999999997</v>
      </c>
      <c r="P179" s="4">
        <v>41.392000000000003</v>
      </c>
      <c r="Q179" s="4">
        <v>41.829000000000001</v>
      </c>
      <c r="R179" s="4">
        <v>42.276000000000003</v>
      </c>
      <c r="S179" s="4">
        <v>42.728999999999999</v>
      </c>
      <c r="T179" s="4">
        <v>43.186999999999998</v>
      </c>
      <c r="U179" s="4">
        <v>43.646999999999998</v>
      </c>
      <c r="V179" s="4">
        <v>44.103999999999999</v>
      </c>
      <c r="W179" s="4">
        <v>44.546999999999997</v>
      </c>
      <c r="X179" s="4">
        <v>44.963000000000001</v>
      </c>
      <c r="Y179" s="4">
        <v>45.332999999999998</v>
      </c>
      <c r="Z179" s="4">
        <v>45.637</v>
      </c>
      <c r="AA179" s="4">
        <v>45.866999999999997</v>
      </c>
      <c r="AB179" s="4">
        <v>46.023000000000003</v>
      </c>
      <c r="AC179" s="4">
        <v>46.106000000000002</v>
      </c>
      <c r="AD179" s="4">
        <v>46.127000000000002</v>
      </c>
      <c r="AE179" s="4">
        <v>46.100999999999999</v>
      </c>
      <c r="AF179" s="4">
        <v>46.048000000000002</v>
      </c>
      <c r="AG179" s="4">
        <v>45.99</v>
      </c>
      <c r="AH179" s="4">
        <v>45.939</v>
      </c>
      <c r="AI179" s="4">
        <v>45.9</v>
      </c>
      <c r="AJ179" s="4">
        <v>45.875</v>
      </c>
      <c r="AK179" s="4">
        <v>45.856999999999999</v>
      </c>
      <c r="AL179" s="4">
        <v>45.844999999999999</v>
      </c>
      <c r="AM179" s="4">
        <v>45.843000000000004</v>
      </c>
      <c r="AN179" s="4">
        <v>45.853999999999999</v>
      </c>
      <c r="AO179" s="4">
        <v>45.88</v>
      </c>
      <c r="AP179" s="4">
        <v>45.923000000000002</v>
      </c>
      <c r="AQ179" s="4">
        <v>45.994</v>
      </c>
      <c r="AR179" s="4">
        <v>46.103000000000002</v>
      </c>
      <c r="AS179" s="4">
        <v>46.267000000000003</v>
      </c>
      <c r="AT179" s="4">
        <v>46.51</v>
      </c>
      <c r="AU179" s="4">
        <v>46.835000000000001</v>
      </c>
      <c r="AV179" s="4">
        <v>47.241999999999997</v>
      </c>
      <c r="AW179" s="4">
        <v>47.72</v>
      </c>
      <c r="AX179" s="4">
        <v>48.252000000000002</v>
      </c>
      <c r="AY179" s="4">
        <v>48.811999999999998</v>
      </c>
      <c r="AZ179" s="4">
        <v>49.372999999999998</v>
      </c>
      <c r="BA179" s="4">
        <v>49.912999999999997</v>
      </c>
      <c r="BB179" s="4">
        <v>50.421999999999997</v>
      </c>
      <c r="BC179" s="4">
        <v>50.896000000000001</v>
      </c>
      <c r="BD179" s="4">
        <v>51.345999999999997</v>
      </c>
      <c r="BE179" s="4">
        <v>51.786000000000001</v>
      </c>
      <c r="BF179" s="4">
        <v>52.228000000000002</v>
      </c>
      <c r="BG179" s="4">
        <v>52.671999999999997</v>
      </c>
      <c r="BH179" s="4">
        <v>53.112000000000002</v>
      </c>
      <c r="BI179" s="4">
        <v>53.540999999999997</v>
      </c>
      <c r="BJ179" s="4">
        <v>53.95</v>
      </c>
      <c r="BK179" s="4">
        <v>54.332000000000001</v>
      </c>
      <c r="BL179" s="4">
        <v>54.686999999999998</v>
      </c>
      <c r="BM179" s="4">
        <v>55.018000000000001</v>
      </c>
    </row>
    <row r="180" spans="1:65" x14ac:dyDescent="0.25">
      <c r="A180" t="s">
        <v>415</v>
      </c>
      <c r="B180" t="s">
        <v>416</v>
      </c>
      <c r="C180" t="s">
        <v>93</v>
      </c>
      <c r="D180" t="s">
        <v>94</v>
      </c>
      <c r="E180" s="4">
        <v>46.997999999999998</v>
      </c>
      <c r="F180" s="4">
        <v>47.636000000000003</v>
      </c>
      <c r="G180" s="4">
        <v>48.277000000000001</v>
      </c>
      <c r="H180" s="4">
        <v>48.92</v>
      </c>
      <c r="I180" s="4">
        <v>49.566000000000003</v>
      </c>
      <c r="J180" s="4">
        <v>50.216000000000001</v>
      </c>
      <c r="K180" s="4">
        <v>50.874000000000002</v>
      </c>
      <c r="L180" s="4">
        <v>51.537999999999997</v>
      </c>
      <c r="M180" s="4">
        <v>52.204999999999998</v>
      </c>
      <c r="N180" s="4">
        <v>52.868000000000002</v>
      </c>
      <c r="O180" s="4">
        <v>53.518999999999998</v>
      </c>
      <c r="P180" s="4">
        <v>54.146999999999998</v>
      </c>
      <c r="Q180" s="4">
        <v>54.744</v>
      </c>
      <c r="R180" s="4">
        <v>55.307000000000002</v>
      </c>
      <c r="S180" s="4">
        <v>55.832999999999998</v>
      </c>
      <c r="T180" s="4">
        <v>56.319000000000003</v>
      </c>
      <c r="U180" s="4">
        <v>56.764000000000003</v>
      </c>
      <c r="V180" s="4">
        <v>57.177</v>
      </c>
      <c r="W180" s="4">
        <v>57.57</v>
      </c>
      <c r="X180" s="4">
        <v>57.954999999999998</v>
      </c>
      <c r="Y180" s="4">
        <v>58.347000000000001</v>
      </c>
      <c r="Z180" s="4">
        <v>58.756999999999998</v>
      </c>
      <c r="AA180" s="4">
        <v>59.195999999999998</v>
      </c>
      <c r="AB180" s="4">
        <v>59.670999999999999</v>
      </c>
      <c r="AC180" s="4">
        <v>60.189</v>
      </c>
      <c r="AD180" s="4">
        <v>60.761000000000003</v>
      </c>
      <c r="AE180" s="4">
        <v>61.393999999999998</v>
      </c>
      <c r="AF180" s="4">
        <v>62.079000000000001</v>
      </c>
      <c r="AG180" s="4">
        <v>62.802999999999997</v>
      </c>
      <c r="AH180" s="4">
        <v>63.548999999999999</v>
      </c>
      <c r="AI180" s="4">
        <v>64.293000000000006</v>
      </c>
      <c r="AJ180" s="4">
        <v>65.010999999999996</v>
      </c>
      <c r="AK180" s="4">
        <v>65.683000000000007</v>
      </c>
      <c r="AL180" s="4">
        <v>66.296999999999997</v>
      </c>
      <c r="AM180" s="4">
        <v>66.849000000000004</v>
      </c>
      <c r="AN180" s="4">
        <v>67.343999999999994</v>
      </c>
      <c r="AO180" s="4">
        <v>67.798000000000002</v>
      </c>
      <c r="AP180" s="4">
        <v>68.233999999999995</v>
      </c>
      <c r="AQ180" s="4">
        <v>68.667000000000002</v>
      </c>
      <c r="AR180" s="4">
        <v>69.099999999999994</v>
      </c>
      <c r="AS180" s="4">
        <v>69.527000000000001</v>
      </c>
      <c r="AT180" s="4">
        <v>69.933999999999997</v>
      </c>
      <c r="AU180" s="4">
        <v>70.308000000000007</v>
      </c>
      <c r="AV180" s="4">
        <v>70.64</v>
      </c>
      <c r="AW180" s="4">
        <v>70.933000000000007</v>
      </c>
      <c r="AX180" s="4">
        <v>71.194999999999993</v>
      </c>
      <c r="AY180" s="4">
        <v>71.436000000000007</v>
      </c>
      <c r="AZ180" s="4">
        <v>71.673000000000002</v>
      </c>
      <c r="BA180" s="4">
        <v>71.915000000000006</v>
      </c>
      <c r="BB180" s="4">
        <v>72.167000000000002</v>
      </c>
      <c r="BC180" s="4">
        <v>72.427999999999997</v>
      </c>
      <c r="BD180" s="4">
        <v>72.691999999999993</v>
      </c>
      <c r="BE180" s="4">
        <v>72.950999999999993</v>
      </c>
      <c r="BF180" s="4">
        <v>73.197000000000003</v>
      </c>
      <c r="BG180" s="4">
        <v>73.429000000000002</v>
      </c>
      <c r="BH180" s="4">
        <v>73.649000000000001</v>
      </c>
      <c r="BI180" s="4">
        <v>73.86</v>
      </c>
      <c r="BJ180" s="4">
        <v>74.067999999999998</v>
      </c>
      <c r="BK180" s="4">
        <v>74.275000000000006</v>
      </c>
      <c r="BL180" s="4">
        <v>74.484999999999999</v>
      </c>
      <c r="BM180" s="4">
        <v>74.697000000000003</v>
      </c>
    </row>
    <row r="181" spans="1:65" x14ac:dyDescent="0.25">
      <c r="A181" t="s">
        <v>19</v>
      </c>
      <c r="B181" t="s">
        <v>417</v>
      </c>
      <c r="C181" t="s">
        <v>93</v>
      </c>
      <c r="D181" t="s">
        <v>94</v>
      </c>
      <c r="E181" s="4">
        <v>73.392682926829266</v>
      </c>
      <c r="F181" s="4">
        <v>73.652682926829272</v>
      </c>
      <c r="G181" s="4">
        <v>73.323902439024408</v>
      </c>
      <c r="H181" s="4">
        <v>73.337073170731713</v>
      </c>
      <c r="I181" s="4">
        <v>73.704146341463428</v>
      </c>
      <c r="J181" s="4">
        <v>73.568780487804887</v>
      </c>
      <c r="K181" s="4">
        <v>73.512926829268309</v>
      </c>
      <c r="L181" s="4">
        <v>73.804146341463422</v>
      </c>
      <c r="M181" s="4">
        <v>73.612682926829279</v>
      </c>
      <c r="N181" s="4">
        <v>73.539512195121972</v>
      </c>
      <c r="O181" s="4">
        <v>73.585609756097568</v>
      </c>
      <c r="P181" s="4">
        <v>73.809512195121968</v>
      </c>
      <c r="Q181" s="4">
        <v>73.727073170731728</v>
      </c>
      <c r="R181" s="4">
        <v>74.143902439024401</v>
      </c>
      <c r="S181" s="4">
        <v>74.536829268292692</v>
      </c>
      <c r="T181" s="4">
        <v>74.498780487804893</v>
      </c>
      <c r="U181" s="4">
        <v>74.647073170731716</v>
      </c>
      <c r="V181" s="4">
        <v>75.221463414634158</v>
      </c>
      <c r="W181" s="4">
        <v>75.145121951219522</v>
      </c>
      <c r="X181" s="4">
        <v>75.606097560975613</v>
      </c>
      <c r="Y181" s="4">
        <v>75.743170731707323</v>
      </c>
      <c r="Z181" s="4">
        <v>75.934390243902456</v>
      </c>
      <c r="AA181" s="4">
        <v>75.988536585365864</v>
      </c>
      <c r="AB181" s="4">
        <v>76.164146341463422</v>
      </c>
      <c r="AC181" s="4">
        <v>76.233170731707318</v>
      </c>
      <c r="AD181" s="4">
        <v>76.284634146341475</v>
      </c>
      <c r="AE181" s="4">
        <v>76.270487804878059</v>
      </c>
      <c r="AF181" s="4">
        <v>76.70512195121951</v>
      </c>
      <c r="AG181" s="4">
        <v>76.890243902439025</v>
      </c>
      <c r="AH181" s="4">
        <v>76.734146341463429</v>
      </c>
      <c r="AI181" s="4">
        <v>76.878048780487802</v>
      </c>
      <c r="AJ181" s="4">
        <v>77</v>
      </c>
      <c r="AK181" s="4">
        <v>77.217073170731723</v>
      </c>
      <c r="AL181" s="4">
        <v>76.916585365853663</v>
      </c>
      <c r="AM181" s="4">
        <v>77.375121951219512</v>
      </c>
      <c r="AN181" s="4">
        <v>77.404634146341479</v>
      </c>
      <c r="AO181" s="4">
        <v>77.435609756097563</v>
      </c>
      <c r="AP181" s="4">
        <v>77.794390243902441</v>
      </c>
      <c r="AQ181" s="4">
        <v>77.882926829268314</v>
      </c>
      <c r="AR181" s="4">
        <v>77.836585365853665</v>
      </c>
      <c r="AS181" s="4">
        <v>77.987804878048792</v>
      </c>
      <c r="AT181" s="4">
        <v>78.190243902439036</v>
      </c>
      <c r="AU181" s="4">
        <v>78.292682926829272</v>
      </c>
      <c r="AV181" s="4">
        <v>78.492682926829289</v>
      </c>
      <c r="AW181" s="4">
        <v>79.095121951219525</v>
      </c>
      <c r="AX181" s="4">
        <v>79.346341463414646</v>
      </c>
      <c r="AY181" s="4">
        <v>79.697560975609761</v>
      </c>
      <c r="AZ181" s="4">
        <v>80.097560975609753</v>
      </c>
      <c r="BA181" s="4">
        <v>80.251219512195121</v>
      </c>
      <c r="BB181" s="4">
        <v>80.548780487804891</v>
      </c>
      <c r="BC181" s="4">
        <v>80.702439024390245</v>
      </c>
      <c r="BD181" s="4">
        <v>81.2048780487805</v>
      </c>
      <c r="BE181" s="4">
        <v>81.104878048780492</v>
      </c>
      <c r="BF181" s="4">
        <v>81.304878048780495</v>
      </c>
      <c r="BG181" s="4">
        <v>81.707317073170742</v>
      </c>
      <c r="BH181" s="4">
        <v>81.509756097560995</v>
      </c>
      <c r="BI181" s="4">
        <v>81.560975609756099</v>
      </c>
      <c r="BJ181" s="4">
        <v>81.760975609756116</v>
      </c>
      <c r="BK181" s="4">
        <v>81.812195121951234</v>
      </c>
      <c r="BL181" s="4">
        <v>82.112195121951217</v>
      </c>
      <c r="BM181" s="4">
        <v>81.409756097560972</v>
      </c>
    </row>
    <row r="182" spans="1:65" x14ac:dyDescent="0.25">
      <c r="A182" t="s">
        <v>29</v>
      </c>
      <c r="B182" t="s">
        <v>418</v>
      </c>
      <c r="C182" t="s">
        <v>93</v>
      </c>
      <c r="D182" t="s">
        <v>94</v>
      </c>
      <c r="E182" s="4">
        <v>73.549756097560987</v>
      </c>
      <c r="F182" s="4">
        <v>73.55048780487806</v>
      </c>
      <c r="G182" s="4">
        <v>73.448048780487809</v>
      </c>
      <c r="H182" s="4">
        <v>73.077560975609757</v>
      </c>
      <c r="I182" s="4">
        <v>73.595853658536598</v>
      </c>
      <c r="J182" s="4">
        <v>73.723170731707313</v>
      </c>
      <c r="K182" s="4">
        <v>73.995365853658541</v>
      </c>
      <c r="L182" s="4">
        <v>74.066585365853669</v>
      </c>
      <c r="M182" s="4">
        <v>73.941951219512205</v>
      </c>
      <c r="N182" s="4">
        <v>73.663414634146349</v>
      </c>
      <c r="O182" s="4">
        <v>74.08804878048781</v>
      </c>
      <c r="P182" s="4">
        <v>74.179268292682934</v>
      </c>
      <c r="Q182" s="4">
        <v>74.344634146341463</v>
      </c>
      <c r="R182" s="4">
        <v>74.442195121951215</v>
      </c>
      <c r="S182" s="4">
        <v>74.753658536585377</v>
      </c>
      <c r="T182" s="4">
        <v>74.817560975609751</v>
      </c>
      <c r="U182" s="4">
        <v>75.039512195121958</v>
      </c>
      <c r="V182" s="4">
        <v>75.386829268292686</v>
      </c>
      <c r="W182" s="4">
        <v>75.418536585365857</v>
      </c>
      <c r="X182" s="4">
        <v>75.413902439024397</v>
      </c>
      <c r="Y182" s="4">
        <v>75.671707317073185</v>
      </c>
      <c r="Z182" s="4">
        <v>75.869024390243908</v>
      </c>
      <c r="AA182" s="4">
        <v>76.010975609756116</v>
      </c>
      <c r="AB182" s="4">
        <v>76.066829268292693</v>
      </c>
      <c r="AC182" s="4">
        <v>76.224390243902448</v>
      </c>
      <c r="AD182" s="4">
        <v>75.916829268292688</v>
      </c>
      <c r="AE182" s="4">
        <v>76.241219512195144</v>
      </c>
      <c r="AF182" s="4">
        <v>76.081707317073182</v>
      </c>
      <c r="AG182" s="4">
        <v>76.220487804878061</v>
      </c>
      <c r="AH182" s="4">
        <v>76.500487804878048</v>
      </c>
      <c r="AI182" s="4">
        <v>76.53731707317074</v>
      </c>
      <c r="AJ182" s="4">
        <v>76.980731707317076</v>
      </c>
      <c r="AK182" s="4">
        <v>77.184390243902456</v>
      </c>
      <c r="AL182" s="4">
        <v>77.151707317073175</v>
      </c>
      <c r="AM182" s="4">
        <v>77.689756097560988</v>
      </c>
      <c r="AN182" s="4">
        <v>77.736585365853671</v>
      </c>
      <c r="AO182" s="4">
        <v>78.150487804878068</v>
      </c>
      <c r="AP182" s="4">
        <v>78.142682926829266</v>
      </c>
      <c r="AQ182" s="4">
        <v>78.329268292682926</v>
      </c>
      <c r="AR182" s="4">
        <v>78.282926829268291</v>
      </c>
      <c r="AS182" s="4">
        <v>78.634146341463421</v>
      </c>
      <c r="AT182" s="4">
        <v>78.785365853658533</v>
      </c>
      <c r="AU182" s="4">
        <v>78.987804878048792</v>
      </c>
      <c r="AV182" s="4">
        <v>79.390243902439025</v>
      </c>
      <c r="AW182" s="4">
        <v>79.841463414634163</v>
      </c>
      <c r="AX182" s="4">
        <v>80.041463414634151</v>
      </c>
      <c r="AY182" s="4">
        <v>80.34390243902439</v>
      </c>
      <c r="AZ182" s="4">
        <v>80.395121951219522</v>
      </c>
      <c r="BA182" s="4">
        <v>80.592682926829283</v>
      </c>
      <c r="BB182" s="4">
        <v>80.795121951219514</v>
      </c>
      <c r="BC182" s="4">
        <v>80.997560975609773</v>
      </c>
      <c r="BD182" s="4">
        <v>81.2951219512195</v>
      </c>
      <c r="BE182" s="4">
        <v>81.451219512195138</v>
      </c>
      <c r="BF182" s="4">
        <v>81.751219512195135</v>
      </c>
      <c r="BG182" s="4">
        <v>82.1</v>
      </c>
      <c r="BH182" s="4">
        <v>82.304878048780509</v>
      </c>
      <c r="BI182" s="4">
        <v>82.407317073170745</v>
      </c>
      <c r="BJ182" s="4">
        <v>82.609756097560975</v>
      </c>
      <c r="BK182" s="4">
        <v>82.75853658536586</v>
      </c>
      <c r="BL182" s="4">
        <v>82.958536585365863</v>
      </c>
      <c r="BM182" s="4">
        <v>83.20975609756097</v>
      </c>
    </row>
    <row r="183" spans="1:65" x14ac:dyDescent="0.25">
      <c r="A183" t="s">
        <v>419</v>
      </c>
      <c r="B183" t="s">
        <v>420</v>
      </c>
      <c r="C183" t="s">
        <v>93</v>
      </c>
      <c r="D183" t="s">
        <v>94</v>
      </c>
      <c r="E183" s="4">
        <v>35.582999999999998</v>
      </c>
      <c r="F183" s="4">
        <v>35.941000000000003</v>
      </c>
      <c r="G183" s="4">
        <v>36.356999999999999</v>
      </c>
      <c r="H183" s="4">
        <v>36.828000000000003</v>
      </c>
      <c r="I183" s="4">
        <v>37.345999999999997</v>
      </c>
      <c r="J183" s="4">
        <v>37.902999999999999</v>
      </c>
      <c r="K183" s="4">
        <v>38.487000000000002</v>
      </c>
      <c r="L183" s="4">
        <v>39.087000000000003</v>
      </c>
      <c r="M183" s="4">
        <v>39.691000000000003</v>
      </c>
      <c r="N183" s="4">
        <v>40.290999999999997</v>
      </c>
      <c r="O183" s="4">
        <v>40.881</v>
      </c>
      <c r="P183" s="4">
        <v>41.457000000000001</v>
      </c>
      <c r="Q183" s="4">
        <v>42.024000000000001</v>
      </c>
      <c r="R183" s="4">
        <v>42.588000000000001</v>
      </c>
      <c r="S183" s="4">
        <v>43.151000000000003</v>
      </c>
      <c r="T183" s="4">
        <v>43.718000000000004</v>
      </c>
      <c r="U183" s="4">
        <v>44.293999999999997</v>
      </c>
      <c r="V183" s="4">
        <v>44.884999999999998</v>
      </c>
      <c r="W183" s="4">
        <v>45.493000000000002</v>
      </c>
      <c r="X183" s="4">
        <v>46.124000000000002</v>
      </c>
      <c r="Y183" s="4">
        <v>46.776000000000003</v>
      </c>
      <c r="Z183" s="4">
        <v>47.45</v>
      </c>
      <c r="AA183" s="4">
        <v>48.142000000000003</v>
      </c>
      <c r="AB183" s="4">
        <v>48.851999999999997</v>
      </c>
      <c r="AC183" s="4">
        <v>49.576999999999998</v>
      </c>
      <c r="AD183" s="4">
        <v>50.323999999999998</v>
      </c>
      <c r="AE183" s="4">
        <v>51.094999999999999</v>
      </c>
      <c r="AF183" s="4">
        <v>51.890999999999998</v>
      </c>
      <c r="AG183" s="4">
        <v>52.712000000000003</v>
      </c>
      <c r="AH183" s="4">
        <v>53.551000000000002</v>
      </c>
      <c r="AI183" s="4">
        <v>54.404000000000003</v>
      </c>
      <c r="AJ183" s="4">
        <v>55.262</v>
      </c>
      <c r="AK183" s="4">
        <v>56.118000000000002</v>
      </c>
      <c r="AL183" s="4">
        <v>56.963999999999999</v>
      </c>
      <c r="AM183" s="4">
        <v>57.792999999999999</v>
      </c>
      <c r="AN183" s="4">
        <v>58.6</v>
      </c>
      <c r="AO183" s="4">
        <v>59.383000000000003</v>
      </c>
      <c r="AP183" s="4">
        <v>60.143999999999998</v>
      </c>
      <c r="AQ183" s="4">
        <v>60.884</v>
      </c>
      <c r="AR183" s="4">
        <v>61.6</v>
      </c>
      <c r="AS183" s="4">
        <v>62.287999999999997</v>
      </c>
      <c r="AT183" s="4">
        <v>62.945</v>
      </c>
      <c r="AU183" s="4">
        <v>63.57</v>
      </c>
      <c r="AV183" s="4">
        <v>64.165000000000006</v>
      </c>
      <c r="AW183" s="4">
        <v>64.728999999999999</v>
      </c>
      <c r="AX183" s="4">
        <v>65.263999999999996</v>
      </c>
      <c r="AY183" s="4">
        <v>65.772999999999996</v>
      </c>
      <c r="AZ183" s="4">
        <v>66.260000000000005</v>
      </c>
      <c r="BA183" s="4">
        <v>66.727000000000004</v>
      </c>
      <c r="BB183" s="4">
        <v>67.177999999999997</v>
      </c>
      <c r="BC183" s="4">
        <v>67.611000000000004</v>
      </c>
      <c r="BD183" s="4">
        <v>68.028000000000006</v>
      </c>
      <c r="BE183" s="4">
        <v>68.426000000000002</v>
      </c>
      <c r="BF183" s="4">
        <v>68.805999999999997</v>
      </c>
      <c r="BG183" s="4">
        <v>69.168000000000006</v>
      </c>
      <c r="BH183" s="4">
        <v>69.515000000000001</v>
      </c>
      <c r="BI183" s="4">
        <v>69.847999999999999</v>
      </c>
      <c r="BJ183" s="4">
        <v>70.168999999999997</v>
      </c>
      <c r="BK183" s="4">
        <v>70.477999999999994</v>
      </c>
      <c r="BL183" s="4">
        <v>70.778000000000006</v>
      </c>
      <c r="BM183" s="4">
        <v>71.066999999999993</v>
      </c>
    </row>
    <row r="184" spans="1:65" x14ac:dyDescent="0.25">
      <c r="A184" t="s">
        <v>421</v>
      </c>
      <c r="B184" t="s">
        <v>422</v>
      </c>
      <c r="C184" t="s">
        <v>93</v>
      </c>
      <c r="D184" t="s">
        <v>94</v>
      </c>
    </row>
    <row r="185" spans="1:65" x14ac:dyDescent="0.25">
      <c r="A185" t="s">
        <v>423</v>
      </c>
      <c r="B185" t="s">
        <v>424</v>
      </c>
      <c r="C185" t="s">
        <v>93</v>
      </c>
      <c r="D185" t="s">
        <v>94</v>
      </c>
      <c r="E185" s="4">
        <v>71.236585365853671</v>
      </c>
      <c r="F185" s="4">
        <v>70.98536585365855</v>
      </c>
      <c r="G185" s="4">
        <v>71.231707317073159</v>
      </c>
      <c r="H185" s="4">
        <v>71.280487804878049</v>
      </c>
      <c r="I185" s="4">
        <v>71.329268292682926</v>
      </c>
      <c r="J185" s="4">
        <v>71.226829268292676</v>
      </c>
      <c r="K185" s="4">
        <v>71.124390243902454</v>
      </c>
      <c r="L185" s="4">
        <v>71.473170731707327</v>
      </c>
      <c r="M185" s="4">
        <v>71.124390243902454</v>
      </c>
      <c r="N185" s="4">
        <v>71.473170731707327</v>
      </c>
      <c r="O185" s="4">
        <v>71.273170731707324</v>
      </c>
      <c r="P185" s="4">
        <v>71.773170731707324</v>
      </c>
      <c r="Q185" s="4">
        <v>71.82926829268294</v>
      </c>
      <c r="R185" s="4">
        <v>71.668292682926847</v>
      </c>
      <c r="S185" s="4">
        <v>71.924390243902437</v>
      </c>
      <c r="T185" s="4">
        <v>72.219512195121965</v>
      </c>
      <c r="U185" s="4">
        <v>72.421951219512209</v>
      </c>
      <c r="V185" s="4">
        <v>72.168292682926833</v>
      </c>
      <c r="W185" s="4">
        <v>73.019512195121962</v>
      </c>
      <c r="X185" s="4">
        <v>73.068292682926852</v>
      </c>
      <c r="Y185" s="4">
        <v>72.82926829268294</v>
      </c>
      <c r="Z185" s="4">
        <v>73.621951219512212</v>
      </c>
      <c r="AA185" s="4">
        <v>73.724390243902434</v>
      </c>
      <c r="AB185" s="4">
        <v>73.775609756097566</v>
      </c>
      <c r="AC185" s="4">
        <v>74.370731707317077</v>
      </c>
      <c r="AD185" s="4">
        <v>73.829268292682926</v>
      </c>
      <c r="AE185" s="4">
        <v>74.121951219512198</v>
      </c>
      <c r="AF185" s="4">
        <v>74.178048780487813</v>
      </c>
      <c r="AG185" s="4">
        <v>74.424390243902437</v>
      </c>
      <c r="AH185" s="4">
        <v>74.824390243902442</v>
      </c>
      <c r="AI185" s="4">
        <v>75.378048780487816</v>
      </c>
      <c r="AJ185" s="4">
        <v>76.031707317073185</v>
      </c>
      <c r="AK185" s="4">
        <v>76.124390243902454</v>
      </c>
      <c r="AL185" s="4">
        <v>76.434146341463418</v>
      </c>
      <c r="AM185" s="4">
        <v>76.8829268292683</v>
      </c>
      <c r="AN185" s="4">
        <v>76.734146341463429</v>
      </c>
      <c r="AO185" s="4">
        <v>76.787804878048803</v>
      </c>
      <c r="AP185" s="4">
        <v>77.334146341463423</v>
      </c>
      <c r="AQ185" s="4">
        <v>78.085365853658544</v>
      </c>
      <c r="AR185" s="4">
        <v>77.890243902439039</v>
      </c>
      <c r="AS185" s="4">
        <v>78.636585365853662</v>
      </c>
      <c r="AT185" s="4">
        <v>78.692682926829278</v>
      </c>
      <c r="AU185" s="4">
        <v>78.846341463414632</v>
      </c>
      <c r="AV185" s="4">
        <v>79.146341463414643</v>
      </c>
      <c r="AW185" s="4">
        <v>79.548780487804876</v>
      </c>
      <c r="AX185" s="4">
        <v>79.851219512195144</v>
      </c>
      <c r="AY185" s="4">
        <v>80.048780487804891</v>
      </c>
      <c r="AZ185" s="4">
        <v>80.151219512195127</v>
      </c>
      <c r="BA185" s="4">
        <v>80.351219512195144</v>
      </c>
      <c r="BB185" s="4">
        <v>80.702439024390245</v>
      </c>
      <c r="BC185" s="4">
        <v>80.702439024390245</v>
      </c>
      <c r="BD185" s="4">
        <v>80.904878048780489</v>
      </c>
      <c r="BE185" s="4">
        <v>81.156097560975624</v>
      </c>
      <c r="BF185" s="4">
        <v>81.407317073170731</v>
      </c>
      <c r="BG185" s="4">
        <v>81.404878048780489</v>
      </c>
      <c r="BH185" s="4">
        <v>81.456829268292694</v>
      </c>
      <c r="BI185" s="4">
        <v>81.612439024390255</v>
      </c>
      <c r="BJ185" s="4">
        <v>81.658536585365866</v>
      </c>
      <c r="BK185" s="4">
        <v>81.858536585365869</v>
      </c>
      <c r="BL185" s="4">
        <v>81.707317073170742</v>
      </c>
      <c r="BM185" s="4">
        <v>82.056097560975616</v>
      </c>
    </row>
    <row r="186" spans="1:65" x14ac:dyDescent="0.25">
      <c r="A186" t="s">
        <v>425</v>
      </c>
      <c r="B186" t="s">
        <v>426</v>
      </c>
      <c r="C186" t="s">
        <v>93</v>
      </c>
      <c r="D186" t="s">
        <v>94</v>
      </c>
      <c r="E186" s="4">
        <v>67.226094446477987</v>
      </c>
      <c r="F186" s="4">
        <v>67.61717406861105</v>
      </c>
      <c r="G186" s="4">
        <v>67.620310780150589</v>
      </c>
      <c r="H186" s="4">
        <v>67.835442601829371</v>
      </c>
      <c r="I186" s="4">
        <v>68.229751891731368</v>
      </c>
      <c r="J186" s="4">
        <v>68.350990131017056</v>
      </c>
      <c r="K186" s="4">
        <v>68.61876131815427</v>
      </c>
      <c r="L186" s="4">
        <v>68.850395665950487</v>
      </c>
      <c r="M186" s="4">
        <v>68.821102204659695</v>
      </c>
      <c r="N186" s="4">
        <v>69.01623583751676</v>
      </c>
      <c r="O186" s="4">
        <v>69.334177212290314</v>
      </c>
      <c r="P186" s="4">
        <v>69.627443639020271</v>
      </c>
      <c r="Q186" s="4">
        <v>69.92319206556931</v>
      </c>
      <c r="R186" s="4">
        <v>70.117092238802499</v>
      </c>
      <c r="S186" s="4">
        <v>70.53064830663979</v>
      </c>
      <c r="T186" s="4">
        <v>70.879530777014395</v>
      </c>
      <c r="U186" s="4">
        <v>71.1615967794027</v>
      </c>
      <c r="V186" s="4">
        <v>71.528736765493463</v>
      </c>
      <c r="W186" s="4">
        <v>71.713065717360834</v>
      </c>
      <c r="X186" s="4">
        <v>72.057775932965811</v>
      </c>
      <c r="Y186" s="4">
        <v>72.125392205897796</v>
      </c>
      <c r="Z186" s="4">
        <v>72.494811408326981</v>
      </c>
      <c r="AA186" s="4">
        <v>72.84108665054994</v>
      </c>
      <c r="AB186" s="4">
        <v>72.978258003884335</v>
      </c>
      <c r="AC186" s="4">
        <v>73.265494277657666</v>
      </c>
      <c r="AD186" s="4">
        <v>73.413868193523726</v>
      </c>
      <c r="AE186" s="4">
        <v>73.676387038383737</v>
      </c>
      <c r="AF186" s="4">
        <v>73.956036911962087</v>
      </c>
      <c r="AG186" s="4">
        <v>74.104152906943227</v>
      </c>
      <c r="AH186" s="4">
        <v>74.364384734767938</v>
      </c>
      <c r="AI186" s="4">
        <v>74.544737714660656</v>
      </c>
      <c r="AJ186" s="4">
        <v>74.734563105648107</v>
      </c>
      <c r="AK186" s="4">
        <v>75.013295854149703</v>
      </c>
      <c r="AL186" s="4">
        <v>75.123252189023546</v>
      </c>
      <c r="AM186" s="4">
        <v>75.415702057023708</v>
      </c>
      <c r="AN186" s="4">
        <v>75.527768007936089</v>
      </c>
      <c r="AO186" s="4">
        <v>75.899500581933935</v>
      </c>
      <c r="AP186" s="4">
        <v>76.241237750403201</v>
      </c>
      <c r="AQ186" s="4">
        <v>76.456994295650333</v>
      </c>
      <c r="AR186" s="4">
        <v>76.639261321030048</v>
      </c>
      <c r="AS186" s="4">
        <v>76.927255134550322</v>
      </c>
      <c r="AT186" s="4">
        <v>77.234600228791194</v>
      </c>
      <c r="AU186" s="4">
        <v>77.39688553866911</v>
      </c>
      <c r="AV186" s="4">
        <v>77.549034077395447</v>
      </c>
      <c r="AW186" s="4">
        <v>77.943704243827838</v>
      </c>
      <c r="AX186" s="4">
        <v>78.063146538533317</v>
      </c>
      <c r="AY186" s="4">
        <v>78.348881860565044</v>
      </c>
      <c r="AZ186" s="4">
        <v>78.571735599288644</v>
      </c>
      <c r="BA186" s="4">
        <v>78.719927790355911</v>
      </c>
      <c r="BB186" s="4">
        <v>78.976932511551411</v>
      </c>
      <c r="BC186" s="4">
        <v>79.148887141970235</v>
      </c>
      <c r="BD186" s="4">
        <v>79.379885407285713</v>
      </c>
      <c r="BE186" s="4">
        <v>79.497049415311125</v>
      </c>
      <c r="BF186" s="4">
        <v>79.661952286377328</v>
      </c>
      <c r="BG186" s="4">
        <v>79.911852680598969</v>
      </c>
      <c r="BH186" s="4">
        <v>79.811277057460288</v>
      </c>
      <c r="BI186" s="4">
        <v>79.960541379476027</v>
      </c>
      <c r="BJ186" s="4">
        <v>80.005170173932115</v>
      </c>
      <c r="BK186" s="4">
        <v>80.102752366563152</v>
      </c>
      <c r="BL186" s="4">
        <v>80.286442696329587</v>
      </c>
      <c r="BM186" s="4">
        <v>79.703266865292974</v>
      </c>
    </row>
    <row r="187" spans="1:65" x14ac:dyDescent="0.25">
      <c r="A187" t="s">
        <v>427</v>
      </c>
      <c r="B187" t="s">
        <v>428</v>
      </c>
      <c r="C187" t="s">
        <v>93</v>
      </c>
      <c r="D187" t="s">
        <v>94</v>
      </c>
      <c r="E187" s="4">
        <v>42.671999999999997</v>
      </c>
      <c r="F187" s="4">
        <v>43.499000000000002</v>
      </c>
      <c r="G187" s="4">
        <v>44.311</v>
      </c>
      <c r="H187" s="4">
        <v>45.11</v>
      </c>
      <c r="I187" s="4">
        <v>45.896000000000001</v>
      </c>
      <c r="J187" s="4">
        <v>46.664999999999999</v>
      </c>
      <c r="K187" s="4">
        <v>47.412999999999997</v>
      </c>
      <c r="L187" s="4">
        <v>48.140999999999998</v>
      </c>
      <c r="M187" s="4">
        <v>48.857999999999997</v>
      </c>
      <c r="N187" s="4">
        <v>49.573999999999998</v>
      </c>
      <c r="O187" s="4">
        <v>50.31</v>
      </c>
      <c r="P187" s="4">
        <v>51.087000000000003</v>
      </c>
      <c r="Q187" s="4">
        <v>51.92</v>
      </c>
      <c r="R187" s="4">
        <v>52.811</v>
      </c>
      <c r="S187" s="4">
        <v>53.76</v>
      </c>
      <c r="T187" s="4">
        <v>54.755000000000003</v>
      </c>
      <c r="U187" s="4">
        <v>55.780999999999999</v>
      </c>
      <c r="V187" s="4">
        <v>56.813000000000002</v>
      </c>
      <c r="W187" s="4">
        <v>57.829000000000001</v>
      </c>
      <c r="X187" s="4">
        <v>58.813000000000002</v>
      </c>
      <c r="Y187" s="4">
        <v>59.758000000000003</v>
      </c>
      <c r="Z187" s="4">
        <v>60.658999999999999</v>
      </c>
      <c r="AA187" s="4">
        <v>61.523000000000003</v>
      </c>
      <c r="AB187" s="4">
        <v>62.356000000000002</v>
      </c>
      <c r="AC187" s="4">
        <v>63.152999999999999</v>
      </c>
      <c r="AD187" s="4">
        <v>63.914999999999999</v>
      </c>
      <c r="AE187" s="4">
        <v>64.638000000000005</v>
      </c>
      <c r="AF187" s="4">
        <v>65.323999999999998</v>
      </c>
      <c r="AG187" s="4">
        <v>65.974999999999994</v>
      </c>
      <c r="AH187" s="4">
        <v>66.593000000000004</v>
      </c>
      <c r="AI187" s="4">
        <v>67.180000000000007</v>
      </c>
      <c r="AJ187" s="4">
        <v>67.739000000000004</v>
      </c>
      <c r="AK187" s="4">
        <v>68.272999999999996</v>
      </c>
      <c r="AL187" s="4">
        <v>68.786000000000001</v>
      </c>
      <c r="AM187" s="4">
        <v>69.283000000000001</v>
      </c>
      <c r="AN187" s="4">
        <v>69.77</v>
      </c>
      <c r="AO187" s="4">
        <v>70.25</v>
      </c>
      <c r="AP187" s="4">
        <v>70.725999999999999</v>
      </c>
      <c r="AQ187" s="4">
        <v>71.197000000000003</v>
      </c>
      <c r="AR187" s="4">
        <v>71.664000000000001</v>
      </c>
      <c r="AS187" s="4">
        <v>72.126000000000005</v>
      </c>
      <c r="AT187" s="4">
        <v>72.58</v>
      </c>
      <c r="AU187" s="4">
        <v>73.022000000000006</v>
      </c>
      <c r="AV187" s="4">
        <v>73.447000000000003</v>
      </c>
      <c r="AW187" s="4">
        <v>73.850999999999999</v>
      </c>
      <c r="AX187" s="4">
        <v>74.23</v>
      </c>
      <c r="AY187" s="4">
        <v>74.576999999999998</v>
      </c>
      <c r="AZ187" s="4">
        <v>74.893000000000001</v>
      </c>
      <c r="BA187" s="4">
        <v>75.179000000000002</v>
      </c>
      <c r="BB187" s="4">
        <v>75.44</v>
      </c>
      <c r="BC187" s="4">
        <v>75.682000000000002</v>
      </c>
      <c r="BD187" s="4">
        <v>75.915999999999997</v>
      </c>
      <c r="BE187" s="4">
        <v>76.149000000000001</v>
      </c>
      <c r="BF187" s="4">
        <v>76.388000000000005</v>
      </c>
      <c r="BG187" s="4">
        <v>76.634</v>
      </c>
      <c r="BH187" s="4">
        <v>76.887</v>
      </c>
      <c r="BI187" s="4">
        <v>77.141999999999996</v>
      </c>
      <c r="BJ187" s="4">
        <v>77.393000000000001</v>
      </c>
      <c r="BK187" s="4">
        <v>77.632999999999996</v>
      </c>
      <c r="BL187" s="4">
        <v>77.861000000000004</v>
      </c>
      <c r="BM187" s="4">
        <v>78.078000000000003</v>
      </c>
    </row>
    <row r="188" spans="1:65" x14ac:dyDescent="0.25">
      <c r="A188" t="s">
        <v>429</v>
      </c>
      <c r="B188" t="s">
        <v>430</v>
      </c>
      <c r="C188" t="s">
        <v>93</v>
      </c>
      <c r="D188" t="s">
        <v>94</v>
      </c>
      <c r="E188" s="4">
        <v>51.408953982649436</v>
      </c>
      <c r="F188" s="4">
        <v>51.861635834056912</v>
      </c>
      <c r="G188" s="4">
        <v>52.303137168631075</v>
      </c>
      <c r="H188" s="4">
        <v>52.708901377457522</v>
      </c>
      <c r="I188" s="4">
        <v>53.119431015703299</v>
      </c>
      <c r="J188" s="4">
        <v>53.505767146770459</v>
      </c>
      <c r="K188" s="4">
        <v>53.853250978213843</v>
      </c>
      <c r="L188" s="4">
        <v>54.205392149938547</v>
      </c>
      <c r="M188" s="4">
        <v>54.551636039504018</v>
      </c>
      <c r="N188" s="4">
        <v>54.894157333819479</v>
      </c>
      <c r="O188" s="4">
        <v>55.249202725839062</v>
      </c>
      <c r="P188" s="4">
        <v>55.594641905092018</v>
      </c>
      <c r="Q188" s="4">
        <v>55.950351713759659</v>
      </c>
      <c r="R188" s="4">
        <v>56.274222528575102</v>
      </c>
      <c r="S188" s="4">
        <v>56.589734400250926</v>
      </c>
      <c r="T188" s="4">
        <v>56.932234181243565</v>
      </c>
      <c r="U188" s="4">
        <v>57.305149242284131</v>
      </c>
      <c r="V188" s="4">
        <v>57.681425856771384</v>
      </c>
      <c r="W188" s="4">
        <v>58.111012288213615</v>
      </c>
      <c r="X188" s="4">
        <v>58.563957416951013</v>
      </c>
      <c r="Y188" s="4">
        <v>59.079390230783147</v>
      </c>
      <c r="Z188" s="4">
        <v>59.547147337945937</v>
      </c>
      <c r="AA188" s="4">
        <v>60.019285634763222</v>
      </c>
      <c r="AB188" s="4">
        <v>60.468462800055789</v>
      </c>
      <c r="AC188" s="4">
        <v>60.851610364412792</v>
      </c>
      <c r="AD188" s="4">
        <v>61.21206677693921</v>
      </c>
      <c r="AE188" s="4">
        <v>61.58676586109587</v>
      </c>
      <c r="AF188" s="4">
        <v>61.883242570535806</v>
      </c>
      <c r="AG188" s="4">
        <v>62.089570291181211</v>
      </c>
      <c r="AH188" s="4">
        <v>62.188737198553397</v>
      </c>
      <c r="AI188" s="4">
        <v>62.216910411443401</v>
      </c>
      <c r="AJ188" s="4">
        <v>62.246192569572372</v>
      </c>
      <c r="AK188" s="4">
        <v>62.135878161707296</v>
      </c>
      <c r="AL188" s="4">
        <v>61.905768457262361</v>
      </c>
      <c r="AM188" s="4">
        <v>61.609000919571365</v>
      </c>
      <c r="AN188" s="4">
        <v>61.423020633206953</v>
      </c>
      <c r="AO188" s="4">
        <v>61.281779210024929</v>
      </c>
      <c r="AP188" s="4">
        <v>60.977940846124241</v>
      </c>
      <c r="AQ188" s="4">
        <v>60.632194653081193</v>
      </c>
      <c r="AR188" s="4">
        <v>60.399147762586423</v>
      </c>
      <c r="AS188" s="4">
        <v>60.24392471546436</v>
      </c>
      <c r="AT188" s="4">
        <v>60.107415033589014</v>
      </c>
      <c r="AU188" s="4">
        <v>60.098218649018968</v>
      </c>
      <c r="AV188" s="4">
        <v>60.208417362092852</v>
      </c>
      <c r="AW188" s="4">
        <v>60.48487160455327</v>
      </c>
      <c r="AX188" s="4">
        <v>60.909377922734244</v>
      </c>
      <c r="AY188" s="4">
        <v>61.408303186514203</v>
      </c>
      <c r="AZ188" s="4">
        <v>62.054764918655778</v>
      </c>
      <c r="BA188" s="4">
        <v>62.797273303336809</v>
      </c>
      <c r="BB188" s="4">
        <v>63.570334982447349</v>
      </c>
      <c r="BC188" s="4">
        <v>64.32882235454737</v>
      </c>
      <c r="BD188" s="4">
        <v>65.031767277895284</v>
      </c>
      <c r="BE188" s="4">
        <v>65.70481570202719</v>
      </c>
      <c r="BF188" s="4">
        <v>66.342105060739897</v>
      </c>
      <c r="BG188" s="4">
        <v>66.894363576579607</v>
      </c>
      <c r="BH188" s="4">
        <v>67.405171797147034</v>
      </c>
      <c r="BI188" s="4">
        <v>67.832931615723282</v>
      </c>
      <c r="BJ188" s="4">
        <v>68.224923544233377</v>
      </c>
      <c r="BK188" s="4">
        <v>68.548260551347965</v>
      </c>
      <c r="BL188" s="4">
        <v>68.835584887052875</v>
      </c>
      <c r="BM188" s="4">
        <v>69.031982974274797</v>
      </c>
    </row>
    <row r="189" spans="1:65" x14ac:dyDescent="0.25">
      <c r="A189" t="s">
        <v>431</v>
      </c>
      <c r="B189" t="s">
        <v>432</v>
      </c>
      <c r="C189" t="s">
        <v>93</v>
      </c>
      <c r="D189" t="s">
        <v>94</v>
      </c>
      <c r="E189" s="4">
        <v>45.298999999999999</v>
      </c>
      <c r="F189" s="4">
        <v>46.197000000000003</v>
      </c>
      <c r="G189" s="4">
        <v>47.058999999999997</v>
      </c>
      <c r="H189" s="4">
        <v>47.884</v>
      </c>
      <c r="I189" s="4">
        <v>48.67</v>
      </c>
      <c r="J189" s="4">
        <v>49.42</v>
      </c>
      <c r="K189" s="4">
        <v>50.134</v>
      </c>
      <c r="L189" s="4">
        <v>50.811999999999998</v>
      </c>
      <c r="M189" s="4">
        <v>51.457000000000001</v>
      </c>
      <c r="N189" s="4">
        <v>52.07</v>
      </c>
      <c r="O189" s="4">
        <v>52.649000000000001</v>
      </c>
      <c r="P189" s="4">
        <v>53.192</v>
      </c>
      <c r="Q189" s="4">
        <v>53.698999999999998</v>
      </c>
      <c r="R189" s="4">
        <v>54.170999999999999</v>
      </c>
      <c r="S189" s="4">
        <v>54.613</v>
      </c>
      <c r="T189" s="4">
        <v>55.027999999999999</v>
      </c>
      <c r="U189" s="4">
        <v>55.420999999999999</v>
      </c>
      <c r="V189" s="4">
        <v>55.795999999999999</v>
      </c>
      <c r="W189" s="4">
        <v>56.158000000000001</v>
      </c>
      <c r="X189" s="4">
        <v>56.512</v>
      </c>
      <c r="Y189" s="4">
        <v>56.86</v>
      </c>
      <c r="Z189" s="4">
        <v>57.206000000000003</v>
      </c>
      <c r="AA189" s="4">
        <v>57.545999999999999</v>
      </c>
      <c r="AB189" s="4">
        <v>57.881999999999998</v>
      </c>
      <c r="AC189" s="4">
        <v>58.213000000000001</v>
      </c>
      <c r="AD189" s="4">
        <v>58.54</v>
      </c>
      <c r="AE189" s="4">
        <v>58.863</v>
      </c>
      <c r="AF189" s="4">
        <v>59.18</v>
      </c>
      <c r="AG189" s="4">
        <v>59.493000000000002</v>
      </c>
      <c r="AH189" s="4">
        <v>59.798999999999999</v>
      </c>
      <c r="AI189" s="4">
        <v>60.1</v>
      </c>
      <c r="AJ189" s="4">
        <v>60.393000000000001</v>
      </c>
      <c r="AK189" s="4">
        <v>60.68</v>
      </c>
      <c r="AL189" s="4">
        <v>60.96</v>
      </c>
      <c r="AM189" s="4">
        <v>61.234999999999999</v>
      </c>
      <c r="AN189" s="4">
        <v>61.505000000000003</v>
      </c>
      <c r="AO189" s="4">
        <v>61.773000000000003</v>
      </c>
      <c r="AP189" s="4">
        <v>62.039000000000001</v>
      </c>
      <c r="AQ189" s="4">
        <v>62.302999999999997</v>
      </c>
      <c r="AR189" s="4">
        <v>62.564</v>
      </c>
      <c r="AS189" s="4">
        <v>62.82</v>
      </c>
      <c r="AT189" s="4">
        <v>63.066000000000003</v>
      </c>
      <c r="AU189" s="4">
        <v>63.3</v>
      </c>
      <c r="AV189" s="4">
        <v>63.521999999999998</v>
      </c>
      <c r="AW189" s="4">
        <v>63.735999999999997</v>
      </c>
      <c r="AX189" s="4">
        <v>63.951000000000001</v>
      </c>
      <c r="AY189" s="4">
        <v>64.176000000000002</v>
      </c>
      <c r="AZ189" s="4">
        <v>64.42</v>
      </c>
      <c r="BA189" s="4">
        <v>64.685000000000002</v>
      </c>
      <c r="BB189" s="4">
        <v>64.968999999999994</v>
      </c>
      <c r="BC189" s="4">
        <v>65.263999999999996</v>
      </c>
      <c r="BD189" s="4">
        <v>65.561999999999998</v>
      </c>
      <c r="BE189" s="4">
        <v>65.849000000000004</v>
      </c>
      <c r="BF189" s="4">
        <v>66.117000000000004</v>
      </c>
      <c r="BG189" s="4">
        <v>66.36</v>
      </c>
      <c r="BH189" s="4">
        <v>66.576999999999998</v>
      </c>
      <c r="BI189" s="4">
        <v>66.77</v>
      </c>
      <c r="BJ189" s="4">
        <v>66.947000000000003</v>
      </c>
      <c r="BK189" s="4">
        <v>67.114000000000004</v>
      </c>
      <c r="BL189" s="4">
        <v>67.272999999999996</v>
      </c>
      <c r="BM189" s="4">
        <v>67.427999999999997</v>
      </c>
    </row>
    <row r="190" spans="1:65" x14ac:dyDescent="0.25">
      <c r="A190" t="s">
        <v>433</v>
      </c>
      <c r="B190" t="s">
        <v>434</v>
      </c>
      <c r="C190" t="s">
        <v>93</v>
      </c>
      <c r="D190" t="s">
        <v>94</v>
      </c>
      <c r="E190" s="4">
        <v>60.863999999999997</v>
      </c>
      <c r="F190" s="4">
        <v>61.38</v>
      </c>
      <c r="G190" s="4">
        <v>61.88</v>
      </c>
      <c r="H190" s="4">
        <v>62.36</v>
      </c>
      <c r="I190" s="4">
        <v>62.823999999999998</v>
      </c>
      <c r="J190" s="4">
        <v>63.274999999999999</v>
      </c>
      <c r="K190" s="4">
        <v>63.718000000000004</v>
      </c>
      <c r="L190" s="4">
        <v>64.16</v>
      </c>
      <c r="M190" s="4">
        <v>64.606999999999999</v>
      </c>
      <c r="N190" s="4">
        <v>65.063000000000002</v>
      </c>
      <c r="O190" s="4">
        <v>65.531999999999996</v>
      </c>
      <c r="P190" s="4">
        <v>66.018000000000001</v>
      </c>
      <c r="Q190" s="4">
        <v>66.515000000000001</v>
      </c>
      <c r="R190" s="4">
        <v>67.02</v>
      </c>
      <c r="S190" s="4">
        <v>67.527000000000001</v>
      </c>
      <c r="T190" s="4">
        <v>68.027000000000001</v>
      </c>
      <c r="U190" s="4">
        <v>68.513000000000005</v>
      </c>
      <c r="V190" s="4">
        <v>68.975999999999999</v>
      </c>
      <c r="W190" s="4">
        <v>69.412000000000006</v>
      </c>
      <c r="X190" s="4">
        <v>69.817999999999998</v>
      </c>
      <c r="Y190" s="4">
        <v>70.191999999999993</v>
      </c>
      <c r="Z190" s="4">
        <v>70.537000000000006</v>
      </c>
      <c r="AA190" s="4">
        <v>70.858000000000004</v>
      </c>
      <c r="AB190" s="4">
        <v>71.162999999999997</v>
      </c>
      <c r="AC190" s="4">
        <v>71.453000000000003</v>
      </c>
      <c r="AD190" s="4">
        <v>71.731999999999999</v>
      </c>
      <c r="AE190" s="4">
        <v>72</v>
      </c>
      <c r="AF190" s="4">
        <v>72.257000000000005</v>
      </c>
      <c r="AG190" s="4">
        <v>72.506</v>
      </c>
      <c r="AH190" s="4">
        <v>72.747</v>
      </c>
      <c r="AI190" s="4">
        <v>72.981999999999999</v>
      </c>
      <c r="AJ190" s="4">
        <v>73.212000000000003</v>
      </c>
      <c r="AK190" s="4">
        <v>73.438999999999993</v>
      </c>
      <c r="AL190" s="4">
        <v>73.661000000000001</v>
      </c>
      <c r="AM190" s="4">
        <v>73.879000000000005</v>
      </c>
      <c r="AN190" s="4">
        <v>74.091999999999999</v>
      </c>
      <c r="AO190" s="4">
        <v>74.3</v>
      </c>
      <c r="AP190" s="4">
        <v>74.5</v>
      </c>
      <c r="AQ190" s="4">
        <v>74.694000000000003</v>
      </c>
      <c r="AR190" s="4">
        <v>74.881</v>
      </c>
      <c r="AS190" s="4">
        <v>75.06</v>
      </c>
      <c r="AT190" s="4">
        <v>75.233000000000004</v>
      </c>
      <c r="AU190" s="4">
        <v>75.400999999999996</v>
      </c>
      <c r="AV190" s="4">
        <v>75.564999999999998</v>
      </c>
      <c r="AW190" s="4">
        <v>75.727999999999994</v>
      </c>
      <c r="AX190" s="4">
        <v>75.891999999999996</v>
      </c>
      <c r="AY190" s="4">
        <v>76.06</v>
      </c>
      <c r="AZ190" s="4">
        <v>76.233999999999995</v>
      </c>
      <c r="BA190" s="4">
        <v>76.414000000000001</v>
      </c>
      <c r="BB190" s="4">
        <v>76.599999999999994</v>
      </c>
      <c r="BC190" s="4">
        <v>76.792000000000002</v>
      </c>
      <c r="BD190" s="4">
        <v>76.989000000000004</v>
      </c>
      <c r="BE190" s="4">
        <v>77.188000000000002</v>
      </c>
      <c r="BF190" s="4">
        <v>77.385999999999996</v>
      </c>
      <c r="BG190" s="4">
        <v>77.582999999999998</v>
      </c>
      <c r="BH190" s="4">
        <v>77.775999999999996</v>
      </c>
      <c r="BI190" s="4">
        <v>77.963999999999999</v>
      </c>
      <c r="BJ190" s="4">
        <v>78.149000000000001</v>
      </c>
      <c r="BK190" s="4">
        <v>78.328999999999994</v>
      </c>
      <c r="BL190" s="4">
        <v>78.506</v>
      </c>
      <c r="BM190" s="4">
        <v>78.680000000000007</v>
      </c>
    </row>
    <row r="191" spans="1:65" x14ac:dyDescent="0.25">
      <c r="A191" t="s">
        <v>435</v>
      </c>
      <c r="B191" t="s">
        <v>436</v>
      </c>
      <c r="C191" t="s">
        <v>93</v>
      </c>
      <c r="D191" t="s">
        <v>94</v>
      </c>
      <c r="E191" s="4">
        <v>48.012</v>
      </c>
      <c r="F191" s="4">
        <v>48.628</v>
      </c>
      <c r="G191" s="4">
        <v>49.223999999999997</v>
      </c>
      <c r="H191" s="4">
        <v>49.792000000000002</v>
      </c>
      <c r="I191" s="4">
        <v>50.334000000000003</v>
      </c>
      <c r="J191" s="4">
        <v>50.872</v>
      </c>
      <c r="K191" s="4">
        <v>51.432000000000002</v>
      </c>
      <c r="L191" s="4">
        <v>52.037999999999997</v>
      </c>
      <c r="M191" s="4">
        <v>52.701999999999998</v>
      </c>
      <c r="N191" s="4">
        <v>53.42</v>
      </c>
      <c r="O191" s="4">
        <v>54.173999999999999</v>
      </c>
      <c r="P191" s="4">
        <v>54.935000000000002</v>
      </c>
      <c r="Q191" s="4">
        <v>55.670999999999999</v>
      </c>
      <c r="R191" s="4">
        <v>56.36</v>
      </c>
      <c r="S191" s="4">
        <v>56.994</v>
      </c>
      <c r="T191" s="4">
        <v>57.575000000000003</v>
      </c>
      <c r="U191" s="4">
        <v>58.113999999999997</v>
      </c>
      <c r="V191" s="4">
        <v>58.636000000000003</v>
      </c>
      <c r="W191" s="4">
        <v>59.158000000000001</v>
      </c>
      <c r="X191" s="4">
        <v>59.691000000000003</v>
      </c>
      <c r="Y191" s="4">
        <v>60.24</v>
      </c>
      <c r="Z191" s="4">
        <v>60.804000000000002</v>
      </c>
      <c r="AA191" s="4">
        <v>61.378</v>
      </c>
      <c r="AB191" s="4">
        <v>61.957999999999998</v>
      </c>
      <c r="AC191" s="4">
        <v>62.542000000000002</v>
      </c>
      <c r="AD191" s="4">
        <v>63.131999999999998</v>
      </c>
      <c r="AE191" s="4">
        <v>63.731000000000002</v>
      </c>
      <c r="AF191" s="4">
        <v>64.337999999999994</v>
      </c>
      <c r="AG191" s="4">
        <v>64.948999999999998</v>
      </c>
      <c r="AH191" s="4">
        <v>65.56</v>
      </c>
      <c r="AI191" s="4">
        <v>66.165000000000006</v>
      </c>
      <c r="AJ191" s="4">
        <v>66.757000000000005</v>
      </c>
      <c r="AK191" s="4">
        <v>67.33</v>
      </c>
      <c r="AL191" s="4">
        <v>67.88</v>
      </c>
      <c r="AM191" s="4">
        <v>68.405000000000001</v>
      </c>
      <c r="AN191" s="4">
        <v>68.903000000000006</v>
      </c>
      <c r="AO191" s="4">
        <v>69.378</v>
      </c>
      <c r="AP191" s="4">
        <v>69.834000000000003</v>
      </c>
      <c r="AQ191" s="4">
        <v>70.274000000000001</v>
      </c>
      <c r="AR191" s="4">
        <v>70.7</v>
      </c>
      <c r="AS191" s="4">
        <v>71.111000000000004</v>
      </c>
      <c r="AT191" s="4">
        <v>71.504999999999995</v>
      </c>
      <c r="AU191" s="4">
        <v>71.882000000000005</v>
      </c>
      <c r="AV191" s="4">
        <v>72.239999999999995</v>
      </c>
      <c r="AW191" s="4">
        <v>72.581000000000003</v>
      </c>
      <c r="AX191" s="4">
        <v>72.908000000000001</v>
      </c>
      <c r="AY191" s="4">
        <v>73.221999999999994</v>
      </c>
      <c r="AZ191" s="4">
        <v>73.528000000000006</v>
      </c>
      <c r="BA191" s="4">
        <v>73.825999999999993</v>
      </c>
      <c r="BB191" s="4">
        <v>74.12</v>
      </c>
      <c r="BC191" s="4">
        <v>74.41</v>
      </c>
      <c r="BD191" s="4">
        <v>74.697000000000003</v>
      </c>
      <c r="BE191" s="4">
        <v>74.980999999999995</v>
      </c>
      <c r="BF191" s="4">
        <v>75.257999999999996</v>
      </c>
      <c r="BG191" s="4">
        <v>75.528999999999996</v>
      </c>
      <c r="BH191" s="4">
        <v>75.792000000000002</v>
      </c>
      <c r="BI191" s="4">
        <v>76.043999999999997</v>
      </c>
      <c r="BJ191" s="4">
        <v>76.286000000000001</v>
      </c>
      <c r="BK191" s="4">
        <v>76.516000000000005</v>
      </c>
      <c r="BL191" s="4">
        <v>76.736000000000004</v>
      </c>
      <c r="BM191" s="4">
        <v>76.947000000000003</v>
      </c>
    </row>
    <row r="192" spans="1:65" x14ac:dyDescent="0.25">
      <c r="A192" t="s">
        <v>437</v>
      </c>
      <c r="B192" t="s">
        <v>438</v>
      </c>
      <c r="C192" t="s">
        <v>93</v>
      </c>
      <c r="D192" t="s">
        <v>94</v>
      </c>
      <c r="E192" s="4">
        <v>61.104999999999997</v>
      </c>
      <c r="F192" s="4">
        <v>61.509</v>
      </c>
      <c r="G192" s="4">
        <v>61.86</v>
      </c>
      <c r="H192" s="4">
        <v>62.16</v>
      </c>
      <c r="I192" s="4">
        <v>62.411000000000001</v>
      </c>
      <c r="J192" s="4">
        <v>62.618000000000002</v>
      </c>
      <c r="K192" s="4">
        <v>62.783999999999999</v>
      </c>
      <c r="L192" s="4">
        <v>62.914999999999999</v>
      </c>
      <c r="M192" s="4">
        <v>63.017000000000003</v>
      </c>
      <c r="N192" s="4">
        <v>63.097000000000001</v>
      </c>
      <c r="O192" s="4">
        <v>63.155000000000001</v>
      </c>
      <c r="P192" s="4">
        <v>63.19</v>
      </c>
      <c r="Q192" s="4">
        <v>63.201999999999998</v>
      </c>
      <c r="R192" s="4">
        <v>63.197000000000003</v>
      </c>
      <c r="S192" s="4">
        <v>63.185000000000002</v>
      </c>
      <c r="T192" s="4">
        <v>63.183</v>
      </c>
      <c r="U192" s="4">
        <v>63.206000000000003</v>
      </c>
      <c r="V192" s="4">
        <v>63.262999999999998</v>
      </c>
      <c r="W192" s="4">
        <v>63.362000000000002</v>
      </c>
      <c r="X192" s="4">
        <v>63.503</v>
      </c>
      <c r="Y192" s="4">
        <v>63.677</v>
      </c>
      <c r="Z192" s="4">
        <v>63.87</v>
      </c>
      <c r="AA192" s="4">
        <v>64.066999999999993</v>
      </c>
      <c r="AB192" s="4">
        <v>64.260000000000005</v>
      </c>
      <c r="AC192" s="4">
        <v>64.450999999999993</v>
      </c>
      <c r="AD192" s="4">
        <v>64.655000000000001</v>
      </c>
      <c r="AE192" s="4">
        <v>64.894999999999996</v>
      </c>
      <c r="AF192" s="4">
        <v>65.186000000000007</v>
      </c>
      <c r="AG192" s="4">
        <v>65.534000000000006</v>
      </c>
      <c r="AH192" s="4">
        <v>65.933000000000007</v>
      </c>
      <c r="AI192" s="4">
        <v>66.366</v>
      </c>
      <c r="AJ192" s="4">
        <v>66.811000000000007</v>
      </c>
      <c r="AK192" s="4">
        <v>67.239000000000004</v>
      </c>
      <c r="AL192" s="4">
        <v>67.628</v>
      </c>
      <c r="AM192" s="4">
        <v>67.962000000000003</v>
      </c>
      <c r="AN192" s="4">
        <v>68.230999999999995</v>
      </c>
      <c r="AO192" s="4">
        <v>68.430999999999997</v>
      </c>
      <c r="AP192" s="4">
        <v>68.573999999999998</v>
      </c>
      <c r="AQ192" s="4">
        <v>68.674999999999997</v>
      </c>
      <c r="AR192" s="4">
        <v>68.744</v>
      </c>
      <c r="AS192" s="4">
        <v>68.793000000000006</v>
      </c>
      <c r="AT192" s="4">
        <v>68.834999999999994</v>
      </c>
      <c r="AU192" s="4">
        <v>68.88</v>
      </c>
      <c r="AV192" s="4">
        <v>68.936999999999998</v>
      </c>
      <c r="AW192" s="4">
        <v>69.013000000000005</v>
      </c>
      <c r="AX192" s="4">
        <v>69.111999999999995</v>
      </c>
      <c r="AY192" s="4">
        <v>69.233000000000004</v>
      </c>
      <c r="AZ192" s="4">
        <v>69.37</v>
      </c>
      <c r="BA192" s="4">
        <v>69.515000000000001</v>
      </c>
      <c r="BB192" s="4">
        <v>69.667000000000002</v>
      </c>
      <c r="BC192" s="4">
        <v>69.822999999999993</v>
      </c>
      <c r="BD192" s="4">
        <v>69.983999999999995</v>
      </c>
      <c r="BE192" s="4">
        <v>70.149000000000001</v>
      </c>
      <c r="BF192" s="4">
        <v>70.314999999999998</v>
      </c>
      <c r="BG192" s="4">
        <v>70.480999999999995</v>
      </c>
      <c r="BH192" s="4">
        <v>70.644000000000005</v>
      </c>
      <c r="BI192" s="4">
        <v>70.802000000000007</v>
      </c>
      <c r="BJ192" s="4">
        <v>70.951999999999998</v>
      </c>
      <c r="BK192" s="4">
        <v>71.094999999999999</v>
      </c>
      <c r="BL192" s="4">
        <v>71.230999999999995</v>
      </c>
      <c r="BM192" s="4">
        <v>71.36</v>
      </c>
    </row>
    <row r="193" spans="1:65" x14ac:dyDescent="0.25">
      <c r="A193" t="s">
        <v>439</v>
      </c>
      <c r="B193" t="s">
        <v>440</v>
      </c>
      <c r="C193" t="s">
        <v>93</v>
      </c>
      <c r="D193" t="s">
        <v>94</v>
      </c>
      <c r="AI193" s="4">
        <v>69.069268292682921</v>
      </c>
      <c r="AN193" s="4">
        <v>71.844634146341463</v>
      </c>
      <c r="AS193" s="4">
        <v>70.493658536585372</v>
      </c>
      <c r="AX193" s="4">
        <v>69.129268292682923</v>
      </c>
    </row>
    <row r="194" spans="1:65" x14ac:dyDescent="0.25">
      <c r="A194" t="s">
        <v>441</v>
      </c>
      <c r="B194" t="s">
        <v>442</v>
      </c>
      <c r="C194" t="s">
        <v>93</v>
      </c>
      <c r="D194" t="s">
        <v>94</v>
      </c>
      <c r="E194" s="4">
        <v>38.935000000000002</v>
      </c>
      <c r="F194" s="4">
        <v>39.542000000000002</v>
      </c>
      <c r="G194" s="4">
        <v>40.167000000000002</v>
      </c>
      <c r="H194" s="4">
        <v>40.817</v>
      </c>
      <c r="I194" s="4">
        <v>41.494999999999997</v>
      </c>
      <c r="J194" s="4">
        <v>42.201000000000001</v>
      </c>
      <c r="K194" s="4">
        <v>42.930999999999997</v>
      </c>
      <c r="L194" s="4">
        <v>43.676000000000002</v>
      </c>
      <c r="M194" s="4">
        <v>44.424999999999997</v>
      </c>
      <c r="N194" s="4">
        <v>45.173000000000002</v>
      </c>
      <c r="O194" s="4">
        <v>45.915999999999997</v>
      </c>
      <c r="P194" s="4">
        <v>46.652999999999999</v>
      </c>
      <c r="Q194" s="4">
        <v>47.383000000000003</v>
      </c>
      <c r="R194" s="4">
        <v>48.104999999999997</v>
      </c>
      <c r="S194" s="4">
        <v>48.814999999999998</v>
      </c>
      <c r="T194" s="4">
        <v>49.512</v>
      </c>
      <c r="U194" s="4">
        <v>50.197000000000003</v>
      </c>
      <c r="V194" s="4">
        <v>50.866999999999997</v>
      </c>
      <c r="W194" s="4">
        <v>51.518000000000001</v>
      </c>
      <c r="X194" s="4">
        <v>52.145000000000003</v>
      </c>
      <c r="Y194" s="4">
        <v>52.734999999999999</v>
      </c>
      <c r="Z194" s="4">
        <v>53.276000000000003</v>
      </c>
      <c r="AA194" s="4">
        <v>53.762999999999998</v>
      </c>
      <c r="AB194" s="4">
        <v>54.197000000000003</v>
      </c>
      <c r="AC194" s="4">
        <v>54.581000000000003</v>
      </c>
      <c r="AD194" s="4">
        <v>54.924999999999997</v>
      </c>
      <c r="AE194" s="4">
        <v>55.241999999999997</v>
      </c>
      <c r="AF194" s="4">
        <v>55.548000000000002</v>
      </c>
      <c r="AG194" s="4">
        <v>55.854999999999997</v>
      </c>
      <c r="AH194" s="4">
        <v>56.167999999999999</v>
      </c>
      <c r="AI194" s="4">
        <v>56.491999999999997</v>
      </c>
      <c r="AJ194" s="4">
        <v>56.823</v>
      </c>
      <c r="AK194" s="4">
        <v>57.152000000000001</v>
      </c>
      <c r="AL194" s="4">
        <v>57.472999999999999</v>
      </c>
      <c r="AM194" s="4">
        <v>57.780999999999999</v>
      </c>
      <c r="AN194" s="4">
        <v>58.073</v>
      </c>
      <c r="AO194" s="4">
        <v>58.344000000000001</v>
      </c>
      <c r="AP194" s="4">
        <v>58.594000000000001</v>
      </c>
      <c r="AQ194" s="4">
        <v>58.828000000000003</v>
      </c>
      <c r="AR194" s="4">
        <v>59.048999999999999</v>
      </c>
      <c r="AS194" s="4">
        <v>59.265000000000001</v>
      </c>
      <c r="AT194" s="4">
        <v>59.487000000000002</v>
      </c>
      <c r="AU194" s="4">
        <v>59.722000000000001</v>
      </c>
      <c r="AV194" s="4">
        <v>59.973999999999997</v>
      </c>
      <c r="AW194" s="4">
        <v>60.244999999999997</v>
      </c>
      <c r="AX194" s="4">
        <v>60.533999999999999</v>
      </c>
      <c r="AY194" s="4">
        <v>60.835999999999999</v>
      </c>
      <c r="AZ194" s="4">
        <v>61.140999999999998</v>
      </c>
      <c r="BA194" s="4">
        <v>61.442</v>
      </c>
      <c r="BB194" s="4">
        <v>61.738999999999997</v>
      </c>
      <c r="BC194" s="4">
        <v>62.029000000000003</v>
      </c>
      <c r="BD194" s="4">
        <v>62.316000000000003</v>
      </c>
      <c r="BE194" s="4">
        <v>62.603999999999999</v>
      </c>
      <c r="BF194" s="4">
        <v>62.892000000000003</v>
      </c>
      <c r="BG194" s="4">
        <v>63.180999999999997</v>
      </c>
      <c r="BH194" s="4">
        <v>63.466000000000001</v>
      </c>
      <c r="BI194" s="4">
        <v>63.744</v>
      </c>
      <c r="BJ194" s="4">
        <v>64.010000000000005</v>
      </c>
      <c r="BK194" s="4">
        <v>64.263000000000005</v>
      </c>
      <c r="BL194" s="4">
        <v>64.501000000000005</v>
      </c>
      <c r="BM194" s="4">
        <v>64.724999999999994</v>
      </c>
    </row>
    <row r="195" spans="1:65" x14ac:dyDescent="0.25">
      <c r="A195" t="s">
        <v>21</v>
      </c>
      <c r="B195" t="s">
        <v>443</v>
      </c>
      <c r="C195" t="s">
        <v>93</v>
      </c>
      <c r="D195" t="s">
        <v>94</v>
      </c>
      <c r="E195" s="4">
        <v>67.680487804878055</v>
      </c>
      <c r="F195" s="4">
        <v>67.778048780487808</v>
      </c>
      <c r="G195" s="4">
        <v>67.426829268292707</v>
      </c>
      <c r="H195" s="4">
        <v>68.375609756097575</v>
      </c>
      <c r="I195" s="4">
        <v>68.629268292682937</v>
      </c>
      <c r="J195" s="4">
        <v>69.42926829268292</v>
      </c>
      <c r="K195" s="4">
        <v>69.826829268292698</v>
      </c>
      <c r="L195" s="4">
        <v>69.424390243902437</v>
      </c>
      <c r="M195" s="4">
        <v>70.219512195121951</v>
      </c>
      <c r="N195" s="4">
        <v>69.719512195121965</v>
      </c>
      <c r="O195" s="4">
        <v>69.868292682926835</v>
      </c>
      <c r="P195" s="4">
        <v>69.612195121951217</v>
      </c>
      <c r="Q195" s="4">
        <v>70.665853658536591</v>
      </c>
      <c r="R195" s="4">
        <v>70.663414634146349</v>
      </c>
      <c r="S195" s="4">
        <v>71.117073170731715</v>
      </c>
      <c r="T195" s="4">
        <v>70.560975609756113</v>
      </c>
      <c r="U195" s="4">
        <v>70.65609756097561</v>
      </c>
      <c r="V195" s="4">
        <v>70.402439024390247</v>
      </c>
      <c r="W195" s="4">
        <v>70.351219512195144</v>
      </c>
      <c r="X195" s="4">
        <v>70.751219512195135</v>
      </c>
      <c r="Y195" s="4">
        <v>70.097560975609753</v>
      </c>
      <c r="Z195" s="4">
        <v>71.051219512195132</v>
      </c>
      <c r="AA195" s="4">
        <v>71.10243902439025</v>
      </c>
      <c r="AB195" s="4">
        <v>71</v>
      </c>
      <c r="AC195" s="4">
        <v>70.8</v>
      </c>
      <c r="AD195" s="4">
        <v>70.548780487804891</v>
      </c>
      <c r="AE195" s="4">
        <v>70.848780487804888</v>
      </c>
      <c r="AF195" s="4">
        <v>70.897560975609764</v>
      </c>
      <c r="AG195" s="4">
        <v>71.331707317073182</v>
      </c>
      <c r="AH195" s="4">
        <v>71.043902439024393</v>
      </c>
      <c r="AI195" s="4">
        <v>70.890243902439025</v>
      </c>
      <c r="AJ195" s="4">
        <v>70.587804878048786</v>
      </c>
      <c r="AK195" s="4">
        <v>71.090243902439042</v>
      </c>
      <c r="AL195" s="4">
        <v>71.595121951219525</v>
      </c>
      <c r="AM195" s="4">
        <v>71.695121951219519</v>
      </c>
      <c r="AN195" s="4">
        <v>71.892682926829266</v>
      </c>
      <c r="AO195" s="4">
        <v>72.246341463414637</v>
      </c>
      <c r="AP195" s="4">
        <v>72.646341463414643</v>
      </c>
      <c r="AQ195" s="4">
        <v>72.997560975609773</v>
      </c>
      <c r="AR195" s="4">
        <v>73.043902439024407</v>
      </c>
      <c r="AS195" s="4">
        <v>73.748780487804879</v>
      </c>
      <c r="AT195" s="4">
        <v>74.2</v>
      </c>
      <c r="AU195" s="4">
        <v>74.497560975609773</v>
      </c>
      <c r="AV195" s="4">
        <v>74.597560975609767</v>
      </c>
      <c r="AW195" s="4">
        <v>74.846341463414646</v>
      </c>
      <c r="AX195" s="4">
        <v>74.995121951219517</v>
      </c>
      <c r="AY195" s="4">
        <v>75.143902439024401</v>
      </c>
      <c r="AZ195" s="4">
        <v>75.243902439024396</v>
      </c>
      <c r="BA195" s="4">
        <v>75.543902439024407</v>
      </c>
      <c r="BB195" s="4">
        <v>75.695121951219519</v>
      </c>
      <c r="BC195" s="4">
        <v>76.246341463414637</v>
      </c>
      <c r="BD195" s="4">
        <v>76.695121951219519</v>
      </c>
      <c r="BE195" s="4">
        <v>76.746341463414637</v>
      </c>
      <c r="BF195" s="4">
        <v>77</v>
      </c>
      <c r="BG195" s="4">
        <v>77.60243902439025</v>
      </c>
      <c r="BH195" s="4">
        <v>77.451219512195124</v>
      </c>
      <c r="BI195" s="4">
        <v>77.851219512195144</v>
      </c>
      <c r="BJ195" s="4">
        <v>77.753658536585377</v>
      </c>
      <c r="BK195" s="4">
        <v>77.60243902439025</v>
      </c>
      <c r="BL195" s="4">
        <v>77.904878048780489</v>
      </c>
      <c r="BM195" s="4">
        <v>76.599999999999994</v>
      </c>
    </row>
    <row r="196" spans="1:65" x14ac:dyDescent="0.25">
      <c r="A196" t="s">
        <v>444</v>
      </c>
      <c r="B196" t="s">
        <v>445</v>
      </c>
      <c r="C196" t="s">
        <v>93</v>
      </c>
      <c r="D196" t="s">
        <v>94</v>
      </c>
      <c r="E196" s="4">
        <v>39.136100179681925</v>
      </c>
      <c r="F196" s="4">
        <v>39.593335228100969</v>
      </c>
      <c r="G196" s="4">
        <v>40.042788964830137</v>
      </c>
      <c r="H196" s="4">
        <v>40.483826395766243</v>
      </c>
      <c r="I196" s="4">
        <v>40.918223019590194</v>
      </c>
      <c r="J196" s="4">
        <v>41.348241473451466</v>
      </c>
      <c r="K196" s="4">
        <v>41.778586825712644</v>
      </c>
      <c r="L196" s="4">
        <v>42.212220460492581</v>
      </c>
      <c r="M196" s="4">
        <v>42.651827110784872</v>
      </c>
      <c r="N196" s="4">
        <v>43.096426722650179</v>
      </c>
      <c r="O196" s="4">
        <v>43.546897440567719</v>
      </c>
      <c r="P196" s="4">
        <v>44.003238621243447</v>
      </c>
      <c r="Q196" s="4">
        <v>44.462149024056032</v>
      </c>
      <c r="R196" s="4">
        <v>44.919093205596425</v>
      </c>
      <c r="S196" s="4">
        <v>45.370544995583529</v>
      </c>
      <c r="T196" s="4">
        <v>45.811954499676176</v>
      </c>
      <c r="U196" s="4">
        <v>46.238254990943375</v>
      </c>
      <c r="V196" s="4">
        <v>46.646651340465247</v>
      </c>
      <c r="W196" s="4">
        <v>47.034782004918725</v>
      </c>
      <c r="X196" s="4">
        <v>47.401203996805741</v>
      </c>
      <c r="Y196" s="4">
        <v>47.744880206525572</v>
      </c>
      <c r="Z196" s="4">
        <v>48.066437187634399</v>
      </c>
      <c r="AA196" s="4">
        <v>48.366391610962786</v>
      </c>
      <c r="AB196" s="4">
        <v>48.64421649586302</v>
      </c>
      <c r="AC196" s="4">
        <v>48.896528288748478</v>
      </c>
      <c r="AD196" s="4">
        <v>49.118786061054777</v>
      </c>
      <c r="AE196" s="4">
        <v>49.305959259673998</v>
      </c>
      <c r="AF196" s="4">
        <v>49.456208581894039</v>
      </c>
      <c r="AG196" s="4">
        <v>49.572023143413311</v>
      </c>
      <c r="AH196" s="4">
        <v>49.65896896646737</v>
      </c>
      <c r="AI196" s="4">
        <v>49.719353710020101</v>
      </c>
      <c r="AJ196" s="4">
        <v>49.755806380012821</v>
      </c>
      <c r="AK196" s="4">
        <v>49.775001675766987</v>
      </c>
      <c r="AL196" s="4">
        <v>49.787428016097437</v>
      </c>
      <c r="AM196" s="4">
        <v>49.803344716472068</v>
      </c>
      <c r="AN196" s="4">
        <v>49.835190849582283</v>
      </c>
      <c r="AO196" s="4">
        <v>49.896587773356671</v>
      </c>
      <c r="AP196" s="4">
        <v>49.998971655092362</v>
      </c>
      <c r="AQ196" s="4">
        <v>50.15476429141539</v>
      </c>
      <c r="AR196" s="4">
        <v>50.375599355194161</v>
      </c>
      <c r="AS196" s="4">
        <v>50.6737762026223</v>
      </c>
      <c r="AT196" s="4">
        <v>51.058941203032809</v>
      </c>
      <c r="AU196" s="4">
        <v>51.523507218154457</v>
      </c>
      <c r="AV196" s="4">
        <v>52.055075139758586</v>
      </c>
      <c r="AW196" s="4">
        <v>52.64148345558737</v>
      </c>
      <c r="AX196" s="4">
        <v>53.269902199666411</v>
      </c>
      <c r="AY196" s="4">
        <v>53.927440991505001</v>
      </c>
      <c r="AZ196" s="4">
        <v>54.600568265694442</v>
      </c>
      <c r="BA196" s="4">
        <v>55.27598421270033</v>
      </c>
      <c r="BB196" s="4">
        <v>55.943187686946878</v>
      </c>
      <c r="BC196" s="4">
        <v>56.593456320433567</v>
      </c>
      <c r="BD196" s="4">
        <v>57.224155953243276</v>
      </c>
      <c r="BE196" s="4">
        <v>57.835556803997974</v>
      </c>
      <c r="BF196" s="4">
        <v>58.426019849173358</v>
      </c>
      <c r="BG196" s="4">
        <v>58.987781223239288</v>
      </c>
      <c r="BH196" s="4">
        <v>59.511958873195915</v>
      </c>
      <c r="BI196" s="4">
        <v>59.991932249182788</v>
      </c>
      <c r="BJ196" s="4">
        <v>60.427456544340849</v>
      </c>
      <c r="BK196" s="4">
        <v>60.820941996665759</v>
      </c>
      <c r="BL196" s="4">
        <v>61.175978062344463</v>
      </c>
      <c r="BM196" s="4">
        <v>61.498769399059263</v>
      </c>
    </row>
    <row r="197" spans="1:65" x14ac:dyDescent="0.25">
      <c r="A197" t="s">
        <v>446</v>
      </c>
      <c r="B197" t="s">
        <v>447</v>
      </c>
      <c r="C197" t="s">
        <v>93</v>
      </c>
      <c r="D197" t="s">
        <v>94</v>
      </c>
      <c r="E197" s="4">
        <v>68.719609756097569</v>
      </c>
      <c r="F197" s="4">
        <v>68.943170731707326</v>
      </c>
      <c r="G197" s="4">
        <v>69.145439024390257</v>
      </c>
      <c r="H197" s="4">
        <v>69.356000000000009</v>
      </c>
      <c r="I197" s="4">
        <v>69.59329268292683</v>
      </c>
      <c r="J197" s="4">
        <v>69.870756097560985</v>
      </c>
      <c r="K197" s="4">
        <v>70.186707317073186</v>
      </c>
      <c r="L197" s="4">
        <v>70.523512195121967</v>
      </c>
      <c r="M197" s="4">
        <v>70.864146341463425</v>
      </c>
      <c r="N197" s="4">
        <v>71.202609756097573</v>
      </c>
      <c r="O197" s="4">
        <v>71.535536585365861</v>
      </c>
      <c r="P197" s="4">
        <v>71.859097560975613</v>
      </c>
      <c r="Q197" s="4">
        <v>72.169463414634151</v>
      </c>
      <c r="R197" s="4">
        <v>72.464731707317085</v>
      </c>
      <c r="S197" s="4">
        <v>72.73790243902441</v>
      </c>
      <c r="T197" s="4">
        <v>72.982463414634168</v>
      </c>
      <c r="U197" s="4">
        <v>73.190829268292688</v>
      </c>
      <c r="V197" s="4">
        <v>73.361317073170738</v>
      </c>
      <c r="W197" s="4">
        <v>73.498731707317077</v>
      </c>
      <c r="X197" s="4">
        <v>73.606439024390241</v>
      </c>
      <c r="Y197" s="4">
        <v>73.700243902439027</v>
      </c>
      <c r="Z197" s="4">
        <v>73.797463414634166</v>
      </c>
      <c r="AA197" s="4">
        <v>73.908585365853668</v>
      </c>
      <c r="AB197" s="4">
        <v>74.03663414634147</v>
      </c>
      <c r="AC197" s="4">
        <v>74.177634146341461</v>
      </c>
      <c r="AD197" s="4">
        <v>74.309195121951234</v>
      </c>
      <c r="AE197" s="4">
        <v>74.40039024390245</v>
      </c>
      <c r="AF197" s="4">
        <v>74.430975609756118</v>
      </c>
      <c r="AG197" s="4">
        <v>74.394097560975624</v>
      </c>
      <c r="AH197" s="4">
        <v>74.298951219512205</v>
      </c>
      <c r="AI197" s="4">
        <v>74.169170731707325</v>
      </c>
      <c r="AJ197" s="4">
        <v>74.038804878048794</v>
      </c>
      <c r="AK197" s="4">
        <v>73.946365853658548</v>
      </c>
      <c r="AL197" s="4">
        <v>73.920878048780494</v>
      </c>
      <c r="AM197" s="4">
        <v>73.9769024390244</v>
      </c>
      <c r="AN197" s="4">
        <v>74.124560975609768</v>
      </c>
      <c r="AO197" s="4">
        <v>74.361463414634159</v>
      </c>
      <c r="AP197" s="4">
        <v>74.664048780487818</v>
      </c>
      <c r="AQ197" s="4">
        <v>75.007292682926831</v>
      </c>
      <c r="AR197" s="4">
        <v>75.375487804878048</v>
      </c>
      <c r="AS197" s="4">
        <v>76.689268292682939</v>
      </c>
      <c r="AT197" s="4">
        <v>77.066829268292707</v>
      </c>
      <c r="AU197" s="4">
        <v>77.760487804878053</v>
      </c>
      <c r="AV197" s="4">
        <v>78.071219512195128</v>
      </c>
      <c r="AW197" s="4">
        <v>78.175853658536582</v>
      </c>
      <c r="AX197" s="4">
        <v>78.296097560975625</v>
      </c>
      <c r="AY197" s="4">
        <v>78.416341463414639</v>
      </c>
      <c r="AZ197" s="4">
        <v>78.425853658536596</v>
      </c>
      <c r="BA197" s="4">
        <v>77.962926829268312</v>
      </c>
      <c r="BB197" s="4">
        <v>78.191000000000003</v>
      </c>
      <c r="BC197" s="4">
        <v>78.419097560975615</v>
      </c>
      <c r="BD197" s="4">
        <v>78.640658536585363</v>
      </c>
      <c r="BE197" s="4">
        <v>78.847585365853661</v>
      </c>
      <c r="BF197" s="4">
        <v>79.034341463414634</v>
      </c>
      <c r="BG197" s="4">
        <v>79.202463414634153</v>
      </c>
      <c r="BH197" s="4">
        <v>79.353487804878043</v>
      </c>
      <c r="BI197" s="4">
        <v>79.494975609756096</v>
      </c>
      <c r="BJ197" s="4">
        <v>79.634536585365879</v>
      </c>
      <c r="BK197" s="4">
        <v>79.778195121951228</v>
      </c>
      <c r="BL197" s="4">
        <v>79.928512195121968</v>
      </c>
      <c r="BM197" s="4">
        <v>80.087463414634158</v>
      </c>
    </row>
    <row r="198" spans="1:65" x14ac:dyDescent="0.25">
      <c r="A198" t="s">
        <v>448</v>
      </c>
      <c r="B198" t="s">
        <v>449</v>
      </c>
      <c r="C198" t="s">
        <v>93</v>
      </c>
      <c r="D198" t="s">
        <v>94</v>
      </c>
      <c r="E198" s="4">
        <v>51.296999999999997</v>
      </c>
      <c r="F198" s="4">
        <v>51.673999999999999</v>
      </c>
      <c r="G198" s="4">
        <v>52.076000000000001</v>
      </c>
      <c r="H198" s="4">
        <v>52.61</v>
      </c>
      <c r="I198" s="4">
        <v>53.335000000000001</v>
      </c>
      <c r="J198" s="4">
        <v>54.264000000000003</v>
      </c>
      <c r="K198" s="4">
        <v>55.356000000000002</v>
      </c>
      <c r="L198" s="4">
        <v>56.506</v>
      </c>
      <c r="M198" s="4">
        <v>57.625</v>
      </c>
      <c r="N198" s="4">
        <v>58.680999999999997</v>
      </c>
      <c r="O198" s="4">
        <v>59.655999999999999</v>
      </c>
      <c r="P198" s="4">
        <v>60.548999999999999</v>
      </c>
      <c r="Q198" s="4">
        <v>61.378999999999998</v>
      </c>
      <c r="R198" s="4">
        <v>62.161000000000001</v>
      </c>
      <c r="S198" s="4">
        <v>62.896000000000001</v>
      </c>
      <c r="T198" s="4">
        <v>63.579000000000001</v>
      </c>
      <c r="U198" s="4">
        <v>64.206000000000003</v>
      </c>
      <c r="V198" s="4">
        <v>64.775999999999996</v>
      </c>
      <c r="W198" s="4">
        <v>65.293999999999997</v>
      </c>
      <c r="X198" s="4">
        <v>65.762</v>
      </c>
      <c r="Y198" s="4">
        <v>66.186000000000007</v>
      </c>
      <c r="Z198" s="4">
        <v>66.570999999999998</v>
      </c>
      <c r="AA198" s="4">
        <v>66.924000000000007</v>
      </c>
      <c r="AB198" s="4">
        <v>67.254999999999995</v>
      </c>
      <c r="AC198" s="4">
        <v>67.569000000000003</v>
      </c>
      <c r="AD198" s="4">
        <v>67.900000000000006</v>
      </c>
      <c r="AE198" s="4">
        <v>68.284000000000006</v>
      </c>
      <c r="AF198" s="4">
        <v>68.718999999999994</v>
      </c>
      <c r="AG198" s="4">
        <v>69.177000000000007</v>
      </c>
      <c r="AH198" s="4">
        <v>69.611000000000004</v>
      </c>
      <c r="AI198" s="4">
        <v>69.896000000000001</v>
      </c>
      <c r="AJ198" s="4">
        <v>69.879000000000005</v>
      </c>
      <c r="AK198" s="4">
        <v>69.492000000000004</v>
      </c>
      <c r="AL198" s="4">
        <v>68.742000000000004</v>
      </c>
      <c r="AM198" s="4">
        <v>67.697999999999993</v>
      </c>
      <c r="AN198" s="4">
        <v>66.537000000000006</v>
      </c>
      <c r="AO198" s="4">
        <v>65.495000000000005</v>
      </c>
      <c r="AP198" s="4">
        <v>64.772000000000006</v>
      </c>
      <c r="AQ198" s="4">
        <v>64.492999999999995</v>
      </c>
      <c r="AR198" s="4">
        <v>64.683999999999997</v>
      </c>
      <c r="AS198" s="4">
        <v>65.268000000000001</v>
      </c>
      <c r="AT198" s="4">
        <v>66.087000000000003</v>
      </c>
      <c r="AU198" s="4">
        <v>66.924999999999997</v>
      </c>
      <c r="AV198" s="4">
        <v>67.614999999999995</v>
      </c>
      <c r="AW198" s="4">
        <v>68.102000000000004</v>
      </c>
      <c r="AX198" s="4">
        <v>68.388999999999996</v>
      </c>
      <c r="AY198" s="4">
        <v>68.540000000000006</v>
      </c>
      <c r="AZ198" s="4">
        <v>68.674999999999997</v>
      </c>
      <c r="BA198" s="4">
        <v>68.884</v>
      </c>
      <c r="BB198" s="4">
        <v>69.185000000000002</v>
      </c>
      <c r="BC198" s="4">
        <v>69.570999999999998</v>
      </c>
      <c r="BD198" s="4">
        <v>70.012</v>
      </c>
      <c r="BE198" s="4">
        <v>70.453999999999994</v>
      </c>
      <c r="BF198" s="4">
        <v>70.852999999999994</v>
      </c>
      <c r="BG198" s="4">
        <v>71.197999999999993</v>
      </c>
      <c r="BH198" s="4">
        <v>71.480999999999995</v>
      </c>
      <c r="BI198" s="4">
        <v>71.710999999999999</v>
      </c>
      <c r="BJ198" s="4">
        <v>71.91</v>
      </c>
      <c r="BK198" s="4">
        <v>72.094999999999999</v>
      </c>
      <c r="BL198" s="4">
        <v>72.274000000000001</v>
      </c>
      <c r="BM198" s="4">
        <v>72.453000000000003</v>
      </c>
    </row>
    <row r="199" spans="1:65" x14ac:dyDescent="0.25">
      <c r="A199" t="s">
        <v>22</v>
      </c>
      <c r="B199" t="s">
        <v>450</v>
      </c>
      <c r="C199" t="s">
        <v>93</v>
      </c>
      <c r="D199" t="s">
        <v>94</v>
      </c>
      <c r="E199" s="4">
        <v>63.272902439024399</v>
      </c>
      <c r="F199" s="4">
        <v>63.686365853658543</v>
      </c>
      <c r="G199" s="4">
        <v>64.095219512195115</v>
      </c>
      <c r="H199" s="4">
        <v>64.496512195121952</v>
      </c>
      <c r="I199" s="4">
        <v>64.891268292682938</v>
      </c>
      <c r="J199" s="4">
        <v>65.280048780487803</v>
      </c>
      <c r="K199" s="4">
        <v>65.663463414634151</v>
      </c>
      <c r="L199" s="4">
        <v>66.045536585365852</v>
      </c>
      <c r="M199" s="4">
        <v>66.427292682926833</v>
      </c>
      <c r="N199" s="4">
        <v>66.812707317073176</v>
      </c>
      <c r="O199" s="4">
        <v>67.073170731707322</v>
      </c>
      <c r="P199" s="4">
        <v>66.770731707317083</v>
      </c>
      <c r="Q199" s="4">
        <v>68.324390243902442</v>
      </c>
      <c r="R199" s="4">
        <v>67.524390243902445</v>
      </c>
      <c r="S199" s="4">
        <v>68.019512195121962</v>
      </c>
      <c r="T199" s="4">
        <v>68.309756097560978</v>
      </c>
      <c r="U199" s="4">
        <v>68.860975609756096</v>
      </c>
      <c r="V199" s="4">
        <v>70.012195121951223</v>
      </c>
      <c r="W199" s="4">
        <v>70.317073170731717</v>
      </c>
      <c r="X199" s="4">
        <v>71.168292682926847</v>
      </c>
      <c r="Y199" s="4">
        <v>71.214634146341467</v>
      </c>
      <c r="Z199" s="4">
        <v>71.614634146341473</v>
      </c>
      <c r="AA199" s="4">
        <v>72.41463414634147</v>
      </c>
      <c r="AB199" s="4">
        <v>72.265853658536599</v>
      </c>
      <c r="AC199" s="4">
        <v>72.51463414634145</v>
      </c>
      <c r="AD199" s="4">
        <v>72.814634146341476</v>
      </c>
      <c r="AE199" s="4">
        <v>73.265853658536585</v>
      </c>
      <c r="AF199" s="4">
        <v>73.665853658536591</v>
      </c>
      <c r="AG199" s="4">
        <v>73.714634146341467</v>
      </c>
      <c r="AH199" s="4">
        <v>74.265853658536599</v>
      </c>
      <c r="AI199" s="4">
        <v>73.965853658536588</v>
      </c>
      <c r="AJ199" s="4">
        <v>74.014634146341464</v>
      </c>
      <c r="AK199" s="4">
        <v>74.312195121951234</v>
      </c>
      <c r="AL199" s="4">
        <v>74.512195121951223</v>
      </c>
      <c r="AM199" s="4">
        <v>74.91463414634147</v>
      </c>
      <c r="AN199" s="4">
        <v>75.31219512195122</v>
      </c>
      <c r="AO199" s="4">
        <v>75.260975609756116</v>
      </c>
      <c r="AP199" s="4">
        <v>75.412195121951228</v>
      </c>
      <c r="AQ199" s="4">
        <v>75.712195121951225</v>
      </c>
      <c r="AR199" s="4">
        <v>75.963414634146346</v>
      </c>
      <c r="AS199" s="4">
        <v>76.314634146341476</v>
      </c>
      <c r="AT199" s="4">
        <v>76.81463414634149</v>
      </c>
      <c r="AU199" s="4">
        <v>77.065853658536597</v>
      </c>
      <c r="AV199" s="4">
        <v>77.219512195121965</v>
      </c>
      <c r="AW199" s="4">
        <v>77.670731707317088</v>
      </c>
      <c r="AX199" s="4">
        <v>78.070731707317094</v>
      </c>
      <c r="AY199" s="4">
        <v>78.419512195121953</v>
      </c>
      <c r="AZ199" s="4">
        <v>78.321951219512201</v>
      </c>
      <c r="BA199" s="4">
        <v>78.524390243902459</v>
      </c>
      <c r="BB199" s="4">
        <v>78.72682926829269</v>
      </c>
      <c r="BC199" s="4">
        <v>79.026829268292687</v>
      </c>
      <c r="BD199" s="4">
        <v>80.470731707317086</v>
      </c>
      <c r="BE199" s="4">
        <v>80.373170731707319</v>
      </c>
      <c r="BF199" s="4">
        <v>80.721951219512206</v>
      </c>
      <c r="BG199" s="4">
        <v>81.121951219512212</v>
      </c>
      <c r="BH199" s="4">
        <v>81.124390243902454</v>
      </c>
      <c r="BI199" s="4">
        <v>81.124390243902454</v>
      </c>
      <c r="BJ199" s="4">
        <v>81.424390243902451</v>
      </c>
      <c r="BK199" s="4">
        <v>81.324390243902442</v>
      </c>
      <c r="BL199" s="4">
        <v>81.675609756097572</v>
      </c>
      <c r="BM199" s="4">
        <v>80.975609756097569</v>
      </c>
    </row>
    <row r="200" spans="1:65" x14ac:dyDescent="0.25">
      <c r="A200" t="s">
        <v>451</v>
      </c>
      <c r="B200" t="s">
        <v>452</v>
      </c>
      <c r="C200" t="s">
        <v>93</v>
      </c>
      <c r="D200" t="s">
        <v>94</v>
      </c>
      <c r="E200" s="4">
        <v>63.881</v>
      </c>
      <c r="F200" s="4">
        <v>64.105000000000004</v>
      </c>
      <c r="G200" s="4">
        <v>64.313999999999993</v>
      </c>
      <c r="H200" s="4">
        <v>64.5</v>
      </c>
      <c r="I200" s="4">
        <v>64.659000000000006</v>
      </c>
      <c r="J200" s="4">
        <v>64.793000000000006</v>
      </c>
      <c r="K200" s="4">
        <v>64.908000000000001</v>
      </c>
      <c r="L200" s="4">
        <v>65.015000000000001</v>
      </c>
      <c r="M200" s="4">
        <v>65.123999999999995</v>
      </c>
      <c r="N200" s="4">
        <v>65.241</v>
      </c>
      <c r="O200" s="4">
        <v>65.367999999999995</v>
      </c>
      <c r="P200" s="4">
        <v>65.506</v>
      </c>
      <c r="Q200" s="4">
        <v>65.653000000000006</v>
      </c>
      <c r="R200" s="4">
        <v>65.805999999999997</v>
      </c>
      <c r="S200" s="4">
        <v>65.963999999999999</v>
      </c>
      <c r="T200" s="4">
        <v>66.13</v>
      </c>
      <c r="U200" s="4">
        <v>66.302000000000007</v>
      </c>
      <c r="V200" s="4">
        <v>66.480999999999995</v>
      </c>
      <c r="W200" s="4">
        <v>66.664000000000001</v>
      </c>
      <c r="X200" s="4">
        <v>66.846999999999994</v>
      </c>
      <c r="Y200" s="4">
        <v>67.025999999999996</v>
      </c>
      <c r="Z200" s="4">
        <v>67.191999999999993</v>
      </c>
      <c r="AA200" s="4">
        <v>67.343000000000004</v>
      </c>
      <c r="AB200" s="4">
        <v>67.478999999999999</v>
      </c>
      <c r="AC200" s="4">
        <v>67.602999999999994</v>
      </c>
      <c r="AD200" s="4">
        <v>67.722999999999999</v>
      </c>
      <c r="AE200" s="4">
        <v>67.849999999999994</v>
      </c>
      <c r="AF200" s="4">
        <v>67.992999999999995</v>
      </c>
      <c r="AG200" s="4">
        <v>68.156999999999996</v>
      </c>
      <c r="AH200" s="4">
        <v>68.343000000000004</v>
      </c>
      <c r="AI200" s="4">
        <v>68.545000000000002</v>
      </c>
      <c r="AJ200" s="4">
        <v>68.753</v>
      </c>
      <c r="AK200" s="4">
        <v>68.957999999999998</v>
      </c>
      <c r="AL200" s="4">
        <v>69.152000000000001</v>
      </c>
      <c r="AM200" s="4">
        <v>69.334999999999994</v>
      </c>
      <c r="AN200" s="4">
        <v>69.510999999999996</v>
      </c>
      <c r="AO200" s="4">
        <v>69.69</v>
      </c>
      <c r="AP200" s="4">
        <v>69.88</v>
      </c>
      <c r="AQ200" s="4">
        <v>70.087000000000003</v>
      </c>
      <c r="AR200" s="4">
        <v>70.31</v>
      </c>
      <c r="AS200" s="4">
        <v>70.546000000000006</v>
      </c>
      <c r="AT200" s="4">
        <v>70.786000000000001</v>
      </c>
      <c r="AU200" s="4">
        <v>71.022999999999996</v>
      </c>
      <c r="AV200" s="4">
        <v>71.248999999999995</v>
      </c>
      <c r="AW200" s="4">
        <v>71.463999999999999</v>
      </c>
      <c r="AX200" s="4">
        <v>71.667000000000002</v>
      </c>
      <c r="AY200" s="4">
        <v>71.861999999999995</v>
      </c>
      <c r="AZ200" s="4">
        <v>72.055000000000007</v>
      </c>
      <c r="BA200" s="4">
        <v>72.251000000000005</v>
      </c>
      <c r="BB200" s="4">
        <v>72.45</v>
      </c>
      <c r="BC200" s="4">
        <v>72.653000000000006</v>
      </c>
      <c r="BD200" s="4">
        <v>72.86</v>
      </c>
      <c r="BE200" s="4">
        <v>73.067999999999998</v>
      </c>
      <c r="BF200" s="4">
        <v>73.274000000000001</v>
      </c>
      <c r="BG200" s="4">
        <v>73.472999999999999</v>
      </c>
      <c r="BH200" s="4">
        <v>73.662000000000006</v>
      </c>
      <c r="BI200" s="4">
        <v>73.835999999999999</v>
      </c>
      <c r="BJ200" s="4">
        <v>73.992000000000004</v>
      </c>
      <c r="BK200" s="4">
        <v>74.131</v>
      </c>
      <c r="BL200" s="4">
        <v>74.254000000000005</v>
      </c>
      <c r="BM200" s="4">
        <v>74.363</v>
      </c>
    </row>
    <row r="201" spans="1:65" x14ac:dyDescent="0.25">
      <c r="A201" t="s">
        <v>453</v>
      </c>
      <c r="B201" t="s">
        <v>454</v>
      </c>
      <c r="C201" t="s">
        <v>93</v>
      </c>
      <c r="D201" t="s">
        <v>94</v>
      </c>
      <c r="AI201" s="4">
        <v>68.048000000000002</v>
      </c>
      <c r="AJ201" s="4">
        <v>68.433000000000007</v>
      </c>
      <c r="AK201" s="4">
        <v>68.795000000000002</v>
      </c>
      <c r="AL201" s="4">
        <v>69.135000000000005</v>
      </c>
      <c r="AM201" s="4">
        <v>69.454999999999998</v>
      </c>
      <c r="AN201" s="4">
        <v>69.757000000000005</v>
      </c>
      <c r="AO201" s="4">
        <v>70.040999999999997</v>
      </c>
      <c r="AP201" s="4">
        <v>70.308999999999997</v>
      </c>
      <c r="AQ201" s="4">
        <v>70.56</v>
      </c>
      <c r="AR201" s="4">
        <v>70.796999999999997</v>
      </c>
      <c r="AS201" s="4">
        <v>71.022000000000006</v>
      </c>
      <c r="AT201" s="4">
        <v>71.239000000000004</v>
      </c>
      <c r="AU201" s="4">
        <v>71.447000000000003</v>
      </c>
      <c r="AV201" s="4">
        <v>71.647999999999996</v>
      </c>
      <c r="AW201" s="4">
        <v>71.841999999999999</v>
      </c>
      <c r="AX201" s="4">
        <v>72.028000000000006</v>
      </c>
      <c r="AY201" s="4">
        <v>72.203000000000003</v>
      </c>
      <c r="AZ201" s="4">
        <v>72.366</v>
      </c>
      <c r="BA201" s="4">
        <v>72.516999999999996</v>
      </c>
      <c r="BB201" s="4">
        <v>72.656000000000006</v>
      </c>
      <c r="BC201" s="4">
        <v>72.787999999999997</v>
      </c>
      <c r="BD201" s="4">
        <v>72.915000000000006</v>
      </c>
      <c r="BE201" s="4">
        <v>73.040999999999997</v>
      </c>
      <c r="BF201" s="4">
        <v>73.17</v>
      </c>
      <c r="BG201" s="4">
        <v>73.302999999999997</v>
      </c>
      <c r="BH201" s="4">
        <v>73.441999999999993</v>
      </c>
      <c r="BI201" s="4">
        <v>73.588999999999999</v>
      </c>
      <c r="BJ201" s="4">
        <v>73.739999999999995</v>
      </c>
      <c r="BK201" s="4">
        <v>73.894999999999996</v>
      </c>
      <c r="BL201" s="4">
        <v>74.052999999999997</v>
      </c>
      <c r="BM201" s="4">
        <v>74.212999999999994</v>
      </c>
    </row>
    <row r="202" spans="1:65" x14ac:dyDescent="0.25">
      <c r="A202" t="s">
        <v>455</v>
      </c>
      <c r="B202" t="s">
        <v>456</v>
      </c>
      <c r="C202" t="s">
        <v>93</v>
      </c>
      <c r="D202" t="s">
        <v>94</v>
      </c>
      <c r="E202" s="4">
        <v>56.505576769447956</v>
      </c>
      <c r="F202" s="4">
        <v>56.959217419771988</v>
      </c>
      <c r="G202" s="4">
        <v>57.389469126270072</v>
      </c>
      <c r="H202" s="4">
        <v>57.799530943161606</v>
      </c>
      <c r="I202" s="4">
        <v>58.189914818391806</v>
      </c>
      <c r="J202" s="4">
        <v>58.559766776501675</v>
      </c>
      <c r="K202" s="4">
        <v>58.905210239187603</v>
      </c>
      <c r="L202" s="4">
        <v>59.225627076407925</v>
      </c>
      <c r="M202" s="4">
        <v>59.522068478022021</v>
      </c>
      <c r="N202" s="4">
        <v>59.801113093735175</v>
      </c>
      <c r="O202" s="4">
        <v>60.070207075071735</v>
      </c>
      <c r="P202" s="4">
        <v>60.339393462296293</v>
      </c>
      <c r="Q202" s="4">
        <v>60.615333589928539</v>
      </c>
      <c r="R202" s="4">
        <v>60.902904986257674</v>
      </c>
      <c r="S202" s="4">
        <v>61.204348992105913</v>
      </c>
      <c r="T202" s="4">
        <v>61.519219865613287</v>
      </c>
      <c r="U202" s="4">
        <v>61.844024680835439</v>
      </c>
      <c r="V202" s="4">
        <v>62.17014587727428</v>
      </c>
      <c r="W202" s="4">
        <v>62.491678600378485</v>
      </c>
      <c r="X202" s="4">
        <v>62.803478615685506</v>
      </c>
      <c r="Y202" s="4">
        <v>63.102873975539218</v>
      </c>
      <c r="Z202" s="4">
        <v>63.389674631409648</v>
      </c>
      <c r="AA202" s="4">
        <v>63.663304359716776</v>
      </c>
      <c r="AB202" s="4">
        <v>63.921536475396628</v>
      </c>
      <c r="AC202" s="4">
        <v>64.161704495702395</v>
      </c>
      <c r="AD202" s="4">
        <v>64.377658228824984</v>
      </c>
      <c r="AE202" s="4">
        <v>64.56443843991407</v>
      </c>
      <c r="AF202" s="4">
        <v>64.917738815810367</v>
      </c>
      <c r="AG202" s="4">
        <v>64.853657007681747</v>
      </c>
      <c r="AH202" s="4">
        <v>64.964673988252727</v>
      </c>
      <c r="AI202" s="4">
        <v>65.097300487210035</v>
      </c>
      <c r="AJ202" s="4">
        <v>65.145050673405706</v>
      </c>
      <c r="AK202" s="4">
        <v>65.22765349845892</v>
      </c>
      <c r="AL202" s="4">
        <v>65.315031972465533</v>
      </c>
      <c r="AM202" s="4">
        <v>65.414581881823779</v>
      </c>
      <c r="AN202" s="4">
        <v>65.596316836758476</v>
      </c>
      <c r="AO202" s="4">
        <v>65.686509155332274</v>
      </c>
      <c r="AP202" s="4">
        <v>65.867891687968623</v>
      </c>
      <c r="AQ202" s="4">
        <v>66.076089216374726</v>
      </c>
      <c r="AR202" s="4">
        <v>66.339642147304559</v>
      </c>
      <c r="AS202" s="4">
        <v>66.557142976349382</v>
      </c>
      <c r="AT202" s="4">
        <v>66.798058648205284</v>
      </c>
      <c r="AU202" s="4">
        <v>67.033128367006455</v>
      </c>
      <c r="AV202" s="4">
        <v>67.250155947589192</v>
      </c>
      <c r="AW202" s="4">
        <v>67.445668439418156</v>
      </c>
      <c r="AX202" s="4">
        <v>67.636931059213865</v>
      </c>
      <c r="AY202" s="4">
        <v>67.786141460792749</v>
      </c>
      <c r="AZ202" s="4">
        <v>67.948357336096535</v>
      </c>
      <c r="BA202" s="4">
        <v>68.11680768867113</v>
      </c>
      <c r="BB202" s="4">
        <v>68.295632236800898</v>
      </c>
      <c r="BC202" s="4">
        <v>68.485233847911729</v>
      </c>
      <c r="BD202" s="4">
        <v>68.682985037550537</v>
      </c>
      <c r="BE202" s="4">
        <v>68.882003607834264</v>
      </c>
      <c r="BF202" s="4">
        <v>69.077375953527891</v>
      </c>
      <c r="BG202" s="4">
        <v>69.265539845781433</v>
      </c>
      <c r="BH202" s="4">
        <v>69.44447785640736</v>
      </c>
      <c r="BI202" s="4">
        <v>69.613742046764898</v>
      </c>
      <c r="BJ202" s="4">
        <v>69.774283254728871</v>
      </c>
      <c r="BK202" s="4">
        <v>69.929048799446704</v>
      </c>
      <c r="BL202" s="4">
        <v>70.079731488334986</v>
      </c>
      <c r="BM202" s="4">
        <v>70.227505376184737</v>
      </c>
    </row>
    <row r="203" spans="1:65" x14ac:dyDescent="0.25">
      <c r="A203" t="s">
        <v>457</v>
      </c>
      <c r="B203" t="s">
        <v>458</v>
      </c>
      <c r="C203" t="s">
        <v>93</v>
      </c>
      <c r="D203" t="s">
        <v>94</v>
      </c>
      <c r="E203" s="4">
        <v>68.814455890465197</v>
      </c>
      <c r="F203" s="4">
        <v>69.219312135401395</v>
      </c>
      <c r="G203" s="4">
        <v>69.220159268236401</v>
      </c>
      <c r="H203" s="4">
        <v>69.422503346203186</v>
      </c>
      <c r="I203" s="4">
        <v>69.827395807986065</v>
      </c>
      <c r="J203" s="4">
        <v>69.913664668597946</v>
      </c>
      <c r="K203" s="4">
        <v>70.157689993951891</v>
      </c>
      <c r="L203" s="4">
        <v>70.399847839836525</v>
      </c>
      <c r="M203" s="4">
        <v>70.323768890686964</v>
      </c>
      <c r="N203" s="4">
        <v>70.519822771707027</v>
      </c>
      <c r="O203" s="4">
        <v>70.833766152891386</v>
      </c>
      <c r="P203" s="4">
        <v>71.112247351905594</v>
      </c>
      <c r="Q203" s="4">
        <v>71.348807566950967</v>
      </c>
      <c r="R203" s="4">
        <v>71.511554935578303</v>
      </c>
      <c r="S203" s="4">
        <v>71.889927455102992</v>
      </c>
      <c r="T203" s="4">
        <v>72.236383803164244</v>
      </c>
      <c r="U203" s="4">
        <v>72.473026755462229</v>
      </c>
      <c r="V203" s="4">
        <v>72.814822874723774</v>
      </c>
      <c r="W203" s="4">
        <v>72.949507957290081</v>
      </c>
      <c r="X203" s="4">
        <v>73.244530281529279</v>
      </c>
      <c r="Y203" s="4">
        <v>73.275486089145716</v>
      </c>
      <c r="Z203" s="4">
        <v>73.592980781236946</v>
      </c>
      <c r="AA203" s="4">
        <v>73.918789199688078</v>
      </c>
      <c r="AB203" s="4">
        <v>74.027525518006556</v>
      </c>
      <c r="AC203" s="4">
        <v>74.317301292722064</v>
      </c>
      <c r="AD203" s="4">
        <v>74.460142275589163</v>
      </c>
      <c r="AE203" s="4">
        <v>74.709646403289454</v>
      </c>
      <c r="AF203" s="4">
        <v>74.997149571587286</v>
      </c>
      <c r="AG203" s="4">
        <v>75.099382528426077</v>
      </c>
      <c r="AH203" s="4">
        <v>75.349063741282777</v>
      </c>
      <c r="AI203" s="4">
        <v>75.479260464256654</v>
      </c>
      <c r="AJ203" s="4">
        <v>75.604709451298618</v>
      </c>
      <c r="AK203" s="4">
        <v>75.806708976590812</v>
      </c>
      <c r="AL203" s="4">
        <v>75.809294658791018</v>
      </c>
      <c r="AM203" s="4">
        <v>76.05934260640754</v>
      </c>
      <c r="AN203" s="4">
        <v>76.075229355423573</v>
      </c>
      <c r="AO203" s="4">
        <v>76.438892325795635</v>
      </c>
      <c r="AP203" s="4">
        <v>76.782579439257233</v>
      </c>
      <c r="AQ203" s="4">
        <v>76.999151225443839</v>
      </c>
      <c r="AR203" s="4">
        <v>77.11641208739546</v>
      </c>
      <c r="AS203" s="4">
        <v>77.355643939783235</v>
      </c>
      <c r="AT203" s="4">
        <v>77.647891271209645</v>
      </c>
      <c r="AU203" s="4">
        <v>77.787238983910783</v>
      </c>
      <c r="AV203" s="4">
        <v>77.914726652738466</v>
      </c>
      <c r="AW203" s="4">
        <v>78.340485340928538</v>
      </c>
      <c r="AX203" s="4">
        <v>78.433321594626989</v>
      </c>
      <c r="AY203" s="4">
        <v>78.758151824915132</v>
      </c>
      <c r="AZ203" s="4">
        <v>79.011820612139871</v>
      </c>
      <c r="BA203" s="4">
        <v>79.154350622507636</v>
      </c>
      <c r="BB203" s="4">
        <v>79.477393064214056</v>
      </c>
      <c r="BC203" s="4">
        <v>79.686139889954788</v>
      </c>
      <c r="BD203" s="4">
        <v>79.952950585870127</v>
      </c>
      <c r="BE203" s="4">
        <v>80.086764235397979</v>
      </c>
      <c r="BF203" s="4">
        <v>80.268084709590894</v>
      </c>
      <c r="BG203" s="4">
        <v>80.527264929042644</v>
      </c>
      <c r="BH203" s="4">
        <v>80.395008074062758</v>
      </c>
      <c r="BI203" s="4">
        <v>80.549453599203005</v>
      </c>
      <c r="BJ203" s="4">
        <v>80.597517227764214</v>
      </c>
      <c r="BK203" s="4">
        <v>80.691663895989265</v>
      </c>
      <c r="BL203" s="4">
        <v>80.891108326805409</v>
      </c>
      <c r="BM203" s="4">
        <v>80.164363177794073</v>
      </c>
    </row>
    <row r="204" spans="1:65" x14ac:dyDescent="0.25">
      <c r="A204" t="s">
        <v>459</v>
      </c>
      <c r="B204" t="s">
        <v>460</v>
      </c>
      <c r="C204" t="s">
        <v>93</v>
      </c>
      <c r="D204" t="s">
        <v>94</v>
      </c>
      <c r="E204" s="4">
        <v>56.281999999999996</v>
      </c>
      <c r="F204" s="4">
        <v>56.707999999999998</v>
      </c>
      <c r="G204" s="4">
        <v>57.093000000000004</v>
      </c>
      <c r="H204" s="4">
        <v>57.465000000000003</v>
      </c>
      <c r="I204" s="4">
        <v>57.844999999999999</v>
      </c>
      <c r="J204" s="4">
        <v>58.241999999999997</v>
      </c>
      <c r="K204" s="4">
        <v>58.654000000000003</v>
      </c>
      <c r="L204" s="4">
        <v>59.061</v>
      </c>
      <c r="M204" s="4">
        <v>59.451999999999998</v>
      </c>
      <c r="N204" s="4">
        <v>59.826999999999998</v>
      </c>
      <c r="O204" s="4">
        <v>60.183</v>
      </c>
      <c r="P204" s="4">
        <v>60.518000000000001</v>
      </c>
      <c r="Q204" s="4">
        <v>60.835999999999999</v>
      </c>
      <c r="R204" s="4">
        <v>61.149000000000001</v>
      </c>
      <c r="S204" s="4">
        <v>61.469000000000001</v>
      </c>
      <c r="T204" s="4">
        <v>61.823</v>
      </c>
      <c r="U204" s="4">
        <v>62.238999999999997</v>
      </c>
      <c r="V204" s="4">
        <v>62.728000000000002</v>
      </c>
      <c r="W204" s="4">
        <v>63.290999999999997</v>
      </c>
      <c r="X204" s="4">
        <v>63.915999999999997</v>
      </c>
      <c r="Y204" s="4">
        <v>64.575999999999993</v>
      </c>
      <c r="Z204" s="4">
        <v>65.233999999999995</v>
      </c>
      <c r="AA204" s="4">
        <v>65.853999999999999</v>
      </c>
      <c r="AB204" s="4">
        <v>66.406999999999996</v>
      </c>
      <c r="AC204" s="4">
        <v>66.882999999999996</v>
      </c>
      <c r="AD204" s="4">
        <v>67.278000000000006</v>
      </c>
      <c r="AE204" s="4">
        <v>67.603999999999999</v>
      </c>
      <c r="AF204" s="4">
        <v>67.888000000000005</v>
      </c>
      <c r="AG204" s="4">
        <v>68.156000000000006</v>
      </c>
      <c r="AH204" s="4">
        <v>68.424000000000007</v>
      </c>
      <c r="AI204" s="4">
        <v>68.703999999999994</v>
      </c>
      <c r="AJ204" s="4">
        <v>69.007000000000005</v>
      </c>
      <c r="AK204" s="4">
        <v>69.331999999999994</v>
      </c>
      <c r="AL204" s="4">
        <v>69.677999999999997</v>
      </c>
      <c r="AM204" s="4">
        <v>70.043999999999997</v>
      </c>
      <c r="AN204" s="4">
        <v>70.426000000000002</v>
      </c>
      <c r="AO204" s="4">
        <v>70.814999999999998</v>
      </c>
      <c r="AP204" s="4">
        <v>71.201999999999998</v>
      </c>
      <c r="AQ204" s="4">
        <v>71.58</v>
      </c>
      <c r="AR204" s="4">
        <v>71.945999999999998</v>
      </c>
      <c r="AS204" s="4">
        <v>72.302999999999997</v>
      </c>
      <c r="AT204" s="4">
        <v>72.658000000000001</v>
      </c>
      <c r="AU204" s="4">
        <v>73.016999999999996</v>
      </c>
      <c r="AV204" s="4">
        <v>73.382000000000005</v>
      </c>
      <c r="AW204" s="4">
        <v>73.751000000000005</v>
      </c>
      <c r="AX204" s="4">
        <v>74.116</v>
      </c>
      <c r="AY204" s="4">
        <v>74.465999999999994</v>
      </c>
      <c r="AZ204" s="4">
        <v>74.793000000000006</v>
      </c>
      <c r="BA204" s="4">
        <v>75.091999999999999</v>
      </c>
      <c r="BB204" s="4">
        <v>75.363</v>
      </c>
      <c r="BC204" s="4">
        <v>75.611000000000004</v>
      </c>
      <c r="BD204" s="4">
        <v>75.843999999999994</v>
      </c>
      <c r="BE204" s="4">
        <v>76.073999999999998</v>
      </c>
      <c r="BF204" s="4">
        <v>76.307000000000002</v>
      </c>
      <c r="BG204" s="4">
        <v>76.546000000000006</v>
      </c>
      <c r="BH204" s="4">
        <v>76.787000000000006</v>
      </c>
      <c r="BI204" s="4">
        <v>77.024000000000001</v>
      </c>
      <c r="BJ204" s="4">
        <v>77.251000000000005</v>
      </c>
      <c r="BK204" s="4">
        <v>77.462000000000003</v>
      </c>
      <c r="BL204" s="4">
        <v>77.656999999999996</v>
      </c>
      <c r="BM204" s="4">
        <v>77.835999999999999</v>
      </c>
    </row>
    <row r="205" spans="1:65" x14ac:dyDescent="0.25">
      <c r="A205" t="s">
        <v>461</v>
      </c>
      <c r="B205" t="s">
        <v>462</v>
      </c>
      <c r="C205" t="s">
        <v>93</v>
      </c>
      <c r="D205" t="s">
        <v>94</v>
      </c>
      <c r="E205" s="4">
        <v>61.094000000000001</v>
      </c>
      <c r="F205" s="4">
        <v>61.850999999999999</v>
      </c>
      <c r="G205" s="4">
        <v>62.61</v>
      </c>
      <c r="H205" s="4">
        <v>63.369</v>
      </c>
      <c r="I205" s="4">
        <v>64.123000000000005</v>
      </c>
      <c r="J205" s="4">
        <v>64.866</v>
      </c>
      <c r="K205" s="4">
        <v>65.587999999999994</v>
      </c>
      <c r="L205" s="4">
        <v>66.281999999999996</v>
      </c>
      <c r="M205" s="4">
        <v>66.941999999999993</v>
      </c>
      <c r="N205" s="4">
        <v>67.566999999999993</v>
      </c>
      <c r="O205" s="4">
        <v>68.156000000000006</v>
      </c>
      <c r="P205" s="4">
        <v>68.712999999999994</v>
      </c>
      <c r="Q205" s="4">
        <v>69.245000000000005</v>
      </c>
      <c r="R205" s="4">
        <v>69.757999999999996</v>
      </c>
      <c r="S205" s="4">
        <v>70.254000000000005</v>
      </c>
      <c r="T205" s="4">
        <v>70.733999999999995</v>
      </c>
      <c r="U205" s="4">
        <v>71.197999999999993</v>
      </c>
      <c r="V205" s="4">
        <v>71.644000000000005</v>
      </c>
      <c r="W205" s="4">
        <v>72.072000000000003</v>
      </c>
      <c r="X205" s="4">
        <v>72.48</v>
      </c>
      <c r="Y205" s="4">
        <v>72.869</v>
      </c>
      <c r="Z205" s="4">
        <v>73.239000000000004</v>
      </c>
      <c r="AA205" s="4">
        <v>73.588999999999999</v>
      </c>
      <c r="AB205" s="4">
        <v>73.921999999999997</v>
      </c>
      <c r="AC205" s="4">
        <v>74.236999999999995</v>
      </c>
      <c r="AD205" s="4">
        <v>74.537000000000006</v>
      </c>
      <c r="AE205" s="4">
        <v>74.820999999999998</v>
      </c>
      <c r="AF205" s="4">
        <v>75.090999999999994</v>
      </c>
      <c r="AG205" s="4">
        <v>75.349000000000004</v>
      </c>
      <c r="AH205" s="4">
        <v>75.593000000000004</v>
      </c>
      <c r="AI205" s="4">
        <v>75.823999999999998</v>
      </c>
      <c r="AJ205" s="4">
        <v>76.040999999999997</v>
      </c>
      <c r="AK205" s="4">
        <v>76.241</v>
      </c>
      <c r="AL205" s="4">
        <v>76.427000000000007</v>
      </c>
      <c r="AM205" s="4">
        <v>76.599000000000004</v>
      </c>
      <c r="AN205" s="4">
        <v>76.759</v>
      </c>
      <c r="AO205" s="4">
        <v>76.909000000000006</v>
      </c>
      <c r="AP205" s="4">
        <v>77.052000000000007</v>
      </c>
      <c r="AQ205" s="4">
        <v>77.19</v>
      </c>
      <c r="AR205" s="4">
        <v>77.326999999999998</v>
      </c>
      <c r="AS205" s="4">
        <v>77.466999999999999</v>
      </c>
      <c r="AT205" s="4">
        <v>77.611999999999995</v>
      </c>
      <c r="AU205" s="4">
        <v>77.762</v>
      </c>
      <c r="AV205" s="4">
        <v>77.918999999999997</v>
      </c>
      <c r="AW205" s="4">
        <v>78.082999999999998</v>
      </c>
      <c r="AX205" s="4">
        <v>78.251999999999995</v>
      </c>
      <c r="AY205" s="4">
        <v>78.424999999999997</v>
      </c>
      <c r="AZ205" s="4">
        <v>78.600999999999999</v>
      </c>
      <c r="BA205" s="4">
        <v>78.775000000000006</v>
      </c>
      <c r="BB205" s="4">
        <v>78.944999999999993</v>
      </c>
      <c r="BC205" s="4">
        <v>79.108000000000004</v>
      </c>
      <c r="BD205" s="4">
        <v>79.260000000000005</v>
      </c>
      <c r="BE205" s="4">
        <v>79.399000000000001</v>
      </c>
      <c r="BF205" s="4">
        <v>79.527000000000001</v>
      </c>
      <c r="BG205" s="4">
        <v>79.646000000000001</v>
      </c>
      <c r="BH205" s="4">
        <v>79.757999999999996</v>
      </c>
      <c r="BI205" s="4">
        <v>79.867999999999995</v>
      </c>
      <c r="BJ205" s="4">
        <v>79.980999999999995</v>
      </c>
      <c r="BK205" s="4">
        <v>80.099999999999994</v>
      </c>
      <c r="BL205" s="4">
        <v>80.227000000000004</v>
      </c>
      <c r="BM205" s="4">
        <v>80.363</v>
      </c>
    </row>
    <row r="206" spans="1:65" x14ac:dyDescent="0.25">
      <c r="A206" t="s">
        <v>23</v>
      </c>
      <c r="B206" t="s">
        <v>463</v>
      </c>
      <c r="C206" t="s">
        <v>93</v>
      </c>
      <c r="D206" t="s">
        <v>94</v>
      </c>
      <c r="E206" s="4">
        <v>65.642439024390256</v>
      </c>
      <c r="F206" s="4">
        <v>66.415878048780485</v>
      </c>
      <c r="G206" s="4">
        <v>67.029073170731721</v>
      </c>
      <c r="H206" s="4">
        <v>67.441073170731713</v>
      </c>
      <c r="I206" s="4">
        <v>67.650439024390252</v>
      </c>
      <c r="J206" s="4">
        <v>67.697853658536587</v>
      </c>
      <c r="K206" s="4">
        <v>67.659463414634146</v>
      </c>
      <c r="L206" s="4">
        <v>67.626902439024406</v>
      </c>
      <c r="M206" s="4">
        <v>67.671243902439031</v>
      </c>
      <c r="N206" s="4">
        <v>67.814926829268302</v>
      </c>
      <c r="O206" s="4">
        <v>68.05641463414635</v>
      </c>
      <c r="P206" s="4">
        <v>68.504146341463411</v>
      </c>
      <c r="Q206" s="4">
        <v>68.470243902439037</v>
      </c>
      <c r="R206" s="4">
        <v>69.00560975609757</v>
      </c>
      <c r="S206" s="4">
        <v>69.49975609756099</v>
      </c>
      <c r="T206" s="4">
        <v>69.6139024390244</v>
      </c>
      <c r="U206" s="4">
        <v>69.698780487804882</v>
      </c>
      <c r="V206" s="4">
        <v>69.741951219512202</v>
      </c>
      <c r="W206" s="4">
        <v>69.480487804878052</v>
      </c>
      <c r="X206" s="4">
        <v>69.153170731707334</v>
      </c>
      <c r="Y206" s="4">
        <v>69.090975609756114</v>
      </c>
      <c r="Z206" s="4">
        <v>69.368292682926835</v>
      </c>
      <c r="AA206" s="4">
        <v>69.531707317073185</v>
      </c>
      <c r="AB206" s="4">
        <v>69.726341463414656</v>
      </c>
      <c r="AC206" s="4">
        <v>69.65878048780489</v>
      </c>
      <c r="AD206" s="4">
        <v>69.706829268292694</v>
      </c>
      <c r="AE206" s="4">
        <v>69.496341463414637</v>
      </c>
      <c r="AF206" s="4">
        <v>69.22682926829269</v>
      </c>
      <c r="AG206" s="4">
        <v>69.388048780487807</v>
      </c>
      <c r="AH206" s="4">
        <v>69.530731707317088</v>
      </c>
      <c r="AI206" s="4">
        <v>69.74121951219513</v>
      </c>
      <c r="AJ206" s="4">
        <v>69.784390243902436</v>
      </c>
      <c r="AK206" s="4">
        <v>69.784390243902436</v>
      </c>
      <c r="AL206" s="4">
        <v>69.563414634146355</v>
      </c>
      <c r="AM206" s="4">
        <v>69.509756097560981</v>
      </c>
      <c r="AN206" s="4">
        <v>69.456097560975607</v>
      </c>
      <c r="AO206" s="4">
        <v>69.104878048780492</v>
      </c>
      <c r="AP206" s="4">
        <v>69.004878048780498</v>
      </c>
      <c r="AQ206" s="4">
        <v>69.807317073170751</v>
      </c>
      <c r="AR206" s="4">
        <v>70.512195121951237</v>
      </c>
      <c r="AS206" s="4">
        <v>71.163414634146349</v>
      </c>
      <c r="AT206" s="4">
        <v>71.160975609756107</v>
      </c>
      <c r="AU206" s="4">
        <v>71.009756097560981</v>
      </c>
      <c r="AV206" s="4">
        <v>71.309756097560978</v>
      </c>
      <c r="AW206" s="4">
        <v>71.560975609756099</v>
      </c>
      <c r="AX206" s="4">
        <v>71.912195121951228</v>
      </c>
      <c r="AY206" s="4">
        <v>72.163414634146349</v>
      </c>
      <c r="AZ206" s="4">
        <v>72.565853658536582</v>
      </c>
      <c r="BA206" s="4">
        <v>72.565853658536582</v>
      </c>
      <c r="BB206" s="4">
        <v>73.309756097560978</v>
      </c>
      <c r="BC206" s="4">
        <v>73.458536585365863</v>
      </c>
      <c r="BD206" s="4">
        <v>74.409756097560987</v>
      </c>
      <c r="BE206" s="4">
        <v>74.412195121951228</v>
      </c>
      <c r="BF206" s="4">
        <v>75.063414634146341</v>
      </c>
      <c r="BG206" s="4">
        <v>74.909756097560987</v>
      </c>
      <c r="BH206" s="4">
        <v>74.912195121951228</v>
      </c>
      <c r="BI206" s="4">
        <v>75.209756097560984</v>
      </c>
      <c r="BJ206" s="4">
        <v>75.309756097560978</v>
      </c>
      <c r="BK206" s="4">
        <v>75.358536585365869</v>
      </c>
      <c r="BL206" s="4">
        <v>75.607317073170734</v>
      </c>
      <c r="BM206" s="4">
        <v>74.353658536585371</v>
      </c>
    </row>
    <row r="207" spans="1:65" x14ac:dyDescent="0.25">
      <c r="A207" t="s">
        <v>464</v>
      </c>
      <c r="B207" t="s">
        <v>465</v>
      </c>
      <c r="C207" t="s">
        <v>93</v>
      </c>
      <c r="D207" t="s">
        <v>94</v>
      </c>
      <c r="E207" s="4">
        <v>66.055292682926819</v>
      </c>
      <c r="F207" s="4">
        <v>66.597024390243902</v>
      </c>
      <c r="G207" s="4">
        <v>67.021414634146353</v>
      </c>
      <c r="H207" s="4">
        <v>67.339902439024399</v>
      </c>
      <c r="I207" s="4">
        <v>67.566512195121959</v>
      </c>
      <c r="J207" s="4">
        <v>67.718853658536588</v>
      </c>
      <c r="K207" s="4">
        <v>67.812512195121954</v>
      </c>
      <c r="L207" s="4">
        <v>67.86014634146342</v>
      </c>
      <c r="M207" s="4">
        <v>67.874341463414638</v>
      </c>
      <c r="N207" s="4">
        <v>67.867121951219517</v>
      </c>
      <c r="O207" s="4">
        <v>68.133658536585358</v>
      </c>
      <c r="P207" s="4">
        <v>68.376585365853657</v>
      </c>
      <c r="Q207" s="4">
        <v>68.308536585365871</v>
      </c>
      <c r="R207" s="4">
        <v>68.29463414634148</v>
      </c>
      <c r="S207" s="4">
        <v>68.320243902439032</v>
      </c>
      <c r="T207" s="4">
        <v>67.7239024390244</v>
      </c>
      <c r="U207" s="4">
        <v>67.487560975609753</v>
      </c>
      <c r="V207" s="4">
        <v>67.376341463414633</v>
      </c>
      <c r="W207" s="4">
        <v>67.390975609756097</v>
      </c>
      <c r="X207" s="4">
        <v>67.114390243902434</v>
      </c>
      <c r="Y207" s="4">
        <v>67.033902439024402</v>
      </c>
      <c r="Z207" s="4">
        <v>67.263902439024392</v>
      </c>
      <c r="AA207" s="4">
        <v>67.806097560975616</v>
      </c>
      <c r="AB207" s="4">
        <v>67.652682926829272</v>
      </c>
      <c r="AC207" s="4">
        <v>67.202682926829269</v>
      </c>
      <c r="AD207" s="4">
        <v>67.856829268292685</v>
      </c>
      <c r="AE207" s="4">
        <v>69.389756097560991</v>
      </c>
      <c r="AF207" s="4">
        <v>69.44</v>
      </c>
      <c r="AG207" s="4">
        <v>69.464390243902443</v>
      </c>
      <c r="AH207" s="4">
        <v>69.171707317073171</v>
      </c>
      <c r="AI207" s="4">
        <v>68.886097560975614</v>
      </c>
      <c r="AJ207" s="4">
        <v>68.474390243902448</v>
      </c>
      <c r="AK207" s="4">
        <v>66.873170731707319</v>
      </c>
      <c r="AL207" s="4">
        <v>64.935853658536601</v>
      </c>
      <c r="AM207" s="4">
        <v>64.467073170731709</v>
      </c>
      <c r="AN207" s="4">
        <v>64.690731707317084</v>
      </c>
      <c r="AO207" s="4">
        <v>65.854146341463419</v>
      </c>
      <c r="AP207" s="4">
        <v>66.698780487804896</v>
      </c>
      <c r="AQ207" s="4">
        <v>67.029756097560977</v>
      </c>
      <c r="AR207" s="4">
        <v>65.982195121951236</v>
      </c>
      <c r="AS207" s="4">
        <v>65.483658536585367</v>
      </c>
      <c r="AT207" s="4">
        <v>65.383414634146348</v>
      </c>
      <c r="AU207" s="4">
        <v>65.128780487804889</v>
      </c>
      <c r="AV207" s="4">
        <v>65.027560975609759</v>
      </c>
      <c r="AW207" s="4">
        <v>65.470975609756096</v>
      </c>
      <c r="AX207" s="4">
        <v>65.529756097560991</v>
      </c>
      <c r="AY207" s="4">
        <v>66.727560975609762</v>
      </c>
      <c r="AZ207" s="4">
        <v>67.586829268292689</v>
      </c>
      <c r="BA207" s="4">
        <v>67.94926829268293</v>
      </c>
      <c r="BB207" s="4">
        <v>68.684634146341466</v>
      </c>
      <c r="BC207" s="4">
        <v>68.841219512195138</v>
      </c>
      <c r="BD207" s="4">
        <v>69.683902439024394</v>
      </c>
      <c r="BE207" s="4">
        <v>70.072195121951239</v>
      </c>
      <c r="BF207" s="4">
        <v>70.578780487804877</v>
      </c>
      <c r="BG207" s="4">
        <v>70.743658536585372</v>
      </c>
      <c r="BH207" s="4">
        <v>71.183414634146345</v>
      </c>
      <c r="BI207" s="4">
        <v>71.651219512195127</v>
      </c>
      <c r="BJ207" s="4">
        <v>72.451463414634162</v>
      </c>
      <c r="BK207" s="4">
        <v>72.662195121951214</v>
      </c>
      <c r="BL207" s="4">
        <v>73.083902439024399</v>
      </c>
      <c r="BM207" s="4">
        <v>71.338780487804897</v>
      </c>
    </row>
    <row r="208" spans="1:65" x14ac:dyDescent="0.25">
      <c r="A208" t="s">
        <v>466</v>
      </c>
      <c r="B208" t="s">
        <v>467</v>
      </c>
      <c r="C208" t="s">
        <v>93</v>
      </c>
      <c r="D208" t="s">
        <v>94</v>
      </c>
      <c r="E208" s="4">
        <v>42.616</v>
      </c>
      <c r="F208" s="4">
        <v>42.941000000000003</v>
      </c>
      <c r="G208" s="4">
        <v>43.250999999999998</v>
      </c>
      <c r="H208" s="4">
        <v>43.54</v>
      </c>
      <c r="I208" s="4">
        <v>43.802999999999997</v>
      </c>
      <c r="J208" s="4">
        <v>44.033999999999999</v>
      </c>
      <c r="K208" s="4">
        <v>44.225000000000001</v>
      </c>
      <c r="L208" s="4">
        <v>44.38</v>
      </c>
      <c r="M208" s="4">
        <v>44.505000000000003</v>
      </c>
      <c r="N208" s="4">
        <v>44.609000000000002</v>
      </c>
      <c r="O208" s="4">
        <v>44.695999999999998</v>
      </c>
      <c r="P208" s="4">
        <v>44.771999999999998</v>
      </c>
      <c r="Q208" s="4">
        <v>44.847999999999999</v>
      </c>
      <c r="R208" s="4">
        <v>44.945</v>
      </c>
      <c r="S208" s="4">
        <v>45.084000000000003</v>
      </c>
      <c r="T208" s="4">
        <v>45.314999999999998</v>
      </c>
      <c r="U208" s="4">
        <v>45.692</v>
      </c>
      <c r="V208" s="4">
        <v>46.225000000000001</v>
      </c>
      <c r="W208" s="4">
        <v>46.895000000000003</v>
      </c>
      <c r="X208" s="4">
        <v>47.661000000000001</v>
      </c>
      <c r="Y208" s="4">
        <v>48.527000000000001</v>
      </c>
      <c r="Z208" s="4">
        <v>49.497999999999998</v>
      </c>
      <c r="AA208" s="4">
        <v>50.487000000000002</v>
      </c>
      <c r="AB208" s="4">
        <v>51.341999999999999</v>
      </c>
      <c r="AC208" s="4">
        <v>51.887999999999998</v>
      </c>
      <c r="AD208" s="4">
        <v>51.685000000000002</v>
      </c>
      <c r="AE208" s="4">
        <v>50.232999999999997</v>
      </c>
      <c r="AF208" s="4">
        <v>47.408999999999999</v>
      </c>
      <c r="AG208" s="4">
        <v>43.360999999999997</v>
      </c>
      <c r="AH208" s="4">
        <v>38.439</v>
      </c>
      <c r="AI208" s="4">
        <v>33.412999999999997</v>
      </c>
      <c r="AJ208" s="4">
        <v>29.248000000000001</v>
      </c>
      <c r="AK208" s="4">
        <v>26.690999999999999</v>
      </c>
      <c r="AL208" s="4">
        <v>26.172000000000001</v>
      </c>
      <c r="AM208" s="4">
        <v>27.738</v>
      </c>
      <c r="AN208" s="4">
        <v>31.036999999999999</v>
      </c>
      <c r="AO208" s="4">
        <v>35.380000000000003</v>
      </c>
      <c r="AP208" s="4">
        <v>39.838000000000001</v>
      </c>
      <c r="AQ208" s="4">
        <v>43.686</v>
      </c>
      <c r="AR208" s="4">
        <v>46.639000000000003</v>
      </c>
      <c r="AS208" s="4">
        <v>48.649000000000001</v>
      </c>
      <c r="AT208" s="4">
        <v>49.936</v>
      </c>
      <c r="AU208" s="4">
        <v>50.987000000000002</v>
      </c>
      <c r="AV208" s="4">
        <v>52.177999999999997</v>
      </c>
      <c r="AW208" s="4">
        <v>53.594999999999999</v>
      </c>
      <c r="AX208" s="4">
        <v>55.253999999999998</v>
      </c>
      <c r="AY208" s="4">
        <v>57.082999999999998</v>
      </c>
      <c r="AZ208" s="4">
        <v>58.914999999999999</v>
      </c>
      <c r="BA208" s="4">
        <v>60.612000000000002</v>
      </c>
      <c r="BB208" s="4">
        <v>62.128999999999998</v>
      </c>
      <c r="BC208" s="4">
        <v>63.433</v>
      </c>
      <c r="BD208" s="4">
        <v>64.522999999999996</v>
      </c>
      <c r="BE208" s="4">
        <v>65.438000000000002</v>
      </c>
      <c r="BF208" s="4">
        <v>66.218999999999994</v>
      </c>
      <c r="BG208" s="4">
        <v>66.884</v>
      </c>
      <c r="BH208" s="4">
        <v>67.45</v>
      </c>
      <c r="BI208" s="4">
        <v>67.930000000000007</v>
      </c>
      <c r="BJ208" s="4">
        <v>68.340999999999994</v>
      </c>
      <c r="BK208" s="4">
        <v>68.7</v>
      </c>
      <c r="BL208" s="4">
        <v>69.024000000000001</v>
      </c>
      <c r="BM208" s="4">
        <v>69.328999999999994</v>
      </c>
    </row>
    <row r="209" spans="1:65" x14ac:dyDescent="0.25">
      <c r="A209" t="s">
        <v>468</v>
      </c>
      <c r="B209" t="s">
        <v>469</v>
      </c>
      <c r="C209" t="s">
        <v>93</v>
      </c>
      <c r="D209" t="s">
        <v>94</v>
      </c>
      <c r="E209" s="4">
        <v>42.120208155474181</v>
      </c>
      <c r="F209" s="4">
        <v>42.74247871156588</v>
      </c>
      <c r="G209" s="4">
        <v>43.366535629263161</v>
      </c>
      <c r="H209" s="4">
        <v>43.991437972512784</v>
      </c>
      <c r="I209" s="4">
        <v>44.615520805155555</v>
      </c>
      <c r="J209" s="4">
        <v>45.232224771795103</v>
      </c>
      <c r="K209" s="4">
        <v>45.835218320999147</v>
      </c>
      <c r="L209" s="4">
        <v>46.418812332354655</v>
      </c>
      <c r="M209" s="4">
        <v>46.982400382793379</v>
      </c>
      <c r="N209" s="4">
        <v>47.528998423761799</v>
      </c>
      <c r="O209" s="4">
        <v>48.070168013531884</v>
      </c>
      <c r="P209" s="4">
        <v>48.623778280971607</v>
      </c>
      <c r="Q209" s="4">
        <v>49.200675259584564</v>
      </c>
      <c r="R209" s="4">
        <v>49.80486862376393</v>
      </c>
      <c r="S209" s="4">
        <v>50.431380906899832</v>
      </c>
      <c r="T209" s="4">
        <v>51.07060798837167</v>
      </c>
      <c r="U209" s="4">
        <v>51.707733100358595</v>
      </c>
      <c r="V209" s="4">
        <v>52.324529604396616</v>
      </c>
      <c r="W209" s="4">
        <v>52.909343164797853</v>
      </c>
      <c r="X209" s="4">
        <v>53.456328485940375</v>
      </c>
      <c r="Y209" s="4">
        <v>53.958844437718128</v>
      </c>
      <c r="Z209" s="4">
        <v>54.417049752873545</v>
      </c>
      <c r="AA209" s="4">
        <v>54.841267039987507</v>
      </c>
      <c r="AB209" s="4">
        <v>55.241770359536851</v>
      </c>
      <c r="AC209" s="4">
        <v>55.626928679960237</v>
      </c>
      <c r="AD209" s="4">
        <v>56.008944420929119</v>
      </c>
      <c r="AE209" s="4">
        <v>56.400069740834965</v>
      </c>
      <c r="AF209" s="4">
        <v>56.805235843303102</v>
      </c>
      <c r="AG209" s="4">
        <v>57.230949449110547</v>
      </c>
      <c r="AH209" s="4">
        <v>57.677133446264342</v>
      </c>
      <c r="AI209" s="4">
        <v>58.144800929412675</v>
      </c>
      <c r="AJ209" s="4">
        <v>58.630046743390572</v>
      </c>
      <c r="AK209" s="4">
        <v>59.123134524272423</v>
      </c>
      <c r="AL209" s="4">
        <v>59.616908568002209</v>
      </c>
      <c r="AM209" s="4">
        <v>60.106864367219188</v>
      </c>
      <c r="AN209" s="4">
        <v>60.589855465622861</v>
      </c>
      <c r="AO209" s="4">
        <v>61.060992310745647</v>
      </c>
      <c r="AP209" s="4">
        <v>61.521764690005703</v>
      </c>
      <c r="AQ209" s="4">
        <v>61.969708804063039</v>
      </c>
      <c r="AR209" s="4">
        <v>62.404311328044201</v>
      </c>
      <c r="AS209" s="4">
        <v>62.823982812119333</v>
      </c>
      <c r="AT209" s="4">
        <v>63.228992123410585</v>
      </c>
      <c r="AU209" s="4">
        <v>63.623771061826822</v>
      </c>
      <c r="AV209" s="4">
        <v>64.011396457190173</v>
      </c>
      <c r="AW209" s="4">
        <v>64.395187838829926</v>
      </c>
      <c r="AX209" s="4">
        <v>64.783170845254915</v>
      </c>
      <c r="AY209" s="4">
        <v>65.17993288969042</v>
      </c>
      <c r="AZ209" s="4">
        <v>65.587713571603572</v>
      </c>
      <c r="BA209" s="4">
        <v>66.00524977297971</v>
      </c>
      <c r="BB209" s="4">
        <v>66.427856688681544</v>
      </c>
      <c r="BC209" s="4">
        <v>66.848768501774842</v>
      </c>
      <c r="BD209" s="4">
        <v>67.258316194266527</v>
      </c>
      <c r="BE209" s="4">
        <v>67.646337544178692</v>
      </c>
      <c r="BF209" s="4">
        <v>68.007715427280317</v>
      </c>
      <c r="BG209" s="4">
        <v>68.340203318748735</v>
      </c>
      <c r="BH209" s="4">
        <v>68.641900719525793</v>
      </c>
      <c r="BI209" s="4">
        <v>68.916158100514878</v>
      </c>
      <c r="BJ209" s="4">
        <v>69.171327726273418</v>
      </c>
      <c r="BK209" s="4">
        <v>69.412269944030101</v>
      </c>
      <c r="BL209" s="4">
        <v>69.643617425036709</v>
      </c>
      <c r="BM209" s="4">
        <v>69.867846801550968</v>
      </c>
    </row>
    <row r="210" spans="1:65" x14ac:dyDescent="0.25">
      <c r="A210" t="s">
        <v>470</v>
      </c>
      <c r="B210" t="s">
        <v>471</v>
      </c>
      <c r="C210" t="s">
        <v>93</v>
      </c>
      <c r="D210" t="s">
        <v>94</v>
      </c>
      <c r="E210" s="4">
        <v>45.637999999999998</v>
      </c>
      <c r="F210" s="4">
        <v>46.145000000000003</v>
      </c>
      <c r="G210" s="4">
        <v>46.664999999999999</v>
      </c>
      <c r="H210" s="4">
        <v>47.207000000000001</v>
      </c>
      <c r="I210" s="4">
        <v>47.780999999999999</v>
      </c>
      <c r="J210" s="4">
        <v>48.408000000000001</v>
      </c>
      <c r="K210" s="4">
        <v>49.106999999999999</v>
      </c>
      <c r="L210" s="4">
        <v>49.887999999999998</v>
      </c>
      <c r="M210" s="4">
        <v>50.750999999999998</v>
      </c>
      <c r="N210" s="4">
        <v>51.692</v>
      </c>
      <c r="O210" s="4">
        <v>52.703000000000003</v>
      </c>
      <c r="P210" s="4">
        <v>53.771000000000001</v>
      </c>
      <c r="Q210" s="4">
        <v>54.872</v>
      </c>
      <c r="R210" s="4">
        <v>55.981000000000002</v>
      </c>
      <c r="S210" s="4">
        <v>57.078000000000003</v>
      </c>
      <c r="T210" s="4">
        <v>58.148000000000003</v>
      </c>
      <c r="U210" s="4">
        <v>59.179000000000002</v>
      </c>
      <c r="V210" s="4">
        <v>60.168999999999997</v>
      </c>
      <c r="W210" s="4">
        <v>61.116</v>
      </c>
      <c r="X210" s="4">
        <v>62.015999999999998</v>
      </c>
      <c r="Y210" s="4">
        <v>62.863</v>
      </c>
      <c r="Z210" s="4">
        <v>63.66</v>
      </c>
      <c r="AA210" s="4">
        <v>64.411000000000001</v>
      </c>
      <c r="AB210" s="4">
        <v>65.122</v>
      </c>
      <c r="AC210" s="4">
        <v>65.795000000000002</v>
      </c>
      <c r="AD210" s="4">
        <v>66.430000000000007</v>
      </c>
      <c r="AE210" s="4">
        <v>67.028000000000006</v>
      </c>
      <c r="AF210" s="4">
        <v>67.588999999999999</v>
      </c>
      <c r="AG210" s="4">
        <v>68.116</v>
      </c>
      <c r="AH210" s="4">
        <v>68.611000000000004</v>
      </c>
      <c r="AI210" s="4">
        <v>69.078000000000003</v>
      </c>
      <c r="AJ210" s="4">
        <v>69.522000000000006</v>
      </c>
      <c r="AK210" s="4">
        <v>69.944999999999993</v>
      </c>
      <c r="AL210" s="4">
        <v>70.349000000000004</v>
      </c>
      <c r="AM210" s="4">
        <v>70.733000000000004</v>
      </c>
      <c r="AN210" s="4">
        <v>71.099000000000004</v>
      </c>
      <c r="AO210" s="4">
        <v>71.444999999999993</v>
      </c>
      <c r="AP210" s="4">
        <v>71.766000000000005</v>
      </c>
      <c r="AQ210" s="4">
        <v>72.06</v>
      </c>
      <c r="AR210" s="4">
        <v>72.326999999999998</v>
      </c>
      <c r="AS210" s="4">
        <v>72.561000000000007</v>
      </c>
      <c r="AT210" s="4">
        <v>72.759</v>
      </c>
      <c r="AU210" s="4">
        <v>72.92</v>
      </c>
      <c r="AV210" s="4">
        <v>73.051000000000002</v>
      </c>
      <c r="AW210" s="4">
        <v>73.159000000000006</v>
      </c>
      <c r="AX210" s="4">
        <v>73.256</v>
      </c>
      <c r="AY210" s="4">
        <v>73.355000000000004</v>
      </c>
      <c r="AZ210" s="4">
        <v>73.466999999999999</v>
      </c>
      <c r="BA210" s="4">
        <v>73.597999999999999</v>
      </c>
      <c r="BB210" s="4">
        <v>73.75</v>
      </c>
      <c r="BC210" s="4">
        <v>73.917000000000002</v>
      </c>
      <c r="BD210" s="4">
        <v>74.088999999999999</v>
      </c>
      <c r="BE210" s="4">
        <v>74.254000000000005</v>
      </c>
      <c r="BF210" s="4">
        <v>74.402000000000001</v>
      </c>
      <c r="BG210" s="4">
        <v>74.533000000000001</v>
      </c>
      <c r="BH210" s="4">
        <v>74.650999999999996</v>
      </c>
      <c r="BI210" s="4">
        <v>74.760999999999996</v>
      </c>
      <c r="BJ210" s="4">
        <v>74.873999999999995</v>
      </c>
      <c r="BK210" s="4">
        <v>74.998000000000005</v>
      </c>
      <c r="BL210" s="4">
        <v>75.132999999999996</v>
      </c>
      <c r="BM210" s="4">
        <v>75.28</v>
      </c>
    </row>
    <row r="211" spans="1:65" x14ac:dyDescent="0.25">
      <c r="A211" t="s">
        <v>472</v>
      </c>
      <c r="B211" t="s">
        <v>473</v>
      </c>
      <c r="C211" t="s">
        <v>93</v>
      </c>
      <c r="D211" t="s">
        <v>94</v>
      </c>
      <c r="E211" s="4">
        <v>48.194000000000003</v>
      </c>
      <c r="F211" s="4">
        <v>48.618000000000002</v>
      </c>
      <c r="G211" s="4">
        <v>49.034999999999997</v>
      </c>
      <c r="H211" s="4">
        <v>49.445999999999998</v>
      </c>
      <c r="I211" s="4">
        <v>49.851999999999997</v>
      </c>
      <c r="J211" s="4">
        <v>50.256999999999998</v>
      </c>
      <c r="K211" s="4">
        <v>50.662999999999997</v>
      </c>
      <c r="L211" s="4">
        <v>51.069000000000003</v>
      </c>
      <c r="M211" s="4">
        <v>51.469000000000001</v>
      </c>
      <c r="N211" s="4">
        <v>51.86</v>
      </c>
      <c r="O211" s="4">
        <v>52.234000000000002</v>
      </c>
      <c r="P211" s="4">
        <v>52.582999999999998</v>
      </c>
      <c r="Q211" s="4">
        <v>52.901000000000003</v>
      </c>
      <c r="R211" s="4">
        <v>53.183999999999997</v>
      </c>
      <c r="S211" s="4">
        <v>53.43</v>
      </c>
      <c r="T211" s="4">
        <v>53.637999999999998</v>
      </c>
      <c r="U211" s="4">
        <v>53.807000000000002</v>
      </c>
      <c r="V211" s="4">
        <v>53.945999999999998</v>
      </c>
      <c r="W211" s="4">
        <v>54.061</v>
      </c>
      <c r="X211" s="4">
        <v>54.161000000000001</v>
      </c>
      <c r="Y211" s="4">
        <v>54.253</v>
      </c>
      <c r="Z211" s="4">
        <v>54.341999999999999</v>
      </c>
      <c r="AA211" s="4">
        <v>54.435000000000002</v>
      </c>
      <c r="AB211" s="4">
        <v>54.533999999999999</v>
      </c>
      <c r="AC211" s="4">
        <v>54.645000000000003</v>
      </c>
      <c r="AD211" s="4">
        <v>54.768000000000001</v>
      </c>
      <c r="AE211" s="4">
        <v>54.901000000000003</v>
      </c>
      <c r="AF211" s="4">
        <v>55.039000000000001</v>
      </c>
      <c r="AG211" s="4">
        <v>55.182000000000002</v>
      </c>
      <c r="AH211" s="4">
        <v>55.334000000000003</v>
      </c>
      <c r="AI211" s="4">
        <v>55.5</v>
      </c>
      <c r="AJ211" s="4">
        <v>55.686999999999998</v>
      </c>
      <c r="AK211" s="4">
        <v>55.899000000000001</v>
      </c>
      <c r="AL211" s="4">
        <v>56.14</v>
      </c>
      <c r="AM211" s="4">
        <v>56.41</v>
      </c>
      <c r="AN211" s="4">
        <v>56.709000000000003</v>
      </c>
      <c r="AO211" s="4">
        <v>57.031999999999996</v>
      </c>
      <c r="AP211" s="4">
        <v>57.374000000000002</v>
      </c>
      <c r="AQ211" s="4">
        <v>57.73</v>
      </c>
      <c r="AR211" s="4">
        <v>58.095999999999997</v>
      </c>
      <c r="AS211" s="4">
        <v>58.472000000000001</v>
      </c>
      <c r="AT211" s="4">
        <v>58.859000000000002</v>
      </c>
      <c r="AU211" s="4">
        <v>59.258000000000003</v>
      </c>
      <c r="AV211" s="4">
        <v>59.67</v>
      </c>
      <c r="AW211" s="4">
        <v>60.091999999999999</v>
      </c>
      <c r="AX211" s="4">
        <v>60.524999999999999</v>
      </c>
      <c r="AY211" s="4">
        <v>60.969000000000001</v>
      </c>
      <c r="AZ211" s="4">
        <v>61.421999999999997</v>
      </c>
      <c r="BA211" s="4">
        <v>61.878999999999998</v>
      </c>
      <c r="BB211" s="4">
        <v>62.33</v>
      </c>
      <c r="BC211" s="4">
        <v>62.764000000000003</v>
      </c>
      <c r="BD211" s="4">
        <v>63.170999999999999</v>
      </c>
      <c r="BE211" s="4">
        <v>63.542000000000002</v>
      </c>
      <c r="BF211" s="4">
        <v>63.875</v>
      </c>
      <c r="BG211" s="4">
        <v>64.168999999999997</v>
      </c>
      <c r="BH211" s="4">
        <v>64.429000000000002</v>
      </c>
      <c r="BI211" s="4">
        <v>64.662999999999997</v>
      </c>
      <c r="BJ211" s="4">
        <v>64.881</v>
      </c>
      <c r="BK211" s="4">
        <v>65.094999999999999</v>
      </c>
      <c r="BL211" s="4">
        <v>65.311000000000007</v>
      </c>
      <c r="BM211" s="4">
        <v>65.53</v>
      </c>
    </row>
    <row r="212" spans="1:65" x14ac:dyDescent="0.25">
      <c r="A212" t="s">
        <v>474</v>
      </c>
      <c r="B212" t="s">
        <v>475</v>
      </c>
      <c r="C212" t="s">
        <v>93</v>
      </c>
      <c r="D212" t="s">
        <v>94</v>
      </c>
      <c r="E212" s="4">
        <v>38.222999999999999</v>
      </c>
      <c r="F212" s="4">
        <v>38.380000000000003</v>
      </c>
      <c r="G212" s="4">
        <v>38.462000000000003</v>
      </c>
      <c r="H212" s="4">
        <v>38.476999999999997</v>
      </c>
      <c r="I212" s="4">
        <v>38.448999999999998</v>
      </c>
      <c r="J212" s="4">
        <v>38.406999999999996</v>
      </c>
      <c r="K212" s="4">
        <v>38.386000000000003</v>
      </c>
      <c r="L212" s="4">
        <v>38.423999999999999</v>
      </c>
      <c r="M212" s="4">
        <v>38.558</v>
      </c>
      <c r="N212" s="4">
        <v>38.816000000000003</v>
      </c>
      <c r="O212" s="4">
        <v>39.226999999999997</v>
      </c>
      <c r="P212" s="4">
        <v>39.814</v>
      </c>
      <c r="Q212" s="4">
        <v>40.561999999999998</v>
      </c>
      <c r="R212" s="4">
        <v>41.445</v>
      </c>
      <c r="S212" s="4">
        <v>42.442</v>
      </c>
      <c r="T212" s="4">
        <v>43.521000000000001</v>
      </c>
      <c r="U212" s="4">
        <v>44.640999999999998</v>
      </c>
      <c r="V212" s="4">
        <v>45.767000000000003</v>
      </c>
      <c r="W212" s="4">
        <v>46.869</v>
      </c>
      <c r="X212" s="4">
        <v>47.927</v>
      </c>
      <c r="Y212" s="4">
        <v>48.944000000000003</v>
      </c>
      <c r="Z212" s="4">
        <v>49.94</v>
      </c>
      <c r="AA212" s="4">
        <v>50.938000000000002</v>
      </c>
      <c r="AB212" s="4">
        <v>51.945</v>
      </c>
      <c r="AC212" s="4">
        <v>52.945999999999998</v>
      </c>
      <c r="AD212" s="4">
        <v>53.914000000000001</v>
      </c>
      <c r="AE212" s="4">
        <v>54.813000000000002</v>
      </c>
      <c r="AF212" s="4">
        <v>55.61</v>
      </c>
      <c r="AG212" s="4">
        <v>56.283000000000001</v>
      </c>
      <c r="AH212" s="4">
        <v>56.817999999999998</v>
      </c>
      <c r="AI212" s="4">
        <v>57.201999999999998</v>
      </c>
      <c r="AJ212" s="4">
        <v>57.43</v>
      </c>
      <c r="AK212" s="4">
        <v>57.529000000000003</v>
      </c>
      <c r="AL212" s="4">
        <v>57.534999999999997</v>
      </c>
      <c r="AM212" s="4">
        <v>57.48</v>
      </c>
      <c r="AN212" s="4">
        <v>57.404000000000003</v>
      </c>
      <c r="AO212" s="4">
        <v>57.341999999999999</v>
      </c>
      <c r="AP212" s="4">
        <v>57.323</v>
      </c>
      <c r="AQ212" s="4">
        <v>57.375999999999998</v>
      </c>
      <c r="AR212" s="4">
        <v>57.523000000000003</v>
      </c>
      <c r="AS212" s="4">
        <v>57.786999999999999</v>
      </c>
      <c r="AT212" s="4">
        <v>58.177</v>
      </c>
      <c r="AU212" s="4">
        <v>58.674999999999997</v>
      </c>
      <c r="AV212" s="4">
        <v>59.259</v>
      </c>
      <c r="AW212" s="4">
        <v>59.911999999999999</v>
      </c>
      <c r="AX212" s="4">
        <v>60.62</v>
      </c>
      <c r="AY212" s="4">
        <v>61.365000000000002</v>
      </c>
      <c r="AZ212" s="4">
        <v>62.125999999999998</v>
      </c>
      <c r="BA212" s="4">
        <v>62.88</v>
      </c>
      <c r="BB212" s="4">
        <v>63.606999999999999</v>
      </c>
      <c r="BC212" s="4">
        <v>64.284000000000006</v>
      </c>
      <c r="BD212" s="4">
        <v>64.897999999999996</v>
      </c>
      <c r="BE212" s="4">
        <v>65.447999999999993</v>
      </c>
      <c r="BF212" s="4">
        <v>65.938999999999993</v>
      </c>
      <c r="BG212" s="4">
        <v>66.37</v>
      </c>
      <c r="BH212" s="4">
        <v>66.747</v>
      </c>
      <c r="BI212" s="4">
        <v>67.078000000000003</v>
      </c>
      <c r="BJ212" s="4">
        <v>67.38</v>
      </c>
      <c r="BK212" s="4">
        <v>67.665000000000006</v>
      </c>
      <c r="BL212" s="4">
        <v>67.941000000000003</v>
      </c>
      <c r="BM212" s="4">
        <v>68.212999999999994</v>
      </c>
    </row>
    <row r="213" spans="1:65" x14ac:dyDescent="0.25">
      <c r="A213" t="s">
        <v>476</v>
      </c>
      <c r="B213" t="s">
        <v>477</v>
      </c>
      <c r="C213" t="s">
        <v>93</v>
      </c>
      <c r="D213" t="s">
        <v>94</v>
      </c>
      <c r="E213" s="4">
        <v>65.659829268292683</v>
      </c>
      <c r="F213" s="4">
        <v>66.087195121951225</v>
      </c>
      <c r="G213" s="4">
        <v>66.432243902439041</v>
      </c>
      <c r="H213" s="4">
        <v>66.700804878048785</v>
      </c>
      <c r="I213" s="4">
        <v>66.910219512195127</v>
      </c>
      <c r="J213" s="4">
        <v>67.085804878048791</v>
      </c>
      <c r="K213" s="4">
        <v>67.255951219512198</v>
      </c>
      <c r="L213" s="4">
        <v>67.44573170731708</v>
      </c>
      <c r="M213" s="4">
        <v>67.673731707317089</v>
      </c>
      <c r="N213" s="4">
        <v>67.951073170731718</v>
      </c>
      <c r="O213" s="4">
        <v>68.279414634146349</v>
      </c>
      <c r="P213" s="4">
        <v>68.65046341463416</v>
      </c>
      <c r="Q213" s="4">
        <v>69.042902439024402</v>
      </c>
      <c r="R213" s="4">
        <v>69.440317073170732</v>
      </c>
      <c r="S213" s="4">
        <v>69.834780487804878</v>
      </c>
      <c r="T213" s="4">
        <v>70.219707317073173</v>
      </c>
      <c r="U213" s="4">
        <v>70.5939756097561</v>
      </c>
      <c r="V213" s="4">
        <v>70.960902439024395</v>
      </c>
      <c r="W213" s="4">
        <v>71.323341463414636</v>
      </c>
      <c r="X213" s="4">
        <v>71.682731707317075</v>
      </c>
      <c r="Y213" s="4">
        <v>72.190243902439036</v>
      </c>
      <c r="Z213" s="4">
        <v>72.587804878048786</v>
      </c>
      <c r="AA213" s="4">
        <v>72.68780487804878</v>
      </c>
      <c r="AB213" s="4">
        <v>73.036585365853682</v>
      </c>
      <c r="AC213" s="4">
        <v>73.29024390243903</v>
      </c>
      <c r="AD213" s="4">
        <v>73.890243902439039</v>
      </c>
      <c r="AE213" s="4">
        <v>74.246341463414637</v>
      </c>
      <c r="AF213" s="4">
        <v>74.548780487804876</v>
      </c>
      <c r="AG213" s="4">
        <v>74.697560975609761</v>
      </c>
      <c r="AH213" s="4">
        <v>74.94634146341464</v>
      </c>
      <c r="AI213" s="4">
        <v>75.295121951219514</v>
      </c>
      <c r="AJ213" s="4">
        <v>75.646341463414629</v>
      </c>
      <c r="AK213" s="4">
        <v>75.94634146341464</v>
      </c>
      <c r="AL213" s="4">
        <v>76.046341463414649</v>
      </c>
      <c r="AM213" s="4">
        <v>76.197560975609761</v>
      </c>
      <c r="AN213" s="4">
        <v>76.2951219512195</v>
      </c>
      <c r="AO213" s="4">
        <v>76.595121951219525</v>
      </c>
      <c r="AP213" s="4">
        <v>76.89756097560975</v>
      </c>
      <c r="AQ213" s="4">
        <v>77.3</v>
      </c>
      <c r="AR213" s="4">
        <v>77.551219512195118</v>
      </c>
      <c r="AS213" s="4">
        <v>77.951219512195138</v>
      </c>
      <c r="AT213" s="4">
        <v>78.251219512195121</v>
      </c>
      <c r="AU213" s="4">
        <v>78.551219512195118</v>
      </c>
      <c r="AV213" s="4">
        <v>79.039024390243895</v>
      </c>
      <c r="AW213" s="4">
        <v>79.490243902439019</v>
      </c>
      <c r="AX213" s="4">
        <v>79.990243902439033</v>
      </c>
      <c r="AY213" s="4">
        <v>80.141463414634146</v>
      </c>
      <c r="AZ213" s="4">
        <v>80.441463414634157</v>
      </c>
      <c r="BA213" s="4">
        <v>80.79024390243903</v>
      </c>
      <c r="BB213" s="4">
        <v>81.241463414634154</v>
      </c>
      <c r="BC213" s="4">
        <v>81.541463414634165</v>
      </c>
      <c r="BD213" s="4">
        <v>81.743902439024396</v>
      </c>
      <c r="BE213" s="4">
        <v>81.995121951219517</v>
      </c>
      <c r="BF213" s="4">
        <v>82.246341463414652</v>
      </c>
      <c r="BG213" s="4">
        <v>82.495121951219531</v>
      </c>
      <c r="BH213" s="4">
        <v>82.743902439024396</v>
      </c>
      <c r="BI213" s="4">
        <v>82.846341463414646</v>
      </c>
      <c r="BJ213" s="4">
        <v>83.095121951219539</v>
      </c>
      <c r="BK213" s="4">
        <v>83.297560975609755</v>
      </c>
      <c r="BL213" s="4">
        <v>83.595121951219525</v>
      </c>
      <c r="BM213" s="4">
        <v>83.74390243902441</v>
      </c>
    </row>
    <row r="214" spans="1:65" x14ac:dyDescent="0.25">
      <c r="A214" t="s">
        <v>478</v>
      </c>
      <c r="B214" t="s">
        <v>479</v>
      </c>
      <c r="C214" t="s">
        <v>93</v>
      </c>
      <c r="D214" t="s">
        <v>94</v>
      </c>
      <c r="E214" s="4">
        <v>48.122999999999998</v>
      </c>
      <c r="F214" s="4">
        <v>48.939</v>
      </c>
      <c r="G214" s="4">
        <v>49.749000000000002</v>
      </c>
      <c r="H214" s="4">
        <v>50.555</v>
      </c>
      <c r="I214" s="4">
        <v>51.356999999999999</v>
      </c>
      <c r="J214" s="4">
        <v>52.156999999999996</v>
      </c>
      <c r="K214" s="4">
        <v>52.962000000000003</v>
      </c>
      <c r="L214" s="4">
        <v>53.771000000000001</v>
      </c>
      <c r="M214" s="4">
        <v>54.584000000000003</v>
      </c>
      <c r="N214" s="4">
        <v>55.396000000000001</v>
      </c>
      <c r="O214" s="4">
        <v>56.203000000000003</v>
      </c>
      <c r="P214" s="4">
        <v>56.997999999999998</v>
      </c>
      <c r="Q214" s="4">
        <v>57.774000000000001</v>
      </c>
      <c r="R214" s="4">
        <v>58.521999999999998</v>
      </c>
      <c r="S214" s="4">
        <v>59.232999999999997</v>
      </c>
      <c r="T214" s="4">
        <v>59.899000000000001</v>
      </c>
      <c r="U214" s="4">
        <v>60.515000000000001</v>
      </c>
      <c r="V214" s="4">
        <v>61.079000000000001</v>
      </c>
      <c r="W214" s="4">
        <v>61.591000000000001</v>
      </c>
      <c r="X214" s="4">
        <v>62.05</v>
      </c>
      <c r="Y214" s="4">
        <v>62.453000000000003</v>
      </c>
      <c r="Z214" s="4">
        <v>62.798000000000002</v>
      </c>
      <c r="AA214" s="4">
        <v>63.091000000000001</v>
      </c>
      <c r="AB214" s="4">
        <v>63.338000000000001</v>
      </c>
      <c r="AC214" s="4">
        <v>63.546999999999997</v>
      </c>
      <c r="AD214" s="4">
        <v>63.723999999999997</v>
      </c>
      <c r="AE214" s="4">
        <v>63.872</v>
      </c>
      <c r="AF214" s="4">
        <v>63.997999999999998</v>
      </c>
      <c r="AG214" s="4">
        <v>64.114000000000004</v>
      </c>
      <c r="AH214" s="4">
        <v>64.230999999999995</v>
      </c>
      <c r="AI214" s="4">
        <v>64.364999999999995</v>
      </c>
      <c r="AJ214" s="4">
        <v>64.527000000000001</v>
      </c>
      <c r="AK214" s="4">
        <v>64.724999999999994</v>
      </c>
      <c r="AL214" s="4">
        <v>64.960999999999999</v>
      </c>
      <c r="AM214" s="4">
        <v>65.236999999999995</v>
      </c>
      <c r="AN214" s="4">
        <v>65.552000000000007</v>
      </c>
      <c r="AO214" s="4">
        <v>65.903000000000006</v>
      </c>
      <c r="AP214" s="4">
        <v>66.278000000000006</v>
      </c>
      <c r="AQ214" s="4">
        <v>66.665000000000006</v>
      </c>
      <c r="AR214" s="4">
        <v>67.057000000000002</v>
      </c>
      <c r="AS214" s="4">
        <v>67.441999999999993</v>
      </c>
      <c r="AT214" s="4">
        <v>67.816000000000003</v>
      </c>
      <c r="AU214" s="4">
        <v>68.174999999999997</v>
      </c>
      <c r="AV214" s="4">
        <v>68.518000000000001</v>
      </c>
      <c r="AW214" s="4">
        <v>68.844999999999999</v>
      </c>
      <c r="AX214" s="4">
        <v>69.158000000000001</v>
      </c>
      <c r="AY214" s="4">
        <v>69.462000000000003</v>
      </c>
      <c r="AZ214" s="4">
        <v>69.762</v>
      </c>
      <c r="BA214" s="4">
        <v>70.063000000000002</v>
      </c>
      <c r="BB214" s="4">
        <v>70.366</v>
      </c>
      <c r="BC214" s="4">
        <v>70.674000000000007</v>
      </c>
      <c r="BD214" s="4">
        <v>70.984999999999999</v>
      </c>
      <c r="BE214" s="4">
        <v>71.296000000000006</v>
      </c>
      <c r="BF214" s="4">
        <v>71.600999999999999</v>
      </c>
      <c r="BG214" s="4">
        <v>71.896000000000001</v>
      </c>
      <c r="BH214" s="4">
        <v>72.173000000000002</v>
      </c>
      <c r="BI214" s="4">
        <v>72.424000000000007</v>
      </c>
      <c r="BJ214" s="4">
        <v>72.644999999999996</v>
      </c>
      <c r="BK214" s="4">
        <v>72.834999999999994</v>
      </c>
      <c r="BL214" s="4">
        <v>72.995999999999995</v>
      </c>
      <c r="BM214" s="4">
        <v>73.132000000000005</v>
      </c>
    </row>
    <row r="215" spans="1:65" x14ac:dyDescent="0.25">
      <c r="A215" t="s">
        <v>480</v>
      </c>
      <c r="B215" t="s">
        <v>481</v>
      </c>
      <c r="C215" t="s">
        <v>93</v>
      </c>
      <c r="D215" t="s">
        <v>94</v>
      </c>
      <c r="E215" s="4">
        <v>31.565999999999999</v>
      </c>
      <c r="F215" s="4">
        <v>31.925000000000001</v>
      </c>
      <c r="G215" s="4">
        <v>32.302</v>
      </c>
      <c r="H215" s="4">
        <v>32.704999999999998</v>
      </c>
      <c r="I215" s="4">
        <v>33.134</v>
      </c>
      <c r="J215" s="4">
        <v>33.590000000000003</v>
      </c>
      <c r="K215" s="4">
        <v>34.072000000000003</v>
      </c>
      <c r="L215" s="4">
        <v>34.572000000000003</v>
      </c>
      <c r="M215" s="4">
        <v>35.08</v>
      </c>
      <c r="N215" s="4">
        <v>35.590000000000003</v>
      </c>
      <c r="O215" s="4">
        <v>36.097999999999999</v>
      </c>
      <c r="P215" s="4">
        <v>36.598999999999997</v>
      </c>
      <c r="Q215" s="4">
        <v>37.091999999999999</v>
      </c>
      <c r="R215" s="4">
        <v>37.572000000000003</v>
      </c>
      <c r="S215" s="4">
        <v>38.031999999999996</v>
      </c>
      <c r="T215" s="4">
        <v>38.468000000000004</v>
      </c>
      <c r="U215" s="4">
        <v>38.881</v>
      </c>
      <c r="V215" s="4">
        <v>39.268000000000001</v>
      </c>
      <c r="W215" s="4">
        <v>39.622999999999998</v>
      </c>
      <c r="X215" s="4">
        <v>39.936</v>
      </c>
      <c r="Y215" s="4">
        <v>40.194000000000003</v>
      </c>
      <c r="Z215" s="4">
        <v>40.386000000000003</v>
      </c>
      <c r="AA215" s="4">
        <v>40.503999999999998</v>
      </c>
      <c r="AB215" s="4">
        <v>40.545000000000002</v>
      </c>
      <c r="AC215" s="4">
        <v>40.506</v>
      </c>
      <c r="AD215" s="4">
        <v>40.377000000000002</v>
      </c>
      <c r="AE215" s="4">
        <v>40.146999999999998</v>
      </c>
      <c r="AF215" s="4">
        <v>39.826999999999998</v>
      </c>
      <c r="AG215" s="4">
        <v>39.439</v>
      </c>
      <c r="AH215" s="4">
        <v>39.009</v>
      </c>
      <c r="AI215" s="4">
        <v>38.563000000000002</v>
      </c>
      <c r="AJ215" s="4">
        <v>38.122</v>
      </c>
      <c r="AK215" s="4">
        <v>37.716999999999999</v>
      </c>
      <c r="AL215" s="4">
        <v>37.384</v>
      </c>
      <c r="AM215" s="4">
        <v>37.158000000000001</v>
      </c>
      <c r="AN215" s="4">
        <v>37.082999999999998</v>
      </c>
      <c r="AO215" s="4">
        <v>37.194000000000003</v>
      </c>
      <c r="AP215" s="4">
        <v>37.496000000000002</v>
      </c>
      <c r="AQ215" s="4">
        <v>37.979999999999997</v>
      </c>
      <c r="AR215" s="4">
        <v>38.634</v>
      </c>
      <c r="AS215" s="4">
        <v>39.441000000000003</v>
      </c>
      <c r="AT215" s="4">
        <v>40.369</v>
      </c>
      <c r="AU215" s="4">
        <v>41.375999999999998</v>
      </c>
      <c r="AV215" s="4">
        <v>42.418999999999997</v>
      </c>
      <c r="AW215" s="4">
        <v>43.466999999999999</v>
      </c>
      <c r="AX215" s="4">
        <v>44.502000000000002</v>
      </c>
      <c r="AY215" s="4">
        <v>45.517000000000003</v>
      </c>
      <c r="AZ215" s="4">
        <v>46.52</v>
      </c>
      <c r="BA215" s="4">
        <v>47.508000000000003</v>
      </c>
      <c r="BB215" s="4">
        <v>48.468000000000004</v>
      </c>
      <c r="BC215" s="4">
        <v>49.381999999999998</v>
      </c>
      <c r="BD215" s="4">
        <v>50.234000000000002</v>
      </c>
      <c r="BE215" s="4">
        <v>51.018000000000001</v>
      </c>
      <c r="BF215" s="4">
        <v>51.731000000000002</v>
      </c>
      <c r="BG215" s="4">
        <v>52.372</v>
      </c>
      <c r="BH215" s="4">
        <v>52.941000000000003</v>
      </c>
      <c r="BI215" s="4">
        <v>53.444000000000003</v>
      </c>
      <c r="BJ215" s="4">
        <v>53.895000000000003</v>
      </c>
      <c r="BK215" s="4">
        <v>54.308999999999997</v>
      </c>
      <c r="BL215" s="4">
        <v>54.695999999999998</v>
      </c>
      <c r="BM215" s="4">
        <v>55.066000000000003</v>
      </c>
    </row>
    <row r="216" spans="1:65" x14ac:dyDescent="0.25">
      <c r="A216" t="s">
        <v>482</v>
      </c>
      <c r="B216" t="s">
        <v>483</v>
      </c>
      <c r="C216" t="s">
        <v>93</v>
      </c>
      <c r="D216" t="s">
        <v>94</v>
      </c>
      <c r="E216" s="4">
        <v>49.95</v>
      </c>
      <c r="F216" s="4">
        <v>50.621000000000002</v>
      </c>
      <c r="G216" s="4">
        <v>51.256</v>
      </c>
      <c r="H216" s="4">
        <v>51.847000000000001</v>
      </c>
      <c r="I216" s="4">
        <v>52.390999999999998</v>
      </c>
      <c r="J216" s="4">
        <v>52.893000000000001</v>
      </c>
      <c r="K216" s="4">
        <v>53.36</v>
      </c>
      <c r="L216" s="4">
        <v>53.802999999999997</v>
      </c>
      <c r="M216" s="4">
        <v>54.225999999999999</v>
      </c>
      <c r="N216" s="4">
        <v>54.628</v>
      </c>
      <c r="O216" s="4">
        <v>54.997999999999998</v>
      </c>
      <c r="P216" s="4">
        <v>55.32</v>
      </c>
      <c r="Q216" s="4">
        <v>55.585999999999999</v>
      </c>
      <c r="R216" s="4">
        <v>55.792999999999999</v>
      </c>
      <c r="S216" s="4">
        <v>55.948</v>
      </c>
      <c r="T216" s="4">
        <v>56.052</v>
      </c>
      <c r="U216" s="4">
        <v>56.11</v>
      </c>
      <c r="V216" s="4">
        <v>56.142000000000003</v>
      </c>
      <c r="W216" s="4">
        <v>56.177999999999997</v>
      </c>
      <c r="X216" s="4">
        <v>56.247999999999998</v>
      </c>
      <c r="Y216" s="4">
        <v>56.393999999999998</v>
      </c>
      <c r="Z216" s="4">
        <v>56.658000000000001</v>
      </c>
      <c r="AA216" s="4">
        <v>57.058</v>
      </c>
      <c r="AB216" s="4">
        <v>57.600999999999999</v>
      </c>
      <c r="AC216" s="4">
        <v>58.283000000000001</v>
      </c>
      <c r="AD216" s="4">
        <v>59.097000000000001</v>
      </c>
      <c r="AE216" s="4">
        <v>60.024999999999999</v>
      </c>
      <c r="AF216" s="4">
        <v>61.024000000000001</v>
      </c>
      <c r="AG216" s="4">
        <v>62.043999999999997</v>
      </c>
      <c r="AH216" s="4">
        <v>63.05</v>
      </c>
      <c r="AI216" s="4">
        <v>64</v>
      </c>
      <c r="AJ216" s="4">
        <v>64.858000000000004</v>
      </c>
      <c r="AK216" s="4">
        <v>65.617000000000004</v>
      </c>
      <c r="AL216" s="4">
        <v>66.272999999999996</v>
      </c>
      <c r="AM216" s="4">
        <v>66.823999999999998</v>
      </c>
      <c r="AN216" s="4">
        <v>67.277000000000001</v>
      </c>
      <c r="AO216" s="4">
        <v>67.650999999999996</v>
      </c>
      <c r="AP216" s="4">
        <v>67.977999999999994</v>
      </c>
      <c r="AQ216" s="4">
        <v>68.284000000000006</v>
      </c>
      <c r="AR216" s="4">
        <v>68.581000000000003</v>
      </c>
      <c r="AS216" s="4">
        <v>68.875</v>
      </c>
      <c r="AT216" s="4">
        <v>69.162000000000006</v>
      </c>
      <c r="AU216" s="4">
        <v>69.432000000000002</v>
      </c>
      <c r="AV216" s="4">
        <v>69.680000000000007</v>
      </c>
      <c r="AW216" s="4">
        <v>69.908000000000001</v>
      </c>
      <c r="AX216" s="4">
        <v>70.123999999999995</v>
      </c>
      <c r="AY216" s="4">
        <v>70.332999999999998</v>
      </c>
      <c r="AZ216" s="4">
        <v>70.542000000000002</v>
      </c>
      <c r="BA216" s="4">
        <v>70.756</v>
      </c>
      <c r="BB216" s="4">
        <v>70.977999999999994</v>
      </c>
      <c r="BC216" s="4">
        <v>71.209999999999994</v>
      </c>
      <c r="BD216" s="4">
        <v>71.448999999999998</v>
      </c>
      <c r="BE216" s="4">
        <v>71.691999999999993</v>
      </c>
      <c r="BF216" s="4">
        <v>71.935000000000002</v>
      </c>
      <c r="BG216" s="4">
        <v>72.174999999999997</v>
      </c>
      <c r="BH216" s="4">
        <v>72.412000000000006</v>
      </c>
      <c r="BI216" s="4">
        <v>72.644000000000005</v>
      </c>
      <c r="BJ216" s="4">
        <v>72.872</v>
      </c>
      <c r="BK216" s="4">
        <v>73.096000000000004</v>
      </c>
      <c r="BL216" s="4">
        <v>73.316999999999993</v>
      </c>
      <c r="BM216" s="4">
        <v>73.533000000000001</v>
      </c>
    </row>
    <row r="217" spans="1:65" x14ac:dyDescent="0.25">
      <c r="A217" t="s">
        <v>484</v>
      </c>
      <c r="B217" t="s">
        <v>485</v>
      </c>
      <c r="C217" t="s">
        <v>93</v>
      </c>
      <c r="D217" t="s">
        <v>94</v>
      </c>
    </row>
    <row r="218" spans="1:65" x14ac:dyDescent="0.25">
      <c r="A218" t="s">
        <v>486</v>
      </c>
      <c r="B218" t="s">
        <v>487</v>
      </c>
      <c r="C218" t="s">
        <v>93</v>
      </c>
      <c r="D218" t="s">
        <v>94</v>
      </c>
      <c r="E218" s="4">
        <v>36.975999999999999</v>
      </c>
      <c r="F218" s="4">
        <v>37.374000000000002</v>
      </c>
      <c r="G218" s="4">
        <v>37.773000000000003</v>
      </c>
      <c r="H218" s="4">
        <v>38.174999999999997</v>
      </c>
      <c r="I218" s="4">
        <v>38.578000000000003</v>
      </c>
      <c r="J218" s="4">
        <v>38.981999999999999</v>
      </c>
      <c r="K218" s="4">
        <v>39.384</v>
      </c>
      <c r="L218" s="4">
        <v>39.783000000000001</v>
      </c>
      <c r="M218" s="4">
        <v>40.179000000000002</v>
      </c>
      <c r="N218" s="4">
        <v>40.57</v>
      </c>
      <c r="O218" s="4">
        <v>40.957000000000001</v>
      </c>
      <c r="P218" s="4">
        <v>41.341999999999999</v>
      </c>
      <c r="Q218" s="4">
        <v>41.726999999999997</v>
      </c>
      <c r="R218" s="4">
        <v>42.110999999999997</v>
      </c>
      <c r="S218" s="4">
        <v>42.494</v>
      </c>
      <c r="T218" s="4">
        <v>42.875999999999998</v>
      </c>
      <c r="U218" s="4">
        <v>43.259</v>
      </c>
      <c r="V218" s="4">
        <v>43.639000000000003</v>
      </c>
      <c r="W218" s="4">
        <v>44.012999999999998</v>
      </c>
      <c r="X218" s="4">
        <v>44.375</v>
      </c>
      <c r="Y218" s="4">
        <v>44.725999999999999</v>
      </c>
      <c r="Z218" s="4">
        <v>45.067999999999998</v>
      </c>
      <c r="AA218" s="4">
        <v>45.393999999999998</v>
      </c>
      <c r="AB218" s="4">
        <v>45.695999999999998</v>
      </c>
      <c r="AC218" s="4">
        <v>45.960999999999999</v>
      </c>
      <c r="AD218" s="4">
        <v>46.146000000000001</v>
      </c>
      <c r="AE218" s="4">
        <v>46.2</v>
      </c>
      <c r="AF218" s="4">
        <v>46.115000000000002</v>
      </c>
      <c r="AG218" s="4">
        <v>45.911999999999999</v>
      </c>
      <c r="AH218" s="4">
        <v>45.634</v>
      </c>
      <c r="AI218" s="4">
        <v>45.378</v>
      </c>
      <c r="AJ218" s="4">
        <v>45.26</v>
      </c>
      <c r="AK218" s="4">
        <v>45.360999999999997</v>
      </c>
      <c r="AL218" s="4">
        <v>45.720999999999997</v>
      </c>
      <c r="AM218" s="4">
        <v>46.337000000000003</v>
      </c>
      <c r="AN218" s="4">
        <v>47.151000000000003</v>
      </c>
      <c r="AO218" s="4">
        <v>48.067</v>
      </c>
      <c r="AP218" s="4">
        <v>48.966999999999999</v>
      </c>
      <c r="AQ218" s="4">
        <v>49.753999999999998</v>
      </c>
      <c r="AR218" s="4">
        <v>50.392000000000003</v>
      </c>
      <c r="AS218" s="4">
        <v>50.869</v>
      </c>
      <c r="AT218" s="4">
        <v>51.213000000000001</v>
      </c>
      <c r="AU218" s="4">
        <v>51.491999999999997</v>
      </c>
      <c r="AV218" s="4">
        <v>51.762</v>
      </c>
      <c r="AW218" s="4">
        <v>52.042999999999999</v>
      </c>
      <c r="AX218" s="4">
        <v>52.345999999999997</v>
      </c>
      <c r="AY218" s="4">
        <v>52.668999999999997</v>
      </c>
      <c r="AZ218" s="4">
        <v>52.997999999999998</v>
      </c>
      <c r="BA218" s="4">
        <v>53.326000000000001</v>
      </c>
      <c r="BB218" s="4">
        <v>53.654000000000003</v>
      </c>
      <c r="BC218" s="4">
        <v>53.99</v>
      </c>
      <c r="BD218" s="4">
        <v>54.341999999999999</v>
      </c>
      <c r="BE218" s="4">
        <v>54.713000000000001</v>
      </c>
      <c r="BF218" s="4">
        <v>55.103999999999999</v>
      </c>
      <c r="BG218" s="4">
        <v>55.509</v>
      </c>
      <c r="BH218" s="4">
        <v>55.92</v>
      </c>
      <c r="BI218" s="4">
        <v>56.323999999999998</v>
      </c>
      <c r="BJ218" s="4">
        <v>56.709000000000003</v>
      </c>
      <c r="BK218" s="4">
        <v>57.067999999999998</v>
      </c>
      <c r="BL218" s="4">
        <v>57.396999999999998</v>
      </c>
      <c r="BM218" s="4">
        <v>57.697000000000003</v>
      </c>
    </row>
    <row r="219" spans="1:65" x14ac:dyDescent="0.25">
      <c r="A219" t="s">
        <v>33</v>
      </c>
      <c r="B219" t="s">
        <v>488</v>
      </c>
      <c r="C219" t="s">
        <v>93</v>
      </c>
      <c r="D219" t="s">
        <v>94</v>
      </c>
      <c r="AJ219" s="4">
        <v>71.487804878048792</v>
      </c>
      <c r="AP219" s="4">
        <v>72.03902439024391</v>
      </c>
      <c r="AS219" s="4">
        <v>71.582926829268303</v>
      </c>
      <c r="AT219" s="4">
        <v>72.234146341463415</v>
      </c>
      <c r="AU219" s="4">
        <v>72.285365853658547</v>
      </c>
      <c r="AV219" s="4">
        <v>72.436585365853674</v>
      </c>
      <c r="AW219" s="4">
        <v>72.682926829268297</v>
      </c>
      <c r="AX219" s="4">
        <v>72.834146341463423</v>
      </c>
      <c r="AY219" s="4">
        <v>73.385365853658541</v>
      </c>
      <c r="AZ219" s="4">
        <v>73.631707317073179</v>
      </c>
      <c r="BA219" s="4">
        <v>73.885365853658527</v>
      </c>
      <c r="BB219" s="4">
        <v>73.98536585365855</v>
      </c>
      <c r="BC219" s="4">
        <v>74.336585365853665</v>
      </c>
      <c r="BD219" s="4">
        <v>74.536585365853668</v>
      </c>
      <c r="BE219" s="4">
        <v>74.836585365853679</v>
      </c>
      <c r="BF219" s="4">
        <v>75.185365853658539</v>
      </c>
      <c r="BG219" s="4">
        <v>75.336585365853665</v>
      </c>
      <c r="BH219" s="4">
        <v>75.287804878048789</v>
      </c>
      <c r="BI219" s="4">
        <v>75.68780487804878</v>
      </c>
      <c r="BJ219" s="4">
        <v>75.53902439024391</v>
      </c>
      <c r="BK219" s="4">
        <v>75.890243902439025</v>
      </c>
      <c r="BL219" s="4">
        <v>75.936585365853674</v>
      </c>
      <c r="BM219" s="4">
        <v>74.229268292682946</v>
      </c>
    </row>
    <row r="220" spans="1:65" x14ac:dyDescent="0.25">
      <c r="A220" t="s">
        <v>489</v>
      </c>
      <c r="B220" t="s">
        <v>490</v>
      </c>
      <c r="C220" t="s">
        <v>93</v>
      </c>
      <c r="D220" t="s">
        <v>94</v>
      </c>
      <c r="E220" s="4">
        <v>40.377896796988153</v>
      </c>
      <c r="F220" s="4">
        <v>40.82470979146963</v>
      </c>
      <c r="G220" s="4">
        <v>41.260417417481243</v>
      </c>
      <c r="H220" s="4">
        <v>41.683356552907192</v>
      </c>
      <c r="I220" s="4">
        <v>42.094569709001391</v>
      </c>
      <c r="J220" s="4">
        <v>42.495958299106277</v>
      </c>
      <c r="K220" s="4">
        <v>42.89268562714016</v>
      </c>
      <c r="L220" s="4">
        <v>43.288886606846098</v>
      </c>
      <c r="M220" s="4">
        <v>43.68946231078484</v>
      </c>
      <c r="N220" s="4">
        <v>44.095320775313482</v>
      </c>
      <c r="O220" s="4">
        <v>44.507986085276684</v>
      </c>
      <c r="P220" s="4">
        <v>44.927879657089711</v>
      </c>
      <c r="Q220" s="4">
        <v>45.351429073365217</v>
      </c>
      <c r="R220" s="4">
        <v>45.773611956682153</v>
      </c>
      <c r="S220" s="4">
        <v>46.191011112394008</v>
      </c>
      <c r="T220" s="4">
        <v>46.599776438276329</v>
      </c>
      <c r="U220" s="4">
        <v>46.996777094560194</v>
      </c>
      <c r="V220" s="4">
        <v>47.380724445265173</v>
      </c>
      <c r="W220" s="4">
        <v>47.749979733889383</v>
      </c>
      <c r="X220" s="4">
        <v>48.103722650499996</v>
      </c>
      <c r="Y220" s="4">
        <v>48.441521197629505</v>
      </c>
      <c r="Z220" s="4">
        <v>48.764242528163969</v>
      </c>
      <c r="AA220" s="4">
        <v>49.071412140671043</v>
      </c>
      <c r="AB220" s="4">
        <v>49.359566754146954</v>
      </c>
      <c r="AC220" s="4">
        <v>49.622874202596627</v>
      </c>
      <c r="AD220" s="4">
        <v>49.849966989516346</v>
      </c>
      <c r="AE220" s="4">
        <v>50.027787087982027</v>
      </c>
      <c r="AF220" s="4">
        <v>50.148857169579344</v>
      </c>
      <c r="AG220" s="4">
        <v>50.213422590205923</v>
      </c>
      <c r="AH220" s="4">
        <v>50.230037581291761</v>
      </c>
      <c r="AI220" s="4">
        <v>50.212132546780836</v>
      </c>
      <c r="AJ220" s="4">
        <v>50.177185635538358</v>
      </c>
      <c r="AK220" s="4">
        <v>50.138391682304814</v>
      </c>
      <c r="AL220" s="4">
        <v>50.103166669080728</v>
      </c>
      <c r="AM220" s="4">
        <v>50.071059674491707</v>
      </c>
      <c r="AN220" s="4">
        <v>50.044729772736218</v>
      </c>
      <c r="AO220" s="4">
        <v>50.033356474727377</v>
      </c>
      <c r="AP220" s="4">
        <v>50.051520116345678</v>
      </c>
      <c r="AQ220" s="4">
        <v>50.115716222112944</v>
      </c>
      <c r="AR220" s="4">
        <v>50.241988883615839</v>
      </c>
      <c r="AS220" s="4">
        <v>50.447490892156793</v>
      </c>
      <c r="AT220" s="4">
        <v>50.747347711378886</v>
      </c>
      <c r="AU220" s="4">
        <v>51.145783015212714</v>
      </c>
      <c r="AV220" s="4">
        <v>51.639893728679731</v>
      </c>
      <c r="AW220" s="4">
        <v>52.222490960345944</v>
      </c>
      <c r="AX220" s="4">
        <v>52.884326867589991</v>
      </c>
      <c r="AY220" s="4">
        <v>53.612190366538144</v>
      </c>
      <c r="AZ220" s="4">
        <v>54.383440594110141</v>
      </c>
      <c r="BA220" s="4">
        <v>55.17255555006669</v>
      </c>
      <c r="BB220" s="4">
        <v>55.959350465958913</v>
      </c>
      <c r="BC220" s="4">
        <v>56.723768284105525</v>
      </c>
      <c r="BD220" s="4">
        <v>57.454506959152603</v>
      </c>
      <c r="BE220" s="4">
        <v>58.148025921939301</v>
      </c>
      <c r="BF220" s="4">
        <v>58.800020418210146</v>
      </c>
      <c r="BG220" s="4">
        <v>59.403493347859154</v>
      </c>
      <c r="BH220" s="4">
        <v>59.951484490291939</v>
      </c>
      <c r="BI220" s="4">
        <v>60.441109451202045</v>
      </c>
      <c r="BJ220" s="4">
        <v>60.878791414417194</v>
      </c>
      <c r="BK220" s="4">
        <v>61.271994314672632</v>
      </c>
      <c r="BL220" s="4">
        <v>61.626356196819593</v>
      </c>
      <c r="BM220" s="4">
        <v>61.949783620085462</v>
      </c>
    </row>
    <row r="221" spans="1:65" x14ac:dyDescent="0.25">
      <c r="A221" t="s">
        <v>491</v>
      </c>
      <c r="B221" t="s">
        <v>492</v>
      </c>
      <c r="C221" t="s">
        <v>93</v>
      </c>
      <c r="D221" t="s">
        <v>94</v>
      </c>
      <c r="E221" s="4">
        <v>31.696999999999999</v>
      </c>
      <c r="F221" s="4">
        <v>32.125</v>
      </c>
      <c r="G221" s="4">
        <v>32.549999999999997</v>
      </c>
      <c r="H221" s="4">
        <v>32.975000000000001</v>
      </c>
      <c r="I221" s="4">
        <v>33.402000000000001</v>
      </c>
      <c r="J221" s="4">
        <v>33.828000000000003</v>
      </c>
      <c r="K221" s="4">
        <v>34.247999999999998</v>
      </c>
      <c r="L221" s="4">
        <v>34.655999999999999</v>
      </c>
      <c r="M221" s="4">
        <v>35.051000000000002</v>
      </c>
      <c r="N221" s="4">
        <v>35.432000000000002</v>
      </c>
      <c r="O221" s="4">
        <v>35.807000000000002</v>
      </c>
      <c r="P221" s="4">
        <v>36.186</v>
      </c>
      <c r="Q221" s="4">
        <v>36.575000000000003</v>
      </c>
      <c r="R221" s="4">
        <v>36.973999999999997</v>
      </c>
      <c r="S221" s="4">
        <v>37.378</v>
      </c>
      <c r="T221" s="4">
        <v>37.767000000000003</v>
      </c>
      <c r="U221" s="4">
        <v>38.118000000000002</v>
      </c>
      <c r="V221" s="4">
        <v>38.417000000000002</v>
      </c>
      <c r="W221" s="4">
        <v>38.661999999999999</v>
      </c>
      <c r="X221" s="4">
        <v>38.860999999999997</v>
      </c>
      <c r="Y221" s="4">
        <v>39.033000000000001</v>
      </c>
      <c r="Z221" s="4">
        <v>39.206000000000003</v>
      </c>
      <c r="AA221" s="4">
        <v>39.409999999999997</v>
      </c>
      <c r="AB221" s="4">
        <v>39.670999999999999</v>
      </c>
      <c r="AC221" s="4">
        <v>40.005000000000003</v>
      </c>
      <c r="AD221" s="4">
        <v>40.423000000000002</v>
      </c>
      <c r="AE221" s="4">
        <v>40.930999999999997</v>
      </c>
      <c r="AF221" s="4">
        <v>41.512999999999998</v>
      </c>
      <c r="AG221" s="4">
        <v>42.149000000000001</v>
      </c>
      <c r="AH221" s="4">
        <v>42.825000000000003</v>
      </c>
      <c r="AI221" s="4">
        <v>43.524000000000001</v>
      </c>
      <c r="AJ221" s="4">
        <v>44.231999999999999</v>
      </c>
      <c r="AK221" s="4">
        <v>44.932000000000002</v>
      </c>
      <c r="AL221" s="4">
        <v>45.610999999999997</v>
      </c>
      <c r="AM221" s="4">
        <v>46.256999999999998</v>
      </c>
      <c r="AN221" s="4">
        <v>46.854999999999997</v>
      </c>
      <c r="AO221" s="4">
        <v>47.395000000000003</v>
      </c>
      <c r="AP221" s="4">
        <v>47.884</v>
      </c>
      <c r="AQ221" s="4">
        <v>48.332999999999998</v>
      </c>
      <c r="AR221" s="4">
        <v>48.753999999999998</v>
      </c>
      <c r="AS221" s="4">
        <v>49.165999999999997</v>
      </c>
      <c r="AT221" s="4">
        <v>49.591999999999999</v>
      </c>
      <c r="AU221" s="4">
        <v>50.05</v>
      </c>
      <c r="AV221" s="4">
        <v>50.55</v>
      </c>
      <c r="AW221" s="4">
        <v>51.094999999999999</v>
      </c>
      <c r="AX221" s="4">
        <v>51.686</v>
      </c>
      <c r="AY221" s="4">
        <v>52.314999999999998</v>
      </c>
      <c r="AZ221" s="4">
        <v>52.96</v>
      </c>
      <c r="BA221" s="4">
        <v>53.6</v>
      </c>
      <c r="BB221" s="4">
        <v>54.219000000000001</v>
      </c>
      <c r="BC221" s="4">
        <v>54.8</v>
      </c>
      <c r="BD221" s="4">
        <v>55.325000000000003</v>
      </c>
      <c r="BE221" s="4">
        <v>55.790999999999997</v>
      </c>
      <c r="BF221" s="4">
        <v>56.2</v>
      </c>
      <c r="BG221" s="4">
        <v>56.552</v>
      </c>
      <c r="BH221" s="4">
        <v>56.854999999999997</v>
      </c>
      <c r="BI221" s="4">
        <v>57.12</v>
      </c>
      <c r="BJ221" s="4">
        <v>57.365000000000002</v>
      </c>
      <c r="BK221" s="4">
        <v>57.603999999999999</v>
      </c>
      <c r="BL221" s="4">
        <v>57.845999999999997</v>
      </c>
      <c r="BM221" s="4">
        <v>58.094999999999999</v>
      </c>
    </row>
    <row r="222" spans="1:65" x14ac:dyDescent="0.25">
      <c r="A222" t="s">
        <v>493</v>
      </c>
      <c r="B222" t="s">
        <v>494</v>
      </c>
      <c r="C222" t="s">
        <v>93</v>
      </c>
      <c r="D222" t="s">
        <v>94</v>
      </c>
      <c r="E222" s="4">
        <v>40.377896796988161</v>
      </c>
      <c r="F222" s="4">
        <v>40.82470979146963</v>
      </c>
      <c r="G222" s="4">
        <v>41.260417417481229</v>
      </c>
      <c r="H222" s="4">
        <v>41.683356552907199</v>
      </c>
      <c r="I222" s="4">
        <v>42.094569709001391</v>
      </c>
      <c r="J222" s="4">
        <v>42.495958299106277</v>
      </c>
      <c r="K222" s="4">
        <v>42.892685627140168</v>
      </c>
      <c r="L222" s="4">
        <v>43.288886606846106</v>
      </c>
      <c r="M222" s="4">
        <v>43.689462310784833</v>
      </c>
      <c r="N222" s="4">
        <v>44.095320775313475</v>
      </c>
      <c r="O222" s="4">
        <v>44.507986085276698</v>
      </c>
      <c r="P222" s="4">
        <v>44.927879657089719</v>
      </c>
      <c r="Q222" s="4">
        <v>45.351429073365217</v>
      </c>
      <c r="R222" s="4">
        <v>45.77361195668216</v>
      </c>
      <c r="S222" s="4">
        <v>46.191011112393994</v>
      </c>
      <c r="T222" s="4">
        <v>46.599776438276336</v>
      </c>
      <c r="U222" s="4">
        <v>46.996777094560208</v>
      </c>
      <c r="V222" s="4">
        <v>47.380724445265173</v>
      </c>
      <c r="W222" s="4">
        <v>47.749979733889397</v>
      </c>
      <c r="X222" s="4">
        <v>48.103722650499989</v>
      </c>
      <c r="Y222" s="4">
        <v>48.445013873500031</v>
      </c>
      <c r="Z222" s="4">
        <v>48.767721910542342</v>
      </c>
      <c r="AA222" s="4">
        <v>49.074627794550146</v>
      </c>
      <c r="AB222" s="4">
        <v>49.362806942356627</v>
      </c>
      <c r="AC222" s="4">
        <v>49.625877217175621</v>
      </c>
      <c r="AD222" s="4">
        <v>49.852896789443733</v>
      </c>
      <c r="AE222" s="4">
        <v>50.030475940024701</v>
      </c>
      <c r="AF222" s="4">
        <v>50.151504286510679</v>
      </c>
      <c r="AG222" s="4">
        <v>50.216062181719501</v>
      </c>
      <c r="AH222" s="4">
        <v>50.232514473110754</v>
      </c>
      <c r="AI222" s="4">
        <v>50.214574073943488</v>
      </c>
      <c r="AJ222" s="4">
        <v>50.17994750506903</v>
      </c>
      <c r="AK222" s="4">
        <v>50.141162565746704</v>
      </c>
      <c r="AL222" s="4">
        <v>50.105696753844036</v>
      </c>
      <c r="AM222" s="4">
        <v>50.073758174297389</v>
      </c>
      <c r="AN222" s="4">
        <v>50.047625980328341</v>
      </c>
      <c r="AO222" s="4">
        <v>50.036102534760701</v>
      </c>
      <c r="AP222" s="4">
        <v>50.054180242649487</v>
      </c>
      <c r="AQ222" s="4">
        <v>50.118417340863161</v>
      </c>
      <c r="AR222" s="4">
        <v>50.244771115680287</v>
      </c>
      <c r="AS222" s="4">
        <v>50.450213912402326</v>
      </c>
      <c r="AT222" s="4">
        <v>50.750023663255824</v>
      </c>
      <c r="AU222" s="4">
        <v>51.148164539102432</v>
      </c>
      <c r="AV222" s="4">
        <v>51.642123874247993</v>
      </c>
      <c r="AW222" s="4">
        <v>52.224772018852065</v>
      </c>
      <c r="AX222" s="4">
        <v>52.886428261213027</v>
      </c>
      <c r="AY222" s="4">
        <v>53.614209401972111</v>
      </c>
      <c r="AZ222" s="4">
        <v>54.385432404933226</v>
      </c>
      <c r="BA222" s="4">
        <v>55.174456542491477</v>
      </c>
      <c r="BB222" s="4">
        <v>55.961118153254468</v>
      </c>
      <c r="BC222" s="4">
        <v>56.72547002131013</v>
      </c>
      <c r="BD222" s="4">
        <v>57.456002082661513</v>
      </c>
      <c r="BE222" s="4">
        <v>58.149577707789888</v>
      </c>
      <c r="BF222" s="4">
        <v>58.801386240109821</v>
      </c>
      <c r="BG222" s="4">
        <v>59.404796921919456</v>
      </c>
      <c r="BH222" s="4">
        <v>59.952830571791722</v>
      </c>
      <c r="BI222" s="4">
        <v>60.442393561735649</v>
      </c>
      <c r="BJ222" s="4">
        <v>60.880016299627577</v>
      </c>
      <c r="BK222" s="4">
        <v>61.273032490238009</v>
      </c>
      <c r="BL222" s="4">
        <v>61.627451542084756</v>
      </c>
      <c r="BM222" s="4">
        <v>61.951108538307693</v>
      </c>
    </row>
    <row r="223" spans="1:65" x14ac:dyDescent="0.25">
      <c r="A223" t="s">
        <v>495</v>
      </c>
      <c r="B223" t="s">
        <v>496</v>
      </c>
      <c r="C223" t="s">
        <v>93</v>
      </c>
      <c r="D223" t="s">
        <v>94</v>
      </c>
      <c r="E223" s="4">
        <v>55.015950206852182</v>
      </c>
      <c r="F223" s="4">
        <v>55.451695376451035</v>
      </c>
      <c r="G223" s="4">
        <v>55.869124909868852</v>
      </c>
      <c r="H223" s="4">
        <v>56.254095674401903</v>
      </c>
      <c r="I223" s="4">
        <v>56.632636534168228</v>
      </c>
      <c r="J223" s="4">
        <v>56.986927092793415</v>
      </c>
      <c r="K223" s="4">
        <v>57.307217845248481</v>
      </c>
      <c r="L223" s="4">
        <v>57.621508870975042</v>
      </c>
      <c r="M223" s="4">
        <v>57.923318932673901</v>
      </c>
      <c r="N223" s="4">
        <v>58.217102097670619</v>
      </c>
      <c r="O223" s="4">
        <v>58.516240703303353</v>
      </c>
      <c r="P223" s="4">
        <v>58.808707109451156</v>
      </c>
      <c r="Q223" s="4">
        <v>59.109895766776702</v>
      </c>
      <c r="R223" s="4">
        <v>59.393110724287816</v>
      </c>
      <c r="S223" s="4">
        <v>59.673504430959049</v>
      </c>
      <c r="T223" s="4">
        <v>59.972927945562631</v>
      </c>
      <c r="U223" s="4">
        <v>60.293009402777464</v>
      </c>
      <c r="V223" s="4">
        <v>60.613551163716814</v>
      </c>
      <c r="W223" s="4">
        <v>60.966799428716861</v>
      </c>
      <c r="X223" s="4">
        <v>61.332428507575308</v>
      </c>
      <c r="Y223" s="4">
        <v>61.72890782288561</v>
      </c>
      <c r="Z223" s="4">
        <v>62.100415144000479</v>
      </c>
      <c r="AA223" s="4">
        <v>62.507647790304638</v>
      </c>
      <c r="AB223" s="4">
        <v>62.828535876550418</v>
      </c>
      <c r="AC223" s="4">
        <v>63.135996032370606</v>
      </c>
      <c r="AD223" s="4">
        <v>63.423631287679889</v>
      </c>
      <c r="AE223" s="4">
        <v>63.71776298709127</v>
      </c>
      <c r="AF223" s="4">
        <v>63.998995826773587</v>
      </c>
      <c r="AG223" s="4">
        <v>64.132972766090703</v>
      </c>
      <c r="AH223" s="4">
        <v>64.236093602749833</v>
      </c>
      <c r="AI223" s="4">
        <v>64.293042603732772</v>
      </c>
      <c r="AJ223" s="4">
        <v>64.343087345499058</v>
      </c>
      <c r="AK223" s="4">
        <v>64.328729893191507</v>
      </c>
      <c r="AL223" s="4">
        <v>64.162467691589612</v>
      </c>
      <c r="AM223" s="4">
        <v>63.97521026201774</v>
      </c>
      <c r="AN223" s="4">
        <v>63.866866262159739</v>
      </c>
      <c r="AO223" s="4">
        <v>63.776945420059157</v>
      </c>
      <c r="AP223" s="4">
        <v>63.616703261007672</v>
      </c>
      <c r="AQ223" s="4">
        <v>63.34497993124883</v>
      </c>
      <c r="AR223" s="4">
        <v>63.201971917049768</v>
      </c>
      <c r="AS223" s="4">
        <v>63.11007935480113</v>
      </c>
      <c r="AT223" s="4">
        <v>63.02551610598902</v>
      </c>
      <c r="AU223" s="4">
        <v>63.08503464538304</v>
      </c>
      <c r="AV223" s="4">
        <v>63.140962158547957</v>
      </c>
      <c r="AW223" s="4">
        <v>63.356873658067549</v>
      </c>
      <c r="AX223" s="4">
        <v>63.678635606516174</v>
      </c>
      <c r="AY223" s="4">
        <v>64.04386903343736</v>
      </c>
      <c r="AZ223" s="4">
        <v>64.519108206184441</v>
      </c>
      <c r="BA223" s="4">
        <v>65.067048417547383</v>
      </c>
      <c r="BB223" s="4">
        <v>65.64352589918434</v>
      </c>
      <c r="BC223" s="4">
        <v>66.216053798918992</v>
      </c>
      <c r="BD223" s="4">
        <v>66.753967514359871</v>
      </c>
      <c r="BE223" s="4">
        <v>67.274368139383029</v>
      </c>
      <c r="BF223" s="4">
        <v>67.771787840326311</v>
      </c>
      <c r="BG223" s="4">
        <v>68.207771926946464</v>
      </c>
      <c r="BH223" s="4">
        <v>68.613963249702039</v>
      </c>
      <c r="BI223" s="4">
        <v>68.958417947376233</v>
      </c>
      <c r="BJ223" s="4">
        <v>69.276152305728857</v>
      </c>
      <c r="BK223" s="4">
        <v>69.542134685847856</v>
      </c>
      <c r="BL223" s="4">
        <v>69.781323381692715</v>
      </c>
      <c r="BM223" s="4">
        <v>69.951987102581299</v>
      </c>
    </row>
    <row r="224" spans="1:65" x14ac:dyDescent="0.25">
      <c r="A224" t="s">
        <v>497</v>
      </c>
      <c r="B224" t="s">
        <v>498</v>
      </c>
      <c r="C224" t="s">
        <v>93</v>
      </c>
      <c r="D224" t="s">
        <v>94</v>
      </c>
      <c r="E224" s="4">
        <v>50.378</v>
      </c>
      <c r="F224" s="4">
        <v>50.908999999999999</v>
      </c>
      <c r="G224" s="4">
        <v>51.427999999999997</v>
      </c>
      <c r="H224" s="4">
        <v>51.930999999999997</v>
      </c>
      <c r="I224" s="4">
        <v>52.417000000000002</v>
      </c>
      <c r="J224" s="4">
        <v>52.890999999999998</v>
      </c>
      <c r="K224" s="4">
        <v>53.360999999999997</v>
      </c>
      <c r="L224" s="4">
        <v>53.838000000000001</v>
      </c>
      <c r="M224" s="4">
        <v>54.328000000000003</v>
      </c>
      <c r="N224" s="4">
        <v>54.832999999999998</v>
      </c>
      <c r="O224" s="4">
        <v>55.357999999999997</v>
      </c>
      <c r="P224" s="4">
        <v>55.906999999999996</v>
      </c>
      <c r="Q224" s="4">
        <v>56.472000000000001</v>
      </c>
      <c r="R224" s="4">
        <v>57.04</v>
      </c>
      <c r="S224" s="4">
        <v>57.597000000000001</v>
      </c>
      <c r="T224" s="4">
        <v>58.13</v>
      </c>
      <c r="U224" s="4">
        <v>58.622999999999998</v>
      </c>
      <c r="V224" s="4">
        <v>59.063000000000002</v>
      </c>
      <c r="W224" s="4">
        <v>59.436</v>
      </c>
      <c r="X224" s="4">
        <v>59.731000000000002</v>
      </c>
      <c r="Y224" s="4">
        <v>59.927999999999997</v>
      </c>
      <c r="Z224" s="4">
        <v>60.014000000000003</v>
      </c>
      <c r="AA224" s="4">
        <v>59.991999999999997</v>
      </c>
      <c r="AB224" s="4">
        <v>59.878</v>
      </c>
      <c r="AC224" s="4">
        <v>59.688000000000002</v>
      </c>
      <c r="AD224" s="4">
        <v>59.442</v>
      </c>
      <c r="AE224" s="4">
        <v>59.161000000000001</v>
      </c>
      <c r="AF224" s="4">
        <v>58.874000000000002</v>
      </c>
      <c r="AG224" s="4">
        <v>58.607999999999997</v>
      </c>
      <c r="AH224" s="4">
        <v>58.392000000000003</v>
      </c>
      <c r="AI224" s="4">
        <v>58.247</v>
      </c>
      <c r="AJ224" s="4">
        <v>58.188000000000002</v>
      </c>
      <c r="AK224" s="4">
        <v>58.212000000000003</v>
      </c>
      <c r="AL224" s="4">
        <v>58.317999999999998</v>
      </c>
      <c r="AM224" s="4">
        <v>58.511000000000003</v>
      </c>
      <c r="AN224" s="4">
        <v>58.795000000000002</v>
      </c>
      <c r="AO224" s="4">
        <v>59.171999999999997</v>
      </c>
      <c r="AP224" s="4">
        <v>59.631</v>
      </c>
      <c r="AQ224" s="4">
        <v>60.158999999999999</v>
      </c>
      <c r="AR224" s="4">
        <v>60.741999999999997</v>
      </c>
      <c r="AS224" s="4">
        <v>61.365000000000002</v>
      </c>
      <c r="AT224" s="4">
        <v>62.017000000000003</v>
      </c>
      <c r="AU224" s="4">
        <v>62.686999999999998</v>
      </c>
      <c r="AV224" s="4">
        <v>63.359000000000002</v>
      </c>
      <c r="AW224" s="4">
        <v>64.02</v>
      </c>
      <c r="AX224" s="4">
        <v>64.659000000000006</v>
      </c>
      <c r="AY224" s="4">
        <v>65.27</v>
      </c>
      <c r="AZ224" s="4">
        <v>65.853999999999999</v>
      </c>
      <c r="BA224" s="4">
        <v>66.412000000000006</v>
      </c>
      <c r="BB224" s="4">
        <v>66.938000000000002</v>
      </c>
      <c r="BC224" s="4">
        <v>67.430000000000007</v>
      </c>
      <c r="BD224" s="4">
        <v>67.885000000000005</v>
      </c>
      <c r="BE224" s="4">
        <v>68.305999999999997</v>
      </c>
      <c r="BF224" s="4">
        <v>68.694999999999993</v>
      </c>
      <c r="BG224" s="4">
        <v>69.052000000000007</v>
      </c>
      <c r="BH224" s="4">
        <v>69.376999999999995</v>
      </c>
      <c r="BI224" s="4">
        <v>69.67</v>
      </c>
      <c r="BJ224" s="4">
        <v>69.933000000000007</v>
      </c>
      <c r="BK224" s="4">
        <v>70.17</v>
      </c>
      <c r="BL224" s="4">
        <v>70.385000000000005</v>
      </c>
      <c r="BM224" s="4">
        <v>70.582999999999998</v>
      </c>
    </row>
    <row r="225" spans="1:65" x14ac:dyDescent="0.25">
      <c r="A225" t="s">
        <v>499</v>
      </c>
      <c r="B225" t="s">
        <v>500</v>
      </c>
      <c r="C225" t="s">
        <v>93</v>
      </c>
      <c r="D225" t="s">
        <v>94</v>
      </c>
      <c r="E225" s="4">
        <v>59.682000000000002</v>
      </c>
      <c r="F225" s="4">
        <v>60.037999999999997</v>
      </c>
      <c r="G225" s="4">
        <v>60.377000000000002</v>
      </c>
      <c r="H225" s="4">
        <v>60.704999999999998</v>
      </c>
      <c r="I225" s="4">
        <v>61.026000000000003</v>
      </c>
      <c r="J225" s="4">
        <v>61.345999999999997</v>
      </c>
      <c r="K225" s="4">
        <v>61.665999999999997</v>
      </c>
      <c r="L225" s="4">
        <v>61.984000000000002</v>
      </c>
      <c r="M225" s="4">
        <v>62.298999999999999</v>
      </c>
      <c r="N225" s="4">
        <v>62.609000000000002</v>
      </c>
      <c r="O225" s="4">
        <v>62.911000000000001</v>
      </c>
      <c r="P225" s="4">
        <v>63.198999999999998</v>
      </c>
      <c r="Q225" s="4">
        <v>63.47</v>
      </c>
      <c r="R225" s="4">
        <v>63.723999999999997</v>
      </c>
      <c r="S225" s="4">
        <v>63.963999999999999</v>
      </c>
      <c r="T225" s="4">
        <v>64.200999999999993</v>
      </c>
      <c r="U225" s="4">
        <v>64.444999999999993</v>
      </c>
      <c r="V225" s="4">
        <v>64.703999999999994</v>
      </c>
      <c r="W225" s="4">
        <v>64.980999999999995</v>
      </c>
      <c r="X225" s="4">
        <v>65.274000000000001</v>
      </c>
      <c r="Y225" s="4">
        <v>65.575000000000003</v>
      </c>
      <c r="Z225" s="4">
        <v>65.873000000000005</v>
      </c>
      <c r="AA225" s="4">
        <v>66.153999999999996</v>
      </c>
      <c r="AB225" s="4">
        <v>66.409000000000006</v>
      </c>
      <c r="AC225" s="4">
        <v>66.631</v>
      </c>
      <c r="AD225" s="4">
        <v>66.819000000000003</v>
      </c>
      <c r="AE225" s="4">
        <v>66.977999999999994</v>
      </c>
      <c r="AF225" s="4">
        <v>67.113</v>
      </c>
      <c r="AG225" s="4">
        <v>67.233000000000004</v>
      </c>
      <c r="AH225" s="4">
        <v>67.340999999999994</v>
      </c>
      <c r="AI225" s="4">
        <v>67.436000000000007</v>
      </c>
      <c r="AJ225" s="4">
        <v>67.519000000000005</v>
      </c>
      <c r="AK225" s="4">
        <v>67.59</v>
      </c>
      <c r="AL225" s="4">
        <v>67.647000000000006</v>
      </c>
      <c r="AM225" s="4">
        <v>67.694999999999993</v>
      </c>
      <c r="AN225" s="4">
        <v>67.730999999999995</v>
      </c>
      <c r="AO225" s="4">
        <v>67.753</v>
      </c>
      <c r="AP225" s="4">
        <v>67.762</v>
      </c>
      <c r="AQ225" s="4">
        <v>67.768000000000001</v>
      </c>
      <c r="AR225" s="4">
        <v>67.781000000000006</v>
      </c>
      <c r="AS225" s="4">
        <v>67.822000000000003</v>
      </c>
      <c r="AT225" s="4">
        <v>67.912999999999997</v>
      </c>
      <c r="AU225" s="4">
        <v>68.063999999999993</v>
      </c>
      <c r="AV225" s="4">
        <v>68.28</v>
      </c>
      <c r="AW225" s="4">
        <v>68.555000000000007</v>
      </c>
      <c r="AX225" s="4">
        <v>68.876999999999995</v>
      </c>
      <c r="AY225" s="4">
        <v>69.227000000000004</v>
      </c>
      <c r="AZ225" s="4">
        <v>69.578999999999994</v>
      </c>
      <c r="BA225" s="4">
        <v>69.91</v>
      </c>
      <c r="BB225" s="4">
        <v>70.209000000000003</v>
      </c>
      <c r="BC225" s="4">
        <v>70.465000000000003</v>
      </c>
      <c r="BD225" s="4">
        <v>70.676000000000002</v>
      </c>
      <c r="BE225" s="4">
        <v>70.850999999999999</v>
      </c>
      <c r="BF225" s="4">
        <v>71.001999999999995</v>
      </c>
      <c r="BG225" s="4">
        <v>71.132999999999996</v>
      </c>
      <c r="BH225" s="4">
        <v>71.248999999999995</v>
      </c>
      <c r="BI225" s="4">
        <v>71.358000000000004</v>
      </c>
      <c r="BJ225" s="4">
        <v>71.462999999999994</v>
      </c>
      <c r="BK225" s="4">
        <v>71.569999999999993</v>
      </c>
      <c r="BL225" s="4">
        <v>71.682000000000002</v>
      </c>
      <c r="BM225" s="4">
        <v>71.802000000000007</v>
      </c>
    </row>
    <row r="226" spans="1:65" x14ac:dyDescent="0.25">
      <c r="A226" t="s">
        <v>25</v>
      </c>
      <c r="B226" t="s">
        <v>501</v>
      </c>
      <c r="C226" t="s">
        <v>93</v>
      </c>
      <c r="D226" t="s">
        <v>94</v>
      </c>
      <c r="E226" s="4">
        <v>69.923658536585378</v>
      </c>
      <c r="F226" s="4">
        <v>70.250853658536599</v>
      </c>
      <c r="G226" s="4">
        <v>70.472292682926835</v>
      </c>
      <c r="H226" s="4">
        <v>70.594926829268303</v>
      </c>
      <c r="I226" s="4">
        <v>70.632780487804865</v>
      </c>
      <c r="J226" s="4">
        <v>70.603365853658545</v>
      </c>
      <c r="K226" s="4">
        <v>70.52524390243903</v>
      </c>
      <c r="L226" s="4">
        <v>70.418536585365857</v>
      </c>
      <c r="M226" s="4">
        <v>70.306829268292688</v>
      </c>
      <c r="N226" s="4">
        <v>70.205707317073177</v>
      </c>
      <c r="O226" s="4">
        <v>70.134243902439025</v>
      </c>
      <c r="P226" s="4">
        <v>70.099487804878066</v>
      </c>
      <c r="Q226" s="4">
        <v>70.098926829268294</v>
      </c>
      <c r="R226" s="4">
        <v>70.125073170731724</v>
      </c>
      <c r="S226" s="4">
        <v>70.175902439024398</v>
      </c>
      <c r="T226" s="4">
        <v>70.244878048780492</v>
      </c>
      <c r="U226" s="4">
        <v>70.322463414634143</v>
      </c>
      <c r="V226" s="4">
        <v>70.398609756097585</v>
      </c>
      <c r="W226" s="4">
        <v>70.465243902439042</v>
      </c>
      <c r="X226" s="4">
        <v>70.519902439024392</v>
      </c>
      <c r="Y226" s="4">
        <v>70.408536585365866</v>
      </c>
      <c r="Z226" s="4">
        <v>70.629268292682937</v>
      </c>
      <c r="AA226" s="4">
        <v>70.689024390243901</v>
      </c>
      <c r="AB226" s="4">
        <v>70.479024390243922</v>
      </c>
      <c r="AC226" s="4">
        <v>70.750975609756111</v>
      </c>
      <c r="AD226" s="4">
        <v>70.734634146341463</v>
      </c>
      <c r="AE226" s="4">
        <v>71.021219512195131</v>
      </c>
      <c r="AF226" s="4">
        <v>71.088780487804883</v>
      </c>
      <c r="AG226" s="4">
        <v>71.20780487804879</v>
      </c>
      <c r="AH226" s="4">
        <v>71.026341463414639</v>
      </c>
      <c r="AI226" s="4">
        <v>70.932682926829273</v>
      </c>
      <c r="AJ226" s="4">
        <v>70.8829268292683</v>
      </c>
      <c r="AK226" s="4">
        <v>71.795121951219528</v>
      </c>
      <c r="AL226" s="4">
        <v>72.448780487804896</v>
      </c>
      <c r="AM226" s="4">
        <v>72.3</v>
      </c>
      <c r="AN226" s="4">
        <v>72.253658536585377</v>
      </c>
      <c r="AO226" s="4">
        <v>72.653658536585368</v>
      </c>
      <c r="AP226" s="4">
        <v>72.7048780487805</v>
      </c>
      <c r="AQ226" s="4">
        <v>72.551219512195132</v>
      </c>
      <c r="AR226" s="4">
        <v>72.902439024390247</v>
      </c>
      <c r="AS226" s="4">
        <v>73.051219512195132</v>
      </c>
      <c r="AT226" s="4">
        <v>73.402439024390262</v>
      </c>
      <c r="AU226" s="4">
        <v>73.604878048780492</v>
      </c>
      <c r="AV226" s="4">
        <v>73.604878048780492</v>
      </c>
      <c r="AW226" s="4">
        <v>73.958536585365863</v>
      </c>
      <c r="AX226" s="4">
        <v>73.904878048780489</v>
      </c>
      <c r="AY226" s="4">
        <v>74.2048780487805</v>
      </c>
      <c r="AZ226" s="4">
        <v>74.207317073170742</v>
      </c>
      <c r="BA226" s="4">
        <v>74.7048780487805</v>
      </c>
      <c r="BB226" s="4">
        <v>74.909756097560987</v>
      </c>
      <c r="BC226" s="4">
        <v>75.112195121951217</v>
      </c>
      <c r="BD226" s="4">
        <v>75.958536585365863</v>
      </c>
      <c r="BE226" s="4">
        <v>76.109756097560989</v>
      </c>
      <c r="BF226" s="4">
        <v>76.412195121951228</v>
      </c>
      <c r="BG226" s="4">
        <v>76.812195121951234</v>
      </c>
      <c r="BH226" s="4">
        <v>76.563414634146341</v>
      </c>
      <c r="BI226" s="4">
        <v>77.165853658536591</v>
      </c>
      <c r="BJ226" s="4">
        <v>77.165853658536591</v>
      </c>
      <c r="BK226" s="4">
        <v>77.265853658536599</v>
      </c>
      <c r="BL226" s="4">
        <v>77.665853658536591</v>
      </c>
      <c r="BM226" s="4">
        <v>76.865853658536579</v>
      </c>
    </row>
    <row r="227" spans="1:65" x14ac:dyDescent="0.25">
      <c r="A227" t="s">
        <v>24</v>
      </c>
      <c r="B227" t="s">
        <v>502</v>
      </c>
      <c r="C227" t="s">
        <v>93</v>
      </c>
      <c r="D227" t="s">
        <v>94</v>
      </c>
      <c r="E227" s="4">
        <v>68.978048780487811</v>
      </c>
      <c r="F227" s="4">
        <v>68.978048780487811</v>
      </c>
      <c r="G227" s="4">
        <v>68.978048780487811</v>
      </c>
      <c r="H227" s="4">
        <v>68.621951219512212</v>
      </c>
      <c r="I227" s="4">
        <v>68.663414634146349</v>
      </c>
      <c r="J227" s="4">
        <v>68.365853658536594</v>
      </c>
      <c r="K227" s="4">
        <v>69.012195121951237</v>
      </c>
      <c r="L227" s="4">
        <v>69.365853658536579</v>
      </c>
      <c r="M227" s="4">
        <v>68.917073170731712</v>
      </c>
      <c r="N227" s="4">
        <v>68.360975609756096</v>
      </c>
      <c r="O227" s="4">
        <v>68.609756097560989</v>
      </c>
      <c r="P227" s="4">
        <v>68.834146341463423</v>
      </c>
      <c r="Q227" s="4">
        <v>69.058536585365871</v>
      </c>
      <c r="R227" s="4">
        <v>69.404878048780489</v>
      </c>
      <c r="S227" s="4">
        <v>70.160975609756093</v>
      </c>
      <c r="T227" s="4">
        <v>70.358536585365869</v>
      </c>
      <c r="U227" s="4">
        <v>70.307317073170736</v>
      </c>
      <c r="V227" s="4">
        <v>70.556097560975616</v>
      </c>
      <c r="W227" s="4">
        <v>70.702439024390245</v>
      </c>
      <c r="X227" s="4">
        <v>70.853658536585371</v>
      </c>
      <c r="Y227" s="4">
        <v>71.104878048780492</v>
      </c>
      <c r="Z227" s="4">
        <v>71.2048780487805</v>
      </c>
      <c r="AA227" s="4">
        <v>71.053658536585374</v>
      </c>
      <c r="AB227" s="4">
        <v>70.541463414634165</v>
      </c>
      <c r="AC227" s="4">
        <v>70.902439024390262</v>
      </c>
      <c r="AD227" s="4">
        <v>71.351219512195129</v>
      </c>
      <c r="AE227" s="4">
        <v>71.802439024390267</v>
      </c>
      <c r="AF227" s="4">
        <v>72.002439024390242</v>
      </c>
      <c r="AG227" s="4">
        <v>72.44634146341464</v>
      </c>
      <c r="AH227" s="4">
        <v>72.7048780487805</v>
      </c>
      <c r="AI227" s="4">
        <v>73.204878048780486</v>
      </c>
      <c r="AJ227" s="4">
        <v>73.353658536585371</v>
      </c>
      <c r="AK227" s="4">
        <v>73.304878048780495</v>
      </c>
      <c r="AL227" s="4">
        <v>73.253658536585377</v>
      </c>
      <c r="AM227" s="4">
        <v>73.404878048780503</v>
      </c>
      <c r="AN227" s="4">
        <v>73.958536585365863</v>
      </c>
      <c r="AO227" s="4">
        <v>74.458536585365849</v>
      </c>
      <c r="AP227" s="4">
        <v>74.707317073170728</v>
      </c>
      <c r="AQ227" s="4">
        <v>74.807317073170751</v>
      </c>
      <c r="AR227" s="4">
        <v>75.009756097560981</v>
      </c>
      <c r="AS227" s="4">
        <v>75.412195121951228</v>
      </c>
      <c r="AT227" s="4">
        <v>75.75853658536586</v>
      </c>
      <c r="AU227" s="4">
        <v>76.007317073170739</v>
      </c>
      <c r="AV227" s="4">
        <v>76.858536585365854</v>
      </c>
      <c r="AW227" s="4">
        <v>77.207317073170728</v>
      </c>
      <c r="AX227" s="4">
        <v>77.612195121951217</v>
      </c>
      <c r="AY227" s="4">
        <v>78.086585365853665</v>
      </c>
      <c r="AZ227" s="4">
        <v>78.560975609756113</v>
      </c>
      <c r="BA227" s="4">
        <v>78.765853658536599</v>
      </c>
      <c r="BB227" s="4">
        <v>78.970731707317071</v>
      </c>
      <c r="BC227" s="4">
        <v>79.421951219512195</v>
      </c>
      <c r="BD227" s="4">
        <v>79.970731707317086</v>
      </c>
      <c r="BE227" s="4">
        <v>80.12439024390244</v>
      </c>
      <c r="BF227" s="4">
        <v>80.321951219512201</v>
      </c>
      <c r="BG227" s="4">
        <v>81.078048780487805</v>
      </c>
      <c r="BH227" s="4">
        <v>80.775609756097566</v>
      </c>
      <c r="BI227" s="4">
        <v>81.175609756097572</v>
      </c>
      <c r="BJ227" s="4">
        <v>81.029268292682943</v>
      </c>
      <c r="BK227" s="4">
        <v>81.378048780487802</v>
      </c>
      <c r="BL227" s="4">
        <v>81.529268292682929</v>
      </c>
      <c r="BM227" s="4">
        <v>80.531707317073185</v>
      </c>
    </row>
    <row r="228" spans="1:65" x14ac:dyDescent="0.25">
      <c r="A228" t="s">
        <v>27</v>
      </c>
      <c r="B228" t="s">
        <v>503</v>
      </c>
      <c r="C228" t="s">
        <v>93</v>
      </c>
      <c r="D228" t="s">
        <v>94</v>
      </c>
      <c r="E228" s="4">
        <v>73.00560975609757</v>
      </c>
      <c r="F228" s="4">
        <v>73.474390243902448</v>
      </c>
      <c r="G228" s="4">
        <v>73.350487804878057</v>
      </c>
      <c r="H228" s="4">
        <v>73.555365853658543</v>
      </c>
      <c r="I228" s="4">
        <v>73.733170731707318</v>
      </c>
      <c r="J228" s="4">
        <v>73.861707317073169</v>
      </c>
      <c r="K228" s="4">
        <v>74.078536585365853</v>
      </c>
      <c r="L228" s="4">
        <v>74.12243902439026</v>
      </c>
      <c r="M228" s="4">
        <v>73.972926829268289</v>
      </c>
      <c r="N228" s="4">
        <v>74.08487804878051</v>
      </c>
      <c r="O228" s="4">
        <v>74.649268292682933</v>
      </c>
      <c r="P228" s="4">
        <v>74.623902439024405</v>
      </c>
      <c r="Q228" s="4">
        <v>74.71804878048782</v>
      </c>
      <c r="R228" s="4">
        <v>74.867317073170739</v>
      </c>
      <c r="S228" s="4">
        <v>74.980487804878052</v>
      </c>
      <c r="T228" s="4">
        <v>74.984634146341477</v>
      </c>
      <c r="U228" s="4">
        <v>74.969268292682941</v>
      </c>
      <c r="V228" s="4">
        <v>75.379756097560985</v>
      </c>
      <c r="W228" s="4">
        <v>75.469024390243916</v>
      </c>
      <c r="X228" s="4">
        <v>75.524146341463421</v>
      </c>
      <c r="Y228" s="4">
        <v>75.740975609756106</v>
      </c>
      <c r="Z228" s="4">
        <v>76.026097560975614</v>
      </c>
      <c r="AA228" s="4">
        <v>76.327317073170747</v>
      </c>
      <c r="AB228" s="4">
        <v>76.551707317073166</v>
      </c>
      <c r="AC228" s="4">
        <v>76.815853658536611</v>
      </c>
      <c r="AD228" s="4">
        <v>76.667804878048798</v>
      </c>
      <c r="AE228" s="4">
        <v>76.931219512195128</v>
      </c>
      <c r="AF228" s="4">
        <v>77.092195121951235</v>
      </c>
      <c r="AG228" s="4">
        <v>76.979268292682931</v>
      </c>
      <c r="AH228" s="4">
        <v>77.72682926829269</v>
      </c>
      <c r="AI228" s="4">
        <v>77.536829268292692</v>
      </c>
      <c r="AJ228" s="4">
        <v>77.666829268292688</v>
      </c>
      <c r="AK228" s="4">
        <v>77.998780487804879</v>
      </c>
      <c r="AL228" s="4">
        <v>78.060487804878051</v>
      </c>
      <c r="AM228" s="4">
        <v>78.65024390243903</v>
      </c>
      <c r="AN228" s="4">
        <v>78.740487804878057</v>
      </c>
      <c r="AO228" s="4">
        <v>78.959024390243897</v>
      </c>
      <c r="AP228" s="4">
        <v>79.197560975609775</v>
      </c>
      <c r="AQ228" s="4">
        <v>79.339024390243921</v>
      </c>
      <c r="AR228" s="4">
        <v>79.441463414634157</v>
      </c>
      <c r="AS228" s="4">
        <v>79.643902439024401</v>
      </c>
      <c r="AT228" s="4">
        <v>79.795121951219514</v>
      </c>
      <c r="AU228" s="4">
        <v>79.846341463414646</v>
      </c>
      <c r="AV228" s="4">
        <v>80.095121951219525</v>
      </c>
      <c r="AW228" s="4">
        <v>80.497560975609773</v>
      </c>
      <c r="AX228" s="4">
        <v>80.546341463414649</v>
      </c>
      <c r="AY228" s="4">
        <v>80.748780487804893</v>
      </c>
      <c r="AZ228" s="4">
        <v>80.900000000000006</v>
      </c>
      <c r="BA228" s="4">
        <v>81.099999999999994</v>
      </c>
      <c r="BB228" s="4">
        <v>81.351219512195129</v>
      </c>
      <c r="BC228" s="4">
        <v>81.451219512195138</v>
      </c>
      <c r="BD228" s="4">
        <v>81.802439024390253</v>
      </c>
      <c r="BE228" s="4">
        <v>81.7048780487805</v>
      </c>
      <c r="BF228" s="4">
        <v>81.956097560975607</v>
      </c>
      <c r="BG228" s="4">
        <v>82.253658536585377</v>
      </c>
      <c r="BH228" s="4">
        <v>82.2048780487805</v>
      </c>
      <c r="BI228" s="4">
        <v>82.307317073170736</v>
      </c>
      <c r="BJ228" s="4">
        <v>82.409756097560987</v>
      </c>
      <c r="BK228" s="4">
        <v>82.558536585365857</v>
      </c>
      <c r="BL228" s="4">
        <v>83.109756097560989</v>
      </c>
      <c r="BM228" s="4">
        <v>82.407317073170745</v>
      </c>
    </row>
    <row r="229" spans="1:65" x14ac:dyDescent="0.25">
      <c r="A229" t="s">
        <v>504</v>
      </c>
      <c r="B229" t="s">
        <v>505</v>
      </c>
      <c r="C229" t="s">
        <v>93</v>
      </c>
      <c r="D229" t="s">
        <v>94</v>
      </c>
      <c r="E229" s="4">
        <v>43.572000000000003</v>
      </c>
      <c r="F229" s="4">
        <v>43.951000000000001</v>
      </c>
      <c r="G229" s="4">
        <v>44.325000000000003</v>
      </c>
      <c r="H229" s="4">
        <v>44.698999999999998</v>
      </c>
      <c r="I229" s="4">
        <v>45.082999999999998</v>
      </c>
      <c r="J229" s="4">
        <v>45.488999999999997</v>
      </c>
      <c r="K229" s="4">
        <v>45.929000000000002</v>
      </c>
      <c r="L229" s="4">
        <v>46.408999999999999</v>
      </c>
      <c r="M229" s="4">
        <v>46.935000000000002</v>
      </c>
      <c r="N229" s="4">
        <v>47.508000000000003</v>
      </c>
      <c r="O229" s="4">
        <v>48.128</v>
      </c>
      <c r="P229" s="4">
        <v>48.787999999999997</v>
      </c>
      <c r="Q229" s="4">
        <v>49.478999999999999</v>
      </c>
      <c r="R229" s="4">
        <v>50.191000000000003</v>
      </c>
      <c r="S229" s="4">
        <v>50.918999999999997</v>
      </c>
      <c r="T229" s="4">
        <v>51.661000000000001</v>
      </c>
      <c r="U229" s="4">
        <v>52.420999999999999</v>
      </c>
      <c r="V229" s="4">
        <v>53.198</v>
      </c>
      <c r="W229" s="4">
        <v>53.991</v>
      </c>
      <c r="X229" s="4">
        <v>54.795000000000002</v>
      </c>
      <c r="Y229" s="4">
        <v>55.613</v>
      </c>
      <c r="Z229" s="4">
        <v>56.453000000000003</v>
      </c>
      <c r="AA229" s="4">
        <v>57.307000000000002</v>
      </c>
      <c r="AB229" s="4">
        <v>58.158000000000001</v>
      </c>
      <c r="AC229" s="4">
        <v>58.978000000000002</v>
      </c>
      <c r="AD229" s="4">
        <v>59.749000000000002</v>
      </c>
      <c r="AE229" s="4">
        <v>60.46</v>
      </c>
      <c r="AF229" s="4">
        <v>61.081000000000003</v>
      </c>
      <c r="AG229" s="4">
        <v>61.572000000000003</v>
      </c>
      <c r="AH229" s="4">
        <v>61.884999999999998</v>
      </c>
      <c r="AI229" s="4">
        <v>61.95</v>
      </c>
      <c r="AJ229" s="4">
        <v>61.7</v>
      </c>
      <c r="AK229" s="4">
        <v>61.112000000000002</v>
      </c>
      <c r="AL229" s="4">
        <v>60.192</v>
      </c>
      <c r="AM229" s="4">
        <v>58.957999999999998</v>
      </c>
      <c r="AN229" s="4">
        <v>57.421999999999997</v>
      </c>
      <c r="AO229" s="4">
        <v>55.606000000000002</v>
      </c>
      <c r="AP229" s="4">
        <v>53.594999999999999</v>
      </c>
      <c r="AQ229" s="4">
        <v>51.497999999999998</v>
      </c>
      <c r="AR229" s="4">
        <v>49.423999999999999</v>
      </c>
      <c r="AS229" s="4">
        <v>47.49</v>
      </c>
      <c r="AT229" s="4">
        <v>45.798999999999999</v>
      </c>
      <c r="AU229" s="4">
        <v>44.41</v>
      </c>
      <c r="AV229" s="4">
        <v>43.372</v>
      </c>
      <c r="AW229" s="4">
        <v>42.731000000000002</v>
      </c>
      <c r="AX229" s="4">
        <v>42.518000000000001</v>
      </c>
      <c r="AY229" s="4">
        <v>42.732999999999997</v>
      </c>
      <c r="AZ229" s="4">
        <v>43.308</v>
      </c>
      <c r="BA229" s="4">
        <v>44.17</v>
      </c>
      <c r="BB229" s="4">
        <v>45.274999999999999</v>
      </c>
      <c r="BC229" s="4">
        <v>46.600999999999999</v>
      </c>
      <c r="BD229" s="4">
        <v>48.140999999999998</v>
      </c>
      <c r="BE229" s="4">
        <v>49.862000000000002</v>
      </c>
      <c r="BF229" s="4">
        <v>51.698999999999998</v>
      </c>
      <c r="BG229" s="4">
        <v>53.569000000000003</v>
      </c>
      <c r="BH229" s="4">
        <v>55.359000000000002</v>
      </c>
      <c r="BI229" s="4">
        <v>56.962000000000003</v>
      </c>
      <c r="BJ229" s="4">
        <v>58.319000000000003</v>
      </c>
      <c r="BK229" s="4">
        <v>59.401000000000003</v>
      </c>
      <c r="BL229" s="4">
        <v>60.194000000000003</v>
      </c>
      <c r="BM229" s="4">
        <v>60.720999999999997</v>
      </c>
    </row>
    <row r="230" spans="1:65" x14ac:dyDescent="0.25">
      <c r="A230" t="s">
        <v>506</v>
      </c>
      <c r="B230" t="s">
        <v>507</v>
      </c>
      <c r="C230" t="s">
        <v>93</v>
      </c>
      <c r="D230" t="s">
        <v>94</v>
      </c>
      <c r="AZ230" s="4">
        <v>74.543902439024393</v>
      </c>
      <c r="BA230" s="4">
        <v>74.536585365853668</v>
      </c>
      <c r="BB230" s="4">
        <v>75.587804878048786</v>
      </c>
      <c r="BE230" s="4">
        <v>73.053658536585374</v>
      </c>
      <c r="BG230" s="4">
        <v>77.068292682926838</v>
      </c>
      <c r="BH230" s="4">
        <v>77.219512195121965</v>
      </c>
      <c r="BI230" s="4">
        <v>78.292682926829272</v>
      </c>
    </row>
    <row r="231" spans="1:65" x14ac:dyDescent="0.25">
      <c r="A231" t="s">
        <v>508</v>
      </c>
      <c r="B231" t="s">
        <v>509</v>
      </c>
      <c r="C231" t="s">
        <v>93</v>
      </c>
      <c r="D231" t="s">
        <v>94</v>
      </c>
      <c r="Y231" s="4">
        <v>69.597560975609767</v>
      </c>
      <c r="Z231" s="4">
        <v>70.18780487804878</v>
      </c>
      <c r="AA231" s="4">
        <v>69.324390243902442</v>
      </c>
      <c r="AB231" s="4">
        <v>70.3829268292683</v>
      </c>
      <c r="AC231" s="4">
        <v>69.55365853658536</v>
      </c>
      <c r="AD231" s="4">
        <v>69.697560975609761</v>
      </c>
      <c r="AE231" s="4">
        <v>68.656097560975624</v>
      </c>
      <c r="AF231" s="4">
        <v>68.236585365853657</v>
      </c>
      <c r="AG231" s="4">
        <v>68.702439024390245</v>
      </c>
      <c r="AH231" s="4">
        <v>67.970731707317086</v>
      </c>
      <c r="AI231" s="4">
        <v>68.107317073170734</v>
      </c>
      <c r="AJ231" s="4">
        <v>70.712195121951225</v>
      </c>
      <c r="AK231" s="4">
        <v>71.214634146341467</v>
      </c>
      <c r="AL231" s="4">
        <v>69.468292682926844</v>
      </c>
      <c r="AM231" s="4">
        <v>70.729268292682931</v>
      </c>
      <c r="AN231" s="4">
        <v>72.482926829268294</v>
      </c>
      <c r="AO231" s="4">
        <v>71.560975609756099</v>
      </c>
      <c r="AP231" s="4">
        <v>71.212195121951225</v>
      </c>
      <c r="AQ231" s="4">
        <v>71.746341463414637</v>
      </c>
      <c r="AR231" s="4">
        <v>72.668292682926847</v>
      </c>
      <c r="AS231" s="4">
        <v>72.778048780487822</v>
      </c>
      <c r="AT231" s="4">
        <v>73.253658536585377</v>
      </c>
      <c r="AU231" s="4">
        <v>71.087804878048786</v>
      </c>
      <c r="AV231" s="4">
        <v>71.029268292682943</v>
      </c>
      <c r="AW231" s="4">
        <v>72.660975609756093</v>
      </c>
      <c r="AX231" s="4">
        <v>72.131707317073179</v>
      </c>
      <c r="AY231" s="4">
        <v>72.217073170731723</v>
      </c>
      <c r="AZ231" s="4">
        <v>73.143902439024387</v>
      </c>
      <c r="BA231" s="4">
        <v>73.163414634146349</v>
      </c>
      <c r="BB231" s="4">
        <v>73.082926829268303</v>
      </c>
      <c r="BC231" s="4">
        <v>73.197560975609761</v>
      </c>
      <c r="BD231" s="4">
        <v>72.724390243902448</v>
      </c>
      <c r="BE231" s="4">
        <v>74.275609756097566</v>
      </c>
      <c r="BF231" s="4">
        <v>73.119512195121956</v>
      </c>
      <c r="BG231" s="4">
        <v>73.229268292682931</v>
      </c>
      <c r="BH231" s="4">
        <v>74.295121951219528</v>
      </c>
      <c r="BI231" s="4">
        <v>74.309756097560992</v>
      </c>
      <c r="BJ231" s="4">
        <v>74.3</v>
      </c>
      <c r="BK231" s="4">
        <v>72.841463414634148</v>
      </c>
      <c r="BL231" s="4">
        <v>74.046341463414649</v>
      </c>
      <c r="BM231" s="4">
        <v>77.236585365853671</v>
      </c>
    </row>
    <row r="232" spans="1:65" x14ac:dyDescent="0.25">
      <c r="A232" t="s">
        <v>510</v>
      </c>
      <c r="B232" t="s">
        <v>511</v>
      </c>
      <c r="C232" t="s">
        <v>93</v>
      </c>
      <c r="D232" t="s">
        <v>94</v>
      </c>
      <c r="E232" s="4">
        <v>51.970999999999997</v>
      </c>
      <c r="F232" s="4">
        <v>52.567999999999998</v>
      </c>
      <c r="G232" s="4">
        <v>53.176000000000002</v>
      </c>
      <c r="H232" s="4">
        <v>53.796999999999997</v>
      </c>
      <c r="I232" s="4">
        <v>54.435000000000002</v>
      </c>
      <c r="J232" s="4">
        <v>55.095999999999997</v>
      </c>
      <c r="K232" s="4">
        <v>55.787999999999997</v>
      </c>
      <c r="L232" s="4">
        <v>56.51</v>
      </c>
      <c r="M232" s="4">
        <v>57.26</v>
      </c>
      <c r="N232" s="4">
        <v>58.03</v>
      </c>
      <c r="O232" s="4">
        <v>58.814</v>
      </c>
      <c r="P232" s="4">
        <v>59.6</v>
      </c>
      <c r="Q232" s="4">
        <v>60.378</v>
      </c>
      <c r="R232" s="4">
        <v>61.137</v>
      </c>
      <c r="S232" s="4">
        <v>61.872</v>
      </c>
      <c r="T232" s="4">
        <v>62.579000000000001</v>
      </c>
      <c r="U232" s="4">
        <v>63.258000000000003</v>
      </c>
      <c r="V232" s="4">
        <v>63.914000000000001</v>
      </c>
      <c r="W232" s="4">
        <v>64.552000000000007</v>
      </c>
      <c r="X232" s="4">
        <v>65.171999999999997</v>
      </c>
      <c r="Y232" s="4">
        <v>65.774000000000001</v>
      </c>
      <c r="Z232" s="4">
        <v>66.358999999999995</v>
      </c>
      <c r="AA232" s="4">
        <v>66.927999999999997</v>
      </c>
      <c r="AB232" s="4">
        <v>67.477000000000004</v>
      </c>
      <c r="AC232" s="4">
        <v>68.004999999999995</v>
      </c>
      <c r="AD232" s="4">
        <v>68.507999999999996</v>
      </c>
      <c r="AE232" s="4">
        <v>68.980999999999995</v>
      </c>
      <c r="AF232" s="4">
        <v>69.423000000000002</v>
      </c>
      <c r="AG232" s="4">
        <v>69.831000000000003</v>
      </c>
      <c r="AH232" s="4">
        <v>70.206999999999994</v>
      </c>
      <c r="AI232" s="4">
        <v>70.552999999999997</v>
      </c>
      <c r="AJ232" s="4">
        <v>70.870999999999995</v>
      </c>
      <c r="AK232" s="4">
        <v>71.167000000000002</v>
      </c>
      <c r="AL232" s="4">
        <v>71.444000000000003</v>
      </c>
      <c r="AM232" s="4">
        <v>71.707999999999998</v>
      </c>
      <c r="AN232" s="4">
        <v>71.960999999999999</v>
      </c>
      <c r="AO232" s="4">
        <v>72.204999999999998</v>
      </c>
      <c r="AP232" s="4">
        <v>72.438999999999993</v>
      </c>
      <c r="AQ232" s="4">
        <v>72.664000000000001</v>
      </c>
      <c r="AR232" s="4">
        <v>72.882000000000005</v>
      </c>
      <c r="AS232" s="4">
        <v>73.11</v>
      </c>
      <c r="AT232" s="4">
        <v>73.370999999999995</v>
      </c>
      <c r="AU232" s="4">
        <v>73.662999999999997</v>
      </c>
      <c r="AV232" s="4">
        <v>73.966999999999999</v>
      </c>
      <c r="AW232" s="4">
        <v>74.25</v>
      </c>
      <c r="AX232" s="4">
        <v>74.430000000000007</v>
      </c>
      <c r="AY232" s="4">
        <v>74.412000000000006</v>
      </c>
      <c r="AZ232" s="4">
        <v>74.152000000000001</v>
      </c>
      <c r="BA232" s="4">
        <v>73.647000000000006</v>
      </c>
      <c r="BB232" s="4">
        <v>72.938000000000002</v>
      </c>
      <c r="BC232" s="4">
        <v>72.108000000000004</v>
      </c>
      <c r="BD232" s="4">
        <v>71.27</v>
      </c>
      <c r="BE232" s="4">
        <v>70.55</v>
      </c>
      <c r="BF232" s="4">
        <v>70.049000000000007</v>
      </c>
      <c r="BG232" s="4">
        <v>69.820999999999998</v>
      </c>
      <c r="BH232" s="4">
        <v>69.908000000000001</v>
      </c>
      <c r="BI232" s="4">
        <v>70.314999999999998</v>
      </c>
      <c r="BJ232" s="4">
        <v>70.966999999999999</v>
      </c>
      <c r="BK232" s="4">
        <v>71.778999999999996</v>
      </c>
      <c r="BL232" s="4">
        <v>72.697000000000003</v>
      </c>
      <c r="BM232" s="4">
        <v>73.650999999999996</v>
      </c>
    </row>
    <row r="233" spans="1:65" x14ac:dyDescent="0.25">
      <c r="A233" t="s">
        <v>512</v>
      </c>
      <c r="B233" t="s">
        <v>513</v>
      </c>
      <c r="C233" t="s">
        <v>93</v>
      </c>
      <c r="D233" t="s">
        <v>94</v>
      </c>
    </row>
    <row r="234" spans="1:65" x14ac:dyDescent="0.25">
      <c r="A234" t="s">
        <v>514</v>
      </c>
      <c r="B234" t="s">
        <v>515</v>
      </c>
      <c r="C234" t="s">
        <v>93</v>
      </c>
      <c r="D234" t="s">
        <v>94</v>
      </c>
      <c r="E234" s="4">
        <v>38.020000000000003</v>
      </c>
      <c r="F234" s="4">
        <v>38.279000000000003</v>
      </c>
      <c r="G234" s="4">
        <v>38.536000000000001</v>
      </c>
      <c r="H234" s="4">
        <v>38.795000000000002</v>
      </c>
      <c r="I234" s="4">
        <v>39.058999999999997</v>
      </c>
      <c r="J234" s="4">
        <v>39.344000000000001</v>
      </c>
      <c r="K234" s="4">
        <v>39.664999999999999</v>
      </c>
      <c r="L234" s="4">
        <v>40.027999999999999</v>
      </c>
      <c r="M234" s="4">
        <v>40.435000000000002</v>
      </c>
      <c r="N234" s="4">
        <v>40.878</v>
      </c>
      <c r="O234" s="4">
        <v>41.344000000000001</v>
      </c>
      <c r="P234" s="4">
        <v>41.813000000000002</v>
      </c>
      <c r="Q234" s="4">
        <v>42.264000000000003</v>
      </c>
      <c r="R234" s="4">
        <v>42.680999999999997</v>
      </c>
      <c r="S234" s="4">
        <v>43.058999999999997</v>
      </c>
      <c r="T234" s="4">
        <v>43.396000000000001</v>
      </c>
      <c r="U234" s="4">
        <v>43.698</v>
      </c>
      <c r="V234" s="4">
        <v>43.978999999999999</v>
      </c>
      <c r="W234" s="4">
        <v>44.250999999999998</v>
      </c>
      <c r="X234" s="4">
        <v>44.521000000000001</v>
      </c>
      <c r="Y234" s="4">
        <v>44.792999999999999</v>
      </c>
      <c r="Z234" s="4">
        <v>45.070999999999998</v>
      </c>
      <c r="AA234" s="4">
        <v>45.350999999999999</v>
      </c>
      <c r="AB234" s="4">
        <v>45.63</v>
      </c>
      <c r="AC234" s="4">
        <v>45.902999999999999</v>
      </c>
      <c r="AD234" s="4">
        <v>46.161999999999999</v>
      </c>
      <c r="AE234" s="4">
        <v>46.396999999999998</v>
      </c>
      <c r="AF234" s="4">
        <v>46.600999999999999</v>
      </c>
      <c r="AG234" s="4">
        <v>46.771999999999998</v>
      </c>
      <c r="AH234" s="4">
        <v>46.91</v>
      </c>
      <c r="AI234" s="4">
        <v>47.018999999999998</v>
      </c>
      <c r="AJ234" s="4">
        <v>47.107999999999997</v>
      </c>
      <c r="AK234" s="4">
        <v>47.186999999999998</v>
      </c>
      <c r="AL234" s="4">
        <v>47.265000000000001</v>
      </c>
      <c r="AM234" s="4">
        <v>47.344999999999999</v>
      </c>
      <c r="AN234" s="4">
        <v>47.426000000000002</v>
      </c>
      <c r="AO234" s="4">
        <v>47.497999999999998</v>
      </c>
      <c r="AP234" s="4">
        <v>47.558999999999997</v>
      </c>
      <c r="AQ234" s="4">
        <v>47.61</v>
      </c>
      <c r="AR234" s="4">
        <v>47.656999999999996</v>
      </c>
      <c r="AS234" s="4">
        <v>47.713000000000001</v>
      </c>
      <c r="AT234" s="4">
        <v>47.789000000000001</v>
      </c>
      <c r="AU234" s="4">
        <v>47.9</v>
      </c>
      <c r="AV234" s="4">
        <v>48.057000000000002</v>
      </c>
      <c r="AW234" s="4">
        <v>48.27</v>
      </c>
      <c r="AX234" s="4">
        <v>48.548999999999999</v>
      </c>
      <c r="AY234" s="4">
        <v>48.906999999999996</v>
      </c>
      <c r="AZ234" s="4">
        <v>49.335000000000001</v>
      </c>
      <c r="BA234" s="4">
        <v>49.82</v>
      </c>
      <c r="BB234" s="4">
        <v>50.345999999999997</v>
      </c>
      <c r="BC234" s="4">
        <v>50.89</v>
      </c>
      <c r="BD234" s="4">
        <v>51.423999999999999</v>
      </c>
      <c r="BE234" s="4">
        <v>51.927999999999997</v>
      </c>
      <c r="BF234" s="4">
        <v>52.386000000000003</v>
      </c>
      <c r="BG234" s="4">
        <v>52.789000000000001</v>
      </c>
      <c r="BH234" s="4">
        <v>53.137</v>
      </c>
      <c r="BI234" s="4">
        <v>53.438000000000002</v>
      </c>
      <c r="BJ234" s="4">
        <v>53.712000000000003</v>
      </c>
      <c r="BK234" s="4">
        <v>53.976999999999997</v>
      </c>
      <c r="BL234" s="4">
        <v>54.238999999999997</v>
      </c>
      <c r="BM234" s="4">
        <v>54.505000000000003</v>
      </c>
    </row>
    <row r="235" spans="1:65" x14ac:dyDescent="0.25">
      <c r="A235" t="s">
        <v>516</v>
      </c>
      <c r="B235" t="s">
        <v>517</v>
      </c>
      <c r="C235" t="s">
        <v>93</v>
      </c>
      <c r="D235" t="s">
        <v>94</v>
      </c>
      <c r="E235" s="4">
        <v>45.539740316121048</v>
      </c>
      <c r="F235" s="4">
        <v>45.984045857060273</v>
      </c>
      <c r="G235" s="4">
        <v>46.703965353365604</v>
      </c>
      <c r="H235" s="4">
        <v>47.735542789532765</v>
      </c>
      <c r="I235" s="4">
        <v>49.082352353934986</v>
      </c>
      <c r="J235" s="4">
        <v>50.667158455260584</v>
      </c>
      <c r="K235" s="4">
        <v>52.374588508834293</v>
      </c>
      <c r="L235" s="4">
        <v>54.069850599319935</v>
      </c>
      <c r="M235" s="4">
        <v>55.634147673680026</v>
      </c>
      <c r="N235" s="4">
        <v>57.01147438445075</v>
      </c>
      <c r="O235" s="4">
        <v>58.176456001133118</v>
      </c>
      <c r="P235" s="4">
        <v>59.146160947620722</v>
      </c>
      <c r="Q235" s="4">
        <v>59.989196504652384</v>
      </c>
      <c r="R235" s="4">
        <v>60.765717476485399</v>
      </c>
      <c r="S235" s="4">
        <v>61.494048388992027</v>
      </c>
      <c r="T235" s="4">
        <v>62.185006059424353</v>
      </c>
      <c r="U235" s="4">
        <v>62.845149241287615</v>
      </c>
      <c r="V235" s="4">
        <v>63.465908357760476</v>
      </c>
      <c r="W235" s="4">
        <v>64.041794864847674</v>
      </c>
      <c r="X235" s="4">
        <v>64.571968441521719</v>
      </c>
      <c r="Y235" s="4">
        <v>65.054450158572635</v>
      </c>
      <c r="Z235" s="4">
        <v>65.490996450847589</v>
      </c>
      <c r="AA235" s="4">
        <v>65.887371271288572</v>
      </c>
      <c r="AB235" s="4">
        <v>66.245429559425062</v>
      </c>
      <c r="AC235" s="4">
        <v>66.568593693248985</v>
      </c>
      <c r="AD235" s="4">
        <v>66.858640045437738</v>
      </c>
      <c r="AE235" s="4">
        <v>67.114658071133078</v>
      </c>
      <c r="AF235" s="4">
        <v>67.336995103107014</v>
      </c>
      <c r="AG235" s="4">
        <v>67.529473097098645</v>
      </c>
      <c r="AH235" s="4">
        <v>67.700470738743334</v>
      </c>
      <c r="AI235" s="4">
        <v>67.860413899269275</v>
      </c>
      <c r="AJ235" s="4">
        <v>68.020115156974725</v>
      </c>
      <c r="AK235" s="4">
        <v>68.186704196117006</v>
      </c>
      <c r="AL235" s="4">
        <v>68.369765374737923</v>
      </c>
      <c r="AM235" s="4">
        <v>68.573616784679189</v>
      </c>
      <c r="AN235" s="4">
        <v>68.802963071734865</v>
      </c>
      <c r="AO235" s="4">
        <v>69.056163126807959</v>
      </c>
      <c r="AP235" s="4">
        <v>69.328049117891027</v>
      </c>
      <c r="AQ235" s="4">
        <v>69.610582484907766</v>
      </c>
      <c r="AR235" s="4">
        <v>69.902015758339587</v>
      </c>
      <c r="AS235" s="4">
        <v>70.198415171415547</v>
      </c>
      <c r="AT235" s="4">
        <v>70.497943594074357</v>
      </c>
      <c r="AU235" s="4">
        <v>70.797230643766184</v>
      </c>
      <c r="AV235" s="4">
        <v>71.095197625761131</v>
      </c>
      <c r="AW235" s="4">
        <v>71.390325797789515</v>
      </c>
      <c r="AX235" s="4">
        <v>71.682241620314812</v>
      </c>
      <c r="AY235" s="4">
        <v>71.970782842205679</v>
      </c>
      <c r="AZ235" s="4">
        <v>72.257386398142984</v>
      </c>
      <c r="BA235" s="4">
        <v>72.542534147123519</v>
      </c>
      <c r="BB235" s="4">
        <v>72.826295709454001</v>
      </c>
      <c r="BC235" s="4">
        <v>73.110464290566512</v>
      </c>
      <c r="BD235" s="4">
        <v>73.397914180937107</v>
      </c>
      <c r="BE235" s="4">
        <v>73.687836649405384</v>
      </c>
      <c r="BF235" s="4">
        <v>73.977069261886257</v>
      </c>
      <c r="BG235" s="4">
        <v>74.263557655193054</v>
      </c>
      <c r="BH235" s="4">
        <v>74.539910422602333</v>
      </c>
      <c r="BI235" s="4">
        <v>74.799956573526899</v>
      </c>
      <c r="BJ235" s="4">
        <v>75.040224501086897</v>
      </c>
      <c r="BK235" s="4">
        <v>75.25628010262362</v>
      </c>
      <c r="BL235" s="4">
        <v>75.448435105140987</v>
      </c>
      <c r="BM235" s="4">
        <v>75.619743177830287</v>
      </c>
    </row>
    <row r="236" spans="1:65" x14ac:dyDescent="0.25">
      <c r="A236" t="s">
        <v>518</v>
      </c>
      <c r="B236" t="s">
        <v>519</v>
      </c>
      <c r="C236" t="s">
        <v>93</v>
      </c>
      <c r="D236" t="s">
        <v>94</v>
      </c>
      <c r="E236" s="4">
        <v>63.794949186565255</v>
      </c>
      <c r="F236" s="4">
        <v>64.268920412818119</v>
      </c>
      <c r="G236" s="4">
        <v>64.586631156690089</v>
      </c>
      <c r="H236" s="4">
        <v>65.005549653762145</v>
      </c>
      <c r="I236" s="4">
        <v>65.297211971413716</v>
      </c>
      <c r="J236" s="4">
        <v>65.575027542941072</v>
      </c>
      <c r="K236" s="4">
        <v>65.764134005774679</v>
      </c>
      <c r="L236" s="4">
        <v>65.831560607076113</v>
      </c>
      <c r="M236" s="4">
        <v>66.036913267328885</v>
      </c>
      <c r="N236" s="4">
        <v>66.065962447225587</v>
      </c>
      <c r="O236" s="4">
        <v>66.298156208525754</v>
      </c>
      <c r="P236" s="4">
        <v>66.456136434142891</v>
      </c>
      <c r="Q236" s="4">
        <v>66.596124088850175</v>
      </c>
      <c r="R236" s="4">
        <v>66.695442176877421</v>
      </c>
      <c r="S236" s="4">
        <v>66.833314611038546</v>
      </c>
      <c r="T236" s="4">
        <v>66.627487838657771</v>
      </c>
      <c r="U236" s="4">
        <v>66.624607583343746</v>
      </c>
      <c r="V236" s="4">
        <v>66.609025933763633</v>
      </c>
      <c r="W236" s="4">
        <v>66.659067913105716</v>
      </c>
      <c r="X236" s="4">
        <v>66.640545848857954</v>
      </c>
      <c r="Y236" s="4">
        <v>66.687120675757427</v>
      </c>
      <c r="Z236" s="4">
        <v>66.966660225663205</v>
      </c>
      <c r="AA236" s="4">
        <v>67.270693325507864</v>
      </c>
      <c r="AB236" s="4">
        <v>67.365997195415886</v>
      </c>
      <c r="AC236" s="4">
        <v>67.342439871360853</v>
      </c>
      <c r="AD236" s="4">
        <v>67.694362502618048</v>
      </c>
      <c r="AE236" s="4">
        <v>68.408343784877943</v>
      </c>
      <c r="AF236" s="4">
        <v>68.566889970182871</v>
      </c>
      <c r="AG236" s="4">
        <v>68.671788886544675</v>
      </c>
      <c r="AH236" s="4">
        <v>68.603344640707846</v>
      </c>
      <c r="AI236" s="4">
        <v>68.475641383637225</v>
      </c>
      <c r="AJ236" s="4">
        <v>68.263079794358191</v>
      </c>
      <c r="AK236" s="4">
        <v>67.635609686286685</v>
      </c>
      <c r="AL236" s="4">
        <v>66.863140228875963</v>
      </c>
      <c r="AM236" s="4">
        <v>66.676564760051804</v>
      </c>
      <c r="AN236" s="4">
        <v>66.705118814114613</v>
      </c>
      <c r="AO236" s="4">
        <v>67.282670890766454</v>
      </c>
      <c r="AP236" s="4">
        <v>67.874830758991251</v>
      </c>
      <c r="AQ236" s="4">
        <v>68.238588674504541</v>
      </c>
      <c r="AR236" s="4">
        <v>68.051252891949687</v>
      </c>
      <c r="AS236" s="4">
        <v>68.156323434743882</v>
      </c>
      <c r="AT236" s="4">
        <v>68.34006445813732</v>
      </c>
      <c r="AU236" s="4">
        <v>68.438982466718684</v>
      </c>
      <c r="AV236" s="4">
        <v>68.558804127147539</v>
      </c>
      <c r="AW236" s="4">
        <v>68.902830189287343</v>
      </c>
      <c r="AX236" s="4">
        <v>69.036241296032344</v>
      </c>
      <c r="AY236" s="4">
        <v>69.621955443906785</v>
      </c>
      <c r="AZ236" s="4">
        <v>70.091228795898061</v>
      </c>
      <c r="BA236" s="4">
        <v>70.406449846804136</v>
      </c>
      <c r="BB236" s="4">
        <v>70.972514098556204</v>
      </c>
      <c r="BC236" s="4">
        <v>71.322195793299869</v>
      </c>
      <c r="BD236" s="4">
        <v>71.880950890910782</v>
      </c>
      <c r="BE236" s="4">
        <v>72.212218848115484</v>
      </c>
      <c r="BF236" s="4">
        <v>72.631915501081451</v>
      </c>
      <c r="BG236" s="4">
        <v>72.8819814647306</v>
      </c>
      <c r="BH236" s="4">
        <v>73.147321686232218</v>
      </c>
      <c r="BI236" s="4">
        <v>73.507171036267295</v>
      </c>
      <c r="BJ236" s="4">
        <v>73.90360241213061</v>
      </c>
      <c r="BK236" s="4">
        <v>74.045646550309684</v>
      </c>
      <c r="BL236" s="4">
        <v>74.320735355034117</v>
      </c>
      <c r="BM236" s="4">
        <v>73.483268820333663</v>
      </c>
    </row>
    <row r="237" spans="1:65" x14ac:dyDescent="0.25">
      <c r="A237" t="s">
        <v>520</v>
      </c>
      <c r="B237" t="s">
        <v>521</v>
      </c>
      <c r="C237" t="s">
        <v>93</v>
      </c>
      <c r="D237" t="s">
        <v>94</v>
      </c>
      <c r="E237" s="4">
        <v>40.296999999999997</v>
      </c>
      <c r="F237" s="4">
        <v>40.941000000000003</v>
      </c>
      <c r="G237" s="4">
        <v>41.58</v>
      </c>
      <c r="H237" s="4">
        <v>42.215000000000003</v>
      </c>
      <c r="I237" s="4">
        <v>42.845999999999997</v>
      </c>
      <c r="J237" s="4">
        <v>43.472999999999999</v>
      </c>
      <c r="K237" s="4">
        <v>44.097999999999999</v>
      </c>
      <c r="L237" s="4">
        <v>44.72</v>
      </c>
      <c r="M237" s="4">
        <v>45.338999999999999</v>
      </c>
      <c r="N237" s="4">
        <v>45.954999999999998</v>
      </c>
      <c r="O237" s="4">
        <v>46.567999999999998</v>
      </c>
      <c r="P237" s="4">
        <v>47.174999999999997</v>
      </c>
      <c r="Q237" s="4">
        <v>47.777000000000001</v>
      </c>
      <c r="R237" s="4">
        <v>48.371000000000002</v>
      </c>
      <c r="S237" s="4">
        <v>48.957999999999998</v>
      </c>
      <c r="T237" s="4">
        <v>49.536999999999999</v>
      </c>
      <c r="U237" s="4">
        <v>50.112000000000002</v>
      </c>
      <c r="V237" s="4">
        <v>50.683</v>
      </c>
      <c r="W237" s="4">
        <v>51.246000000000002</v>
      </c>
      <c r="X237" s="4">
        <v>51.798999999999999</v>
      </c>
      <c r="Y237" s="4">
        <v>52.338999999999999</v>
      </c>
      <c r="Z237" s="4">
        <v>52.863</v>
      </c>
      <c r="AA237" s="4">
        <v>53.365000000000002</v>
      </c>
      <c r="AB237" s="4">
        <v>53.838999999999999</v>
      </c>
      <c r="AC237" s="4">
        <v>54.276000000000003</v>
      </c>
      <c r="AD237" s="4">
        <v>54.673000000000002</v>
      </c>
      <c r="AE237" s="4">
        <v>55.027999999999999</v>
      </c>
      <c r="AF237" s="4">
        <v>55.335999999999999</v>
      </c>
      <c r="AG237" s="4">
        <v>55.591999999999999</v>
      </c>
      <c r="AH237" s="4">
        <v>55.783999999999999</v>
      </c>
      <c r="AI237" s="4">
        <v>55.887</v>
      </c>
      <c r="AJ237" s="4">
        <v>55.872</v>
      </c>
      <c r="AK237" s="4">
        <v>55.734000000000002</v>
      </c>
      <c r="AL237" s="4">
        <v>55.484999999999999</v>
      </c>
      <c r="AM237" s="4">
        <v>55.146999999999998</v>
      </c>
      <c r="AN237" s="4">
        <v>54.756999999999998</v>
      </c>
      <c r="AO237" s="4">
        <v>54.36</v>
      </c>
      <c r="AP237" s="4">
        <v>54.000999999999998</v>
      </c>
      <c r="AQ237" s="4">
        <v>53.722000000000001</v>
      </c>
      <c r="AR237" s="4">
        <v>53.546999999999997</v>
      </c>
      <c r="AS237" s="4">
        <v>53.491</v>
      </c>
      <c r="AT237" s="4">
        <v>53.554000000000002</v>
      </c>
      <c r="AU237" s="4">
        <v>53.71</v>
      </c>
      <c r="AV237" s="4">
        <v>53.938000000000002</v>
      </c>
      <c r="AW237" s="4">
        <v>54.234000000000002</v>
      </c>
      <c r="AX237" s="4">
        <v>54.601999999999997</v>
      </c>
      <c r="AY237" s="4">
        <v>55.052</v>
      </c>
      <c r="AZ237" s="4">
        <v>55.581000000000003</v>
      </c>
      <c r="BA237" s="4">
        <v>56.177999999999997</v>
      </c>
      <c r="BB237" s="4">
        <v>56.817999999999998</v>
      </c>
      <c r="BC237" s="4">
        <v>57.468000000000004</v>
      </c>
      <c r="BD237" s="4">
        <v>58.091999999999999</v>
      </c>
      <c r="BE237" s="4">
        <v>58.661000000000001</v>
      </c>
      <c r="BF237" s="4">
        <v>59.16</v>
      </c>
      <c r="BG237" s="4">
        <v>59.58</v>
      </c>
      <c r="BH237" s="4">
        <v>59.927</v>
      </c>
      <c r="BI237" s="4">
        <v>60.22</v>
      </c>
      <c r="BJ237" s="4">
        <v>60.488999999999997</v>
      </c>
      <c r="BK237" s="4">
        <v>60.76</v>
      </c>
      <c r="BL237" s="4">
        <v>61.042000000000002</v>
      </c>
      <c r="BM237" s="4">
        <v>61.34</v>
      </c>
    </row>
    <row r="238" spans="1:65" x14ac:dyDescent="0.25">
      <c r="A238" t="s">
        <v>522</v>
      </c>
      <c r="B238" t="s">
        <v>523</v>
      </c>
      <c r="C238" t="s">
        <v>93</v>
      </c>
      <c r="D238" t="s">
        <v>94</v>
      </c>
      <c r="E238" s="4">
        <v>54.701000000000001</v>
      </c>
      <c r="F238" s="4">
        <v>55.232999999999997</v>
      </c>
      <c r="G238" s="4">
        <v>55.744999999999997</v>
      </c>
      <c r="H238" s="4">
        <v>56.231000000000002</v>
      </c>
      <c r="I238" s="4">
        <v>56.692</v>
      </c>
      <c r="J238" s="4">
        <v>57.133000000000003</v>
      </c>
      <c r="K238" s="4">
        <v>57.564999999999998</v>
      </c>
      <c r="L238" s="4">
        <v>57.997999999999998</v>
      </c>
      <c r="M238" s="4">
        <v>58.442</v>
      </c>
      <c r="N238" s="4">
        <v>58.904000000000003</v>
      </c>
      <c r="O238" s="4">
        <v>59.384999999999998</v>
      </c>
      <c r="P238" s="4">
        <v>59.887</v>
      </c>
      <c r="Q238" s="4">
        <v>60.404000000000003</v>
      </c>
      <c r="R238" s="4">
        <v>60.929000000000002</v>
      </c>
      <c r="S238" s="4">
        <v>61.459000000000003</v>
      </c>
      <c r="T238" s="4">
        <v>61.984999999999999</v>
      </c>
      <c r="U238" s="4">
        <v>62.494999999999997</v>
      </c>
      <c r="V238" s="4">
        <v>62.985999999999997</v>
      </c>
      <c r="W238" s="4">
        <v>63.463999999999999</v>
      </c>
      <c r="X238" s="4">
        <v>63.935000000000002</v>
      </c>
      <c r="Y238" s="4">
        <v>64.432000000000002</v>
      </c>
      <c r="Z238" s="4">
        <v>64.992999999999995</v>
      </c>
      <c r="AA238" s="4">
        <v>65.635000000000005</v>
      </c>
      <c r="AB238" s="4">
        <v>66.352999999999994</v>
      </c>
      <c r="AC238" s="4">
        <v>67.128</v>
      </c>
      <c r="AD238" s="4">
        <v>67.911000000000001</v>
      </c>
      <c r="AE238" s="4">
        <v>68.641000000000005</v>
      </c>
      <c r="AF238" s="4">
        <v>69.265000000000001</v>
      </c>
      <c r="AG238" s="4">
        <v>69.745000000000005</v>
      </c>
      <c r="AH238" s="4">
        <v>70.070999999999998</v>
      </c>
      <c r="AI238" s="4">
        <v>70.248000000000005</v>
      </c>
      <c r="AJ238" s="4">
        <v>70.3</v>
      </c>
      <c r="AK238" s="4">
        <v>70.281000000000006</v>
      </c>
      <c r="AL238" s="4">
        <v>70.239000000000004</v>
      </c>
      <c r="AM238" s="4">
        <v>70.201999999999998</v>
      </c>
      <c r="AN238" s="4">
        <v>70.191000000000003</v>
      </c>
      <c r="AO238" s="4">
        <v>70.215000000000003</v>
      </c>
      <c r="AP238" s="4">
        <v>70.266999999999996</v>
      </c>
      <c r="AQ238" s="4">
        <v>70.347999999999999</v>
      </c>
      <c r="AR238" s="4">
        <v>70.462999999999994</v>
      </c>
      <c r="AS238" s="4">
        <v>70.623000000000005</v>
      </c>
      <c r="AT238" s="4">
        <v>70.831999999999994</v>
      </c>
      <c r="AU238" s="4">
        <v>71.088999999999999</v>
      </c>
      <c r="AV238" s="4">
        <v>71.388999999999996</v>
      </c>
      <c r="AW238" s="4">
        <v>71.727999999999994</v>
      </c>
      <c r="AX238" s="4">
        <v>72.099000000000004</v>
      </c>
      <c r="AY238" s="4">
        <v>72.498999999999995</v>
      </c>
      <c r="AZ238" s="4">
        <v>72.915999999999997</v>
      </c>
      <c r="BA238" s="4">
        <v>73.340999999999994</v>
      </c>
      <c r="BB238" s="4">
        <v>73.766000000000005</v>
      </c>
      <c r="BC238" s="4">
        <v>74.183999999999997</v>
      </c>
      <c r="BD238" s="4">
        <v>74.593000000000004</v>
      </c>
      <c r="BE238" s="4">
        <v>74.992000000000004</v>
      </c>
      <c r="BF238" s="4">
        <v>75.378</v>
      </c>
      <c r="BG238" s="4">
        <v>75.747</v>
      </c>
      <c r="BH238" s="4">
        <v>76.090999999999994</v>
      </c>
      <c r="BI238" s="4">
        <v>76.403000000000006</v>
      </c>
      <c r="BJ238" s="4">
        <v>76.683000000000007</v>
      </c>
      <c r="BK238" s="4">
        <v>76.930999999999997</v>
      </c>
      <c r="BL238" s="4">
        <v>77.150000000000006</v>
      </c>
      <c r="BM238" s="4">
        <v>77.343999999999994</v>
      </c>
    </row>
    <row r="239" spans="1:65" x14ac:dyDescent="0.25">
      <c r="A239" t="s">
        <v>524</v>
      </c>
      <c r="B239" t="s">
        <v>525</v>
      </c>
      <c r="C239" t="s">
        <v>93</v>
      </c>
      <c r="D239" t="s">
        <v>94</v>
      </c>
      <c r="E239" s="4">
        <v>50.613</v>
      </c>
      <c r="F239" s="4">
        <v>50.927</v>
      </c>
      <c r="G239" s="4">
        <v>51.237000000000002</v>
      </c>
      <c r="H239" s="4">
        <v>51.543999999999997</v>
      </c>
      <c r="I239" s="4">
        <v>51.850999999999999</v>
      </c>
      <c r="J239" s="4">
        <v>52.165999999999997</v>
      </c>
      <c r="K239" s="4">
        <v>52.496000000000002</v>
      </c>
      <c r="L239" s="4">
        <v>52.844999999999999</v>
      </c>
      <c r="M239" s="4">
        <v>53.213999999999999</v>
      </c>
      <c r="N239" s="4">
        <v>53.601999999999997</v>
      </c>
      <c r="O239" s="4">
        <v>54.006999999999998</v>
      </c>
      <c r="P239" s="4">
        <v>54.427</v>
      </c>
      <c r="Q239" s="4">
        <v>54.851999999999997</v>
      </c>
      <c r="R239" s="4">
        <v>55.271999999999998</v>
      </c>
      <c r="S239" s="4">
        <v>55.674999999999997</v>
      </c>
      <c r="T239" s="4">
        <v>56.042999999999999</v>
      </c>
      <c r="U239" s="4">
        <v>56.353999999999999</v>
      </c>
      <c r="V239" s="4">
        <v>56.603999999999999</v>
      </c>
      <c r="W239" s="4">
        <v>56.8</v>
      </c>
      <c r="X239" s="4">
        <v>56.954000000000001</v>
      </c>
      <c r="Y239" s="4">
        <v>57.107999999999997</v>
      </c>
      <c r="Z239" s="4">
        <v>57.314</v>
      </c>
      <c r="AA239" s="4">
        <v>57.601999999999997</v>
      </c>
      <c r="AB239" s="4">
        <v>57.975000000000001</v>
      </c>
      <c r="AC239" s="4">
        <v>58.412999999999997</v>
      </c>
      <c r="AD239" s="4">
        <v>58.847000000000001</v>
      </c>
      <c r="AE239" s="4">
        <v>59.183</v>
      </c>
      <c r="AF239" s="4">
        <v>59.354999999999997</v>
      </c>
      <c r="AG239" s="4">
        <v>59.335000000000001</v>
      </c>
      <c r="AH239" s="4">
        <v>59.137999999999998</v>
      </c>
      <c r="AI239" s="4">
        <v>58.823999999999998</v>
      </c>
      <c r="AJ239" s="4">
        <v>58.48</v>
      </c>
      <c r="AK239" s="4">
        <v>58.212000000000003</v>
      </c>
      <c r="AL239" s="4">
        <v>58.103999999999999</v>
      </c>
      <c r="AM239" s="4">
        <v>58.192</v>
      </c>
      <c r="AN239" s="4">
        <v>58.497</v>
      </c>
      <c r="AO239" s="4">
        <v>59.003</v>
      </c>
      <c r="AP239" s="4">
        <v>59.65</v>
      </c>
      <c r="AQ239" s="4">
        <v>60.378999999999998</v>
      </c>
      <c r="AR239" s="4">
        <v>61.161000000000001</v>
      </c>
      <c r="AS239" s="4">
        <v>61.973999999999997</v>
      </c>
      <c r="AT239" s="4">
        <v>62.807000000000002</v>
      </c>
      <c r="AU239" s="4">
        <v>63.652999999999999</v>
      </c>
      <c r="AV239" s="4">
        <v>64.495999999999995</v>
      </c>
      <c r="AW239" s="4">
        <v>65.313999999999993</v>
      </c>
      <c r="AX239" s="4">
        <v>66.08</v>
      </c>
      <c r="AY239" s="4">
        <v>66.771000000000001</v>
      </c>
      <c r="AZ239" s="4">
        <v>67.382000000000005</v>
      </c>
      <c r="BA239" s="4">
        <v>67.911000000000001</v>
      </c>
      <c r="BB239" s="4">
        <v>68.36</v>
      </c>
      <c r="BC239" s="4">
        <v>68.736000000000004</v>
      </c>
      <c r="BD239" s="4">
        <v>69.055000000000007</v>
      </c>
      <c r="BE239" s="4">
        <v>69.34</v>
      </c>
      <c r="BF239" s="4">
        <v>69.608999999999995</v>
      </c>
      <c r="BG239" s="4">
        <v>69.873999999999995</v>
      </c>
      <c r="BH239" s="4">
        <v>70.137</v>
      </c>
      <c r="BI239" s="4">
        <v>70.397000000000006</v>
      </c>
      <c r="BJ239" s="4">
        <v>70.647000000000006</v>
      </c>
      <c r="BK239" s="4">
        <v>70.879000000000005</v>
      </c>
      <c r="BL239" s="4">
        <v>71.096999999999994</v>
      </c>
      <c r="BM239" s="4">
        <v>71.301000000000002</v>
      </c>
    </row>
    <row r="240" spans="1:65" x14ac:dyDescent="0.25">
      <c r="A240" t="s">
        <v>526</v>
      </c>
      <c r="B240" t="s">
        <v>527</v>
      </c>
      <c r="C240" t="s">
        <v>93</v>
      </c>
      <c r="D240" t="s">
        <v>94</v>
      </c>
      <c r="E240" s="4">
        <v>54.470999999999997</v>
      </c>
      <c r="F240" s="4">
        <v>54.896999999999998</v>
      </c>
      <c r="G240" s="4">
        <v>55.326000000000001</v>
      </c>
      <c r="H240" s="4">
        <v>55.756999999999998</v>
      </c>
      <c r="I240" s="4">
        <v>56.186</v>
      </c>
      <c r="J240" s="4">
        <v>56.609000000000002</v>
      </c>
      <c r="K240" s="4">
        <v>57.021000000000001</v>
      </c>
      <c r="L240" s="4">
        <v>57.417000000000002</v>
      </c>
      <c r="M240" s="4">
        <v>57.793999999999997</v>
      </c>
      <c r="N240" s="4">
        <v>58.146999999999998</v>
      </c>
      <c r="O240" s="4">
        <v>58.472000000000001</v>
      </c>
      <c r="P240" s="4">
        <v>58.765000000000001</v>
      </c>
      <c r="Q240" s="4">
        <v>59.027999999999999</v>
      </c>
      <c r="R240" s="4">
        <v>59.267000000000003</v>
      </c>
      <c r="S240" s="4">
        <v>59.488</v>
      </c>
      <c r="T240" s="4">
        <v>59.703000000000003</v>
      </c>
      <c r="U240" s="4">
        <v>59.924999999999997</v>
      </c>
      <c r="V240" s="4">
        <v>60.162999999999997</v>
      </c>
      <c r="W240" s="4">
        <v>60.421999999999997</v>
      </c>
      <c r="X240" s="4">
        <v>60.701000000000001</v>
      </c>
      <c r="Y240" s="4">
        <v>60.999000000000002</v>
      </c>
      <c r="Z240" s="4">
        <v>61.311</v>
      </c>
      <c r="AA240" s="4">
        <v>61.622</v>
      </c>
      <c r="AB240" s="4">
        <v>61.92</v>
      </c>
      <c r="AC240" s="4">
        <v>62.192999999999998</v>
      </c>
      <c r="AD240" s="4">
        <v>62.426000000000002</v>
      </c>
      <c r="AE240" s="4">
        <v>62.604999999999997</v>
      </c>
      <c r="AF240" s="4">
        <v>62.726999999999997</v>
      </c>
      <c r="AG240" s="4">
        <v>62.795999999999999</v>
      </c>
      <c r="AH240" s="4">
        <v>62.82</v>
      </c>
      <c r="AI240" s="4">
        <v>62.81</v>
      </c>
      <c r="AJ240" s="4">
        <v>62.783999999999999</v>
      </c>
      <c r="AK240" s="4">
        <v>62.761000000000003</v>
      </c>
      <c r="AL240" s="4">
        <v>62.758000000000003</v>
      </c>
      <c r="AM240" s="4">
        <v>62.786000000000001</v>
      </c>
      <c r="AN240" s="4">
        <v>62.850999999999999</v>
      </c>
      <c r="AO240" s="4">
        <v>62.953000000000003</v>
      </c>
      <c r="AP240" s="4">
        <v>63.084000000000003</v>
      </c>
      <c r="AQ240" s="4">
        <v>63.237000000000002</v>
      </c>
      <c r="AR240" s="4">
        <v>63.412999999999997</v>
      </c>
      <c r="AS240" s="4">
        <v>63.613</v>
      </c>
      <c r="AT240" s="4">
        <v>63.841999999999999</v>
      </c>
      <c r="AU240" s="4">
        <v>64.100999999999999</v>
      </c>
      <c r="AV240" s="4">
        <v>64.385999999999996</v>
      </c>
      <c r="AW240" s="4">
        <v>64.692999999999998</v>
      </c>
      <c r="AX240" s="4">
        <v>65.016999999999996</v>
      </c>
      <c r="AY240" s="4">
        <v>65.353999999999999</v>
      </c>
      <c r="AZ240" s="4">
        <v>65.694999999999993</v>
      </c>
      <c r="BA240" s="4">
        <v>66.031000000000006</v>
      </c>
      <c r="BB240" s="4">
        <v>66.355000000000004</v>
      </c>
      <c r="BC240" s="4">
        <v>66.656999999999996</v>
      </c>
      <c r="BD240" s="4">
        <v>66.927999999999997</v>
      </c>
      <c r="BE240" s="4">
        <v>67.167000000000002</v>
      </c>
      <c r="BF240" s="4">
        <v>67.375</v>
      </c>
      <c r="BG240" s="4">
        <v>67.552000000000007</v>
      </c>
      <c r="BH240" s="4">
        <v>67.703999999999994</v>
      </c>
      <c r="BI240" s="4">
        <v>67.834999999999994</v>
      </c>
      <c r="BJ240" s="4">
        <v>67.956000000000003</v>
      </c>
      <c r="BK240" s="4">
        <v>68.072999999999993</v>
      </c>
      <c r="BL240" s="4">
        <v>68.191000000000003</v>
      </c>
      <c r="BM240" s="4">
        <v>68.313000000000002</v>
      </c>
    </row>
    <row r="241" spans="1:65" x14ac:dyDescent="0.25">
      <c r="A241" t="s">
        <v>528</v>
      </c>
      <c r="B241" t="s">
        <v>529</v>
      </c>
      <c r="C241" t="s">
        <v>93</v>
      </c>
      <c r="D241" t="s">
        <v>94</v>
      </c>
      <c r="E241" s="4">
        <v>55.653426899568167</v>
      </c>
      <c r="F241" s="4">
        <v>56.126385556098533</v>
      </c>
      <c r="G241" s="4">
        <v>56.582270983666035</v>
      </c>
      <c r="H241" s="4">
        <v>57.022155915510304</v>
      </c>
      <c r="I241" s="4">
        <v>57.448923283288124</v>
      </c>
      <c r="J241" s="4">
        <v>57.868173695882902</v>
      </c>
      <c r="K241" s="4">
        <v>58.285682163598828</v>
      </c>
      <c r="L241" s="4">
        <v>58.706165901267035</v>
      </c>
      <c r="M241" s="4">
        <v>59.133442063891856</v>
      </c>
      <c r="N241" s="4">
        <v>59.568897780583974</v>
      </c>
      <c r="O241" s="4">
        <v>60.012282284461705</v>
      </c>
      <c r="P241" s="4">
        <v>60.46095573133001</v>
      </c>
      <c r="Q241" s="4">
        <v>60.910309155774179</v>
      </c>
      <c r="R241" s="4">
        <v>61.355211981126899</v>
      </c>
      <c r="S241" s="4">
        <v>61.793975747731643</v>
      </c>
      <c r="T241" s="4">
        <v>62.226440814346624</v>
      </c>
      <c r="U241" s="4">
        <v>62.650704089877991</v>
      </c>
      <c r="V241" s="4">
        <v>63.069763450318661</v>
      </c>
      <c r="W241" s="4">
        <v>63.483870929508896</v>
      </c>
      <c r="X241" s="4">
        <v>63.893027639980104</v>
      </c>
      <c r="Y241" s="4">
        <v>64.297359123290661</v>
      </c>
      <c r="Z241" s="4">
        <v>64.695920651482609</v>
      </c>
      <c r="AA241" s="4">
        <v>65.090105221240719</v>
      </c>
      <c r="AB241" s="4">
        <v>65.4764315196213</v>
      </c>
      <c r="AC241" s="4">
        <v>65.858792280254789</v>
      </c>
      <c r="AD241" s="4">
        <v>66.23761744369483</v>
      </c>
      <c r="AE241" s="4">
        <v>66.614057453141712</v>
      </c>
      <c r="AF241" s="4">
        <v>66.989322729989155</v>
      </c>
      <c r="AG241" s="4">
        <v>67.361016454370414</v>
      </c>
      <c r="AH241" s="4">
        <v>67.732244751881638</v>
      </c>
      <c r="AI241" s="4">
        <v>68.10041872879863</v>
      </c>
      <c r="AJ241" s="4">
        <v>68.465556102791439</v>
      </c>
      <c r="AK241" s="4">
        <v>68.826379429515612</v>
      </c>
      <c r="AL241" s="4">
        <v>69.180489789884021</v>
      </c>
      <c r="AM241" s="4">
        <v>69.529017506545799</v>
      </c>
      <c r="AN241" s="4">
        <v>69.87220348505889</v>
      </c>
      <c r="AO241" s="4">
        <v>70.212266849440326</v>
      </c>
      <c r="AP241" s="4">
        <v>70.550152667219152</v>
      </c>
      <c r="AQ241" s="4">
        <v>70.883581650241936</v>
      </c>
      <c r="AR241" s="4">
        <v>71.212878342147292</v>
      </c>
      <c r="AS241" s="4">
        <v>71.534356782271644</v>
      </c>
      <c r="AT241" s="4">
        <v>71.843556692424997</v>
      </c>
      <c r="AU241" s="4">
        <v>72.139210743564178</v>
      </c>
      <c r="AV241" s="4">
        <v>72.417163216620281</v>
      </c>
      <c r="AW241" s="4">
        <v>72.678408408001374</v>
      </c>
      <c r="AX241" s="4">
        <v>72.923785484274035</v>
      </c>
      <c r="AY241" s="4">
        <v>73.154086522272678</v>
      </c>
      <c r="AZ241" s="4">
        <v>73.373281151652051</v>
      </c>
      <c r="BA241" s="4">
        <v>73.583626030677607</v>
      </c>
      <c r="BB241" s="4">
        <v>73.786899899675603</v>
      </c>
      <c r="BC241" s="4">
        <v>73.98334578327686</v>
      </c>
      <c r="BD241" s="4">
        <v>74.172972116920036</v>
      </c>
      <c r="BE241" s="4">
        <v>74.355267051972803</v>
      </c>
      <c r="BF241" s="4">
        <v>74.530246396291062</v>
      </c>
      <c r="BG241" s="4">
        <v>74.700181700404002</v>
      </c>
      <c r="BH241" s="4">
        <v>74.866559452391058</v>
      </c>
      <c r="BI241" s="4">
        <v>75.030558588806542</v>
      </c>
      <c r="BJ241" s="4">
        <v>75.194282091175225</v>
      </c>
      <c r="BK241" s="4">
        <v>75.357328027465201</v>
      </c>
      <c r="BL241" s="4">
        <v>75.520387769104829</v>
      </c>
      <c r="BM241" s="4">
        <v>75.682822072670149</v>
      </c>
    </row>
    <row r="242" spans="1:65" x14ac:dyDescent="0.25">
      <c r="A242" t="s">
        <v>530</v>
      </c>
      <c r="B242" t="s">
        <v>531</v>
      </c>
      <c r="C242" t="s">
        <v>93</v>
      </c>
      <c r="D242" t="s">
        <v>94</v>
      </c>
      <c r="E242" s="4">
        <v>33.728999999999999</v>
      </c>
      <c r="F242" s="4">
        <v>34.228999999999999</v>
      </c>
      <c r="G242" s="4">
        <v>34.729999999999997</v>
      </c>
      <c r="H242" s="4">
        <v>35.231999999999999</v>
      </c>
      <c r="I242" s="4">
        <v>35.734000000000002</v>
      </c>
      <c r="J242" s="4">
        <v>36.273000000000003</v>
      </c>
      <c r="K242" s="4">
        <v>36.895000000000003</v>
      </c>
      <c r="L242" s="4">
        <v>37.597000000000001</v>
      </c>
      <c r="M242" s="4">
        <v>38.335999999999999</v>
      </c>
      <c r="N242" s="4">
        <v>39.042000000000002</v>
      </c>
      <c r="O242" s="4">
        <v>39.529000000000003</v>
      </c>
      <c r="P242" s="4">
        <v>39.573999999999998</v>
      </c>
      <c r="Q242" s="4">
        <v>39.085000000000001</v>
      </c>
      <c r="R242" s="4">
        <v>38.076999999999998</v>
      </c>
      <c r="S242" s="4">
        <v>36.659999999999997</v>
      </c>
      <c r="T242" s="4">
        <v>35.091999999999999</v>
      </c>
      <c r="U242" s="4">
        <v>33.713999999999999</v>
      </c>
      <c r="V242" s="4">
        <v>32.826999999999998</v>
      </c>
      <c r="W242" s="4">
        <v>32.628999999999998</v>
      </c>
      <c r="X242" s="4">
        <v>33.177999999999997</v>
      </c>
      <c r="Y242" s="4">
        <v>34.418999999999997</v>
      </c>
      <c r="Z242" s="4">
        <v>36.185000000000002</v>
      </c>
      <c r="AA242" s="4">
        <v>38.174999999999997</v>
      </c>
      <c r="AB242" s="4">
        <v>40.131999999999998</v>
      </c>
      <c r="AC242" s="4">
        <v>41.932000000000002</v>
      </c>
      <c r="AD242" s="4">
        <v>43.481999999999999</v>
      </c>
      <c r="AE242" s="4">
        <v>44.755000000000003</v>
      </c>
      <c r="AF242" s="4">
        <v>45.831000000000003</v>
      </c>
      <c r="AG242" s="4">
        <v>46.790999999999997</v>
      </c>
      <c r="AH242" s="4">
        <v>47.661000000000001</v>
      </c>
      <c r="AI242" s="4">
        <v>48.491999999999997</v>
      </c>
      <c r="AJ242" s="4">
        <v>49.344999999999999</v>
      </c>
      <c r="AK242" s="4">
        <v>50.261000000000003</v>
      </c>
      <c r="AL242" s="4">
        <v>51.267000000000003</v>
      </c>
      <c r="AM242" s="4">
        <v>52.366</v>
      </c>
      <c r="AN242" s="4">
        <v>53.537999999999997</v>
      </c>
      <c r="AO242" s="4">
        <v>54.737000000000002</v>
      </c>
      <c r="AP242" s="4">
        <v>55.906999999999996</v>
      </c>
      <c r="AQ242" s="4">
        <v>57.011000000000003</v>
      </c>
      <c r="AR242" s="4">
        <v>58.036999999999999</v>
      </c>
      <c r="AS242" s="4">
        <v>59.002000000000002</v>
      </c>
      <c r="AT242" s="4">
        <v>59.945</v>
      </c>
      <c r="AU242" s="4">
        <v>60.901000000000003</v>
      </c>
      <c r="AV242" s="4">
        <v>61.887999999999998</v>
      </c>
      <c r="AW242" s="4">
        <v>62.893000000000001</v>
      </c>
      <c r="AX242" s="4">
        <v>63.881999999999998</v>
      </c>
      <c r="AY242" s="4">
        <v>64.802999999999997</v>
      </c>
      <c r="AZ242" s="4">
        <v>65.61</v>
      </c>
      <c r="BA242" s="4">
        <v>66.275999999999996</v>
      </c>
      <c r="BB242" s="4">
        <v>66.796000000000006</v>
      </c>
      <c r="BC242" s="4">
        <v>67.186000000000007</v>
      </c>
      <c r="BD242" s="4">
        <v>67.477000000000004</v>
      </c>
      <c r="BE242" s="4">
        <v>67.72</v>
      </c>
      <c r="BF242" s="4">
        <v>67.953000000000003</v>
      </c>
      <c r="BG242" s="4">
        <v>68.197000000000003</v>
      </c>
      <c r="BH242" s="4">
        <v>68.459000000000003</v>
      </c>
      <c r="BI242" s="4">
        <v>68.734999999999999</v>
      </c>
      <c r="BJ242" s="4">
        <v>69.007000000000005</v>
      </c>
      <c r="BK242" s="4">
        <v>69.260000000000005</v>
      </c>
      <c r="BL242" s="4">
        <v>69.495000000000005</v>
      </c>
      <c r="BM242" s="4">
        <v>69.712000000000003</v>
      </c>
    </row>
    <row r="243" spans="1:65" x14ac:dyDescent="0.25">
      <c r="A243" t="s">
        <v>532</v>
      </c>
      <c r="B243" t="s">
        <v>533</v>
      </c>
      <c r="C243" t="s">
        <v>93</v>
      </c>
      <c r="D243" t="s">
        <v>94</v>
      </c>
      <c r="E243" s="4">
        <v>46.363107346666943</v>
      </c>
      <c r="F243" s="4">
        <v>46.963998717277214</v>
      </c>
      <c r="G243" s="4">
        <v>47.558212494754429</v>
      </c>
      <c r="H243" s="4">
        <v>48.149115808956182</v>
      </c>
      <c r="I243" s="4">
        <v>48.739916989776063</v>
      </c>
      <c r="J243" s="4">
        <v>49.327527803466801</v>
      </c>
      <c r="K243" s="4">
        <v>49.906577172467806</v>
      </c>
      <c r="L243" s="4">
        <v>50.473970972505597</v>
      </c>
      <c r="M243" s="4">
        <v>51.031169606409264</v>
      </c>
      <c r="N243" s="4">
        <v>51.584032010249693</v>
      </c>
      <c r="O243" s="4">
        <v>52.149210939312702</v>
      </c>
      <c r="P243" s="4">
        <v>52.74820936896618</v>
      </c>
      <c r="Q243" s="4">
        <v>53.389913314120456</v>
      </c>
      <c r="R243" s="4">
        <v>54.07142909838813</v>
      </c>
      <c r="S243" s="4">
        <v>54.779187024891449</v>
      </c>
      <c r="T243" s="4">
        <v>55.475275551341582</v>
      </c>
      <c r="U243" s="4">
        <v>56.11207452025949</v>
      </c>
      <c r="V243" s="4">
        <v>56.659407245142425</v>
      </c>
      <c r="W243" s="4">
        <v>57.109857843665957</v>
      </c>
      <c r="X243" s="4">
        <v>57.477362773380491</v>
      </c>
      <c r="Y243" s="4">
        <v>57.809391671927145</v>
      </c>
      <c r="Z243" s="4">
        <v>58.171508790859903</v>
      </c>
      <c r="AA243" s="4">
        <v>58.62408124727888</v>
      </c>
      <c r="AB243" s="4">
        <v>59.205743555250237</v>
      </c>
      <c r="AC243" s="4">
        <v>59.9237623878319</v>
      </c>
      <c r="AD243" s="4">
        <v>60.763098721551962</v>
      </c>
      <c r="AE243" s="4">
        <v>61.685016939295245</v>
      </c>
      <c r="AF243" s="4">
        <v>62.625287338261153</v>
      </c>
      <c r="AG243" s="4">
        <v>63.528726092231885</v>
      </c>
      <c r="AH243" s="4">
        <v>64.364655803478612</v>
      </c>
      <c r="AI243" s="4">
        <v>65.110605261219547</v>
      </c>
      <c r="AJ243" s="4">
        <v>65.758269817593828</v>
      </c>
      <c r="AK243" s="4">
        <v>66.326478862527352</v>
      </c>
      <c r="AL243" s="4">
        <v>66.833334611800652</v>
      </c>
      <c r="AM243" s="4">
        <v>67.286639894823779</v>
      </c>
      <c r="AN243" s="4">
        <v>67.694193433847687</v>
      </c>
      <c r="AO243" s="4">
        <v>68.064220526728249</v>
      </c>
      <c r="AP243" s="4">
        <v>68.405661820996556</v>
      </c>
      <c r="AQ243" s="4">
        <v>68.726899482283528</v>
      </c>
      <c r="AR243" s="4">
        <v>69.034913670120304</v>
      </c>
      <c r="AS243" s="4">
        <v>69.337064304932952</v>
      </c>
      <c r="AT243" s="4">
        <v>69.637063624868674</v>
      </c>
      <c r="AU243" s="4">
        <v>69.933794890364368</v>
      </c>
      <c r="AV243" s="4">
        <v>70.226118883707329</v>
      </c>
      <c r="AW243" s="4">
        <v>70.515321319889708</v>
      </c>
      <c r="AX243" s="4">
        <v>70.799634821683256</v>
      </c>
      <c r="AY243" s="4">
        <v>71.074915778427894</v>
      </c>
      <c r="AZ243" s="4">
        <v>71.33624088729789</v>
      </c>
      <c r="BA243" s="4">
        <v>71.578115103992388</v>
      </c>
      <c r="BB243" s="4">
        <v>71.800201717878124</v>
      </c>
      <c r="BC243" s="4">
        <v>72.005801574718234</v>
      </c>
      <c r="BD243" s="4">
        <v>72.202701458872269</v>
      </c>
      <c r="BE243" s="4">
        <v>72.397596219098773</v>
      </c>
      <c r="BF243" s="4">
        <v>72.595653090773681</v>
      </c>
      <c r="BG243" s="4">
        <v>72.795241591125063</v>
      </c>
      <c r="BH243" s="4">
        <v>72.995052540861607</v>
      </c>
      <c r="BI243" s="4">
        <v>73.193511058214568</v>
      </c>
      <c r="BJ243" s="4">
        <v>73.39007584351441</v>
      </c>
      <c r="BK243" s="4">
        <v>73.583623632589749</v>
      </c>
      <c r="BL243" s="4">
        <v>73.774235681919265</v>
      </c>
      <c r="BM243" s="4">
        <v>73.962384322737535</v>
      </c>
    </row>
    <row r="244" spans="1:65" x14ac:dyDescent="0.25">
      <c r="A244" t="s">
        <v>534</v>
      </c>
      <c r="B244" t="s">
        <v>535</v>
      </c>
      <c r="C244" t="s">
        <v>93</v>
      </c>
      <c r="D244" t="s">
        <v>94</v>
      </c>
      <c r="E244" s="4">
        <v>59.884999999999998</v>
      </c>
      <c r="F244" s="4">
        <v>60.280999999999999</v>
      </c>
      <c r="G244" s="4">
        <v>60.686999999999998</v>
      </c>
      <c r="H244" s="4">
        <v>61.103000000000002</v>
      </c>
      <c r="I244" s="4">
        <v>61.527000000000001</v>
      </c>
      <c r="J244" s="4">
        <v>61.957000000000001</v>
      </c>
      <c r="K244" s="4">
        <v>62.387</v>
      </c>
      <c r="L244" s="4">
        <v>62.811</v>
      </c>
      <c r="M244" s="4">
        <v>63.223999999999997</v>
      </c>
      <c r="N244" s="4">
        <v>63.621000000000002</v>
      </c>
      <c r="O244" s="4">
        <v>64</v>
      </c>
      <c r="P244" s="4">
        <v>64.356999999999999</v>
      </c>
      <c r="Q244" s="4">
        <v>64.695999999999998</v>
      </c>
      <c r="R244" s="4">
        <v>65.016999999999996</v>
      </c>
      <c r="S244" s="4">
        <v>65.322000000000003</v>
      </c>
      <c r="T244" s="4">
        <v>65.611000000000004</v>
      </c>
      <c r="U244" s="4">
        <v>65.885999999999996</v>
      </c>
      <c r="V244" s="4">
        <v>66.149000000000001</v>
      </c>
      <c r="W244" s="4">
        <v>66.402000000000001</v>
      </c>
      <c r="X244" s="4">
        <v>66.647999999999996</v>
      </c>
      <c r="Y244" s="4">
        <v>66.888999999999996</v>
      </c>
      <c r="Z244" s="4">
        <v>67.128</v>
      </c>
      <c r="AA244" s="4">
        <v>67.364999999999995</v>
      </c>
      <c r="AB244" s="4">
        <v>67.599999999999994</v>
      </c>
      <c r="AC244" s="4">
        <v>67.831000000000003</v>
      </c>
      <c r="AD244" s="4">
        <v>68.054000000000002</v>
      </c>
      <c r="AE244" s="4">
        <v>68.266000000000005</v>
      </c>
      <c r="AF244" s="4">
        <v>68.462999999999994</v>
      </c>
      <c r="AG244" s="4">
        <v>68.641000000000005</v>
      </c>
      <c r="AH244" s="4">
        <v>68.799000000000007</v>
      </c>
      <c r="AI244" s="4">
        <v>68.935000000000002</v>
      </c>
      <c r="AJ244" s="4">
        <v>69.049000000000007</v>
      </c>
      <c r="AK244" s="4">
        <v>69.143000000000001</v>
      </c>
      <c r="AL244" s="4">
        <v>69.222999999999999</v>
      </c>
      <c r="AM244" s="4">
        <v>69.290000000000006</v>
      </c>
      <c r="AN244" s="4">
        <v>69.350999999999999</v>
      </c>
      <c r="AO244" s="4">
        <v>69.41</v>
      </c>
      <c r="AP244" s="4">
        <v>69.471000000000004</v>
      </c>
      <c r="AQ244" s="4">
        <v>69.534999999999997</v>
      </c>
      <c r="AR244" s="4">
        <v>69.600999999999999</v>
      </c>
      <c r="AS244" s="4">
        <v>69.667000000000002</v>
      </c>
      <c r="AT244" s="4">
        <v>69.724999999999994</v>
      </c>
      <c r="AU244" s="4">
        <v>69.771000000000001</v>
      </c>
      <c r="AV244" s="4">
        <v>69.802999999999997</v>
      </c>
      <c r="AW244" s="4">
        <v>69.822000000000003</v>
      </c>
      <c r="AX244" s="4">
        <v>69.835999999999999</v>
      </c>
      <c r="AY244" s="4">
        <v>69.852000000000004</v>
      </c>
      <c r="AZ244" s="4">
        <v>69.878</v>
      </c>
      <c r="BA244" s="4">
        <v>69.921000000000006</v>
      </c>
      <c r="BB244" s="4">
        <v>69.981999999999999</v>
      </c>
      <c r="BC244" s="4">
        <v>70.058999999999997</v>
      </c>
      <c r="BD244" s="4">
        <v>70.147999999999996</v>
      </c>
      <c r="BE244" s="4">
        <v>70.242000000000004</v>
      </c>
      <c r="BF244" s="4">
        <v>70.334999999999994</v>
      </c>
      <c r="BG244" s="4">
        <v>70.427000000000007</v>
      </c>
      <c r="BH244" s="4">
        <v>70.516999999999996</v>
      </c>
      <c r="BI244" s="4">
        <v>70.606999999999999</v>
      </c>
      <c r="BJ244" s="4">
        <v>70.700999999999993</v>
      </c>
      <c r="BK244" s="4">
        <v>70.801000000000002</v>
      </c>
      <c r="BL244" s="4">
        <v>70.906999999999996</v>
      </c>
      <c r="BM244" s="4">
        <v>71.018000000000001</v>
      </c>
    </row>
    <row r="245" spans="1:65" x14ac:dyDescent="0.25">
      <c r="A245" t="s">
        <v>536</v>
      </c>
      <c r="B245" t="s">
        <v>537</v>
      </c>
      <c r="C245" t="s">
        <v>93</v>
      </c>
      <c r="D245" t="s">
        <v>94</v>
      </c>
      <c r="E245" s="4">
        <v>42.120208155474188</v>
      </c>
      <c r="F245" s="4">
        <v>42.742478711565887</v>
      </c>
      <c r="G245" s="4">
        <v>43.366535629263169</v>
      </c>
      <c r="H245" s="4">
        <v>43.991437972512784</v>
      </c>
      <c r="I245" s="4">
        <v>44.615520805155555</v>
      </c>
      <c r="J245" s="4">
        <v>45.232224771795096</v>
      </c>
      <c r="K245" s="4">
        <v>45.835218320999147</v>
      </c>
      <c r="L245" s="4">
        <v>46.418812332354655</v>
      </c>
      <c r="M245" s="4">
        <v>46.982400382793379</v>
      </c>
      <c r="N245" s="4">
        <v>47.528998423761799</v>
      </c>
      <c r="O245" s="4">
        <v>48.070168013531877</v>
      </c>
      <c r="P245" s="4">
        <v>48.623778280971607</v>
      </c>
      <c r="Q245" s="4">
        <v>49.200675259584564</v>
      </c>
      <c r="R245" s="4">
        <v>49.80486862376393</v>
      </c>
      <c r="S245" s="4">
        <v>50.431380906899832</v>
      </c>
      <c r="T245" s="4">
        <v>51.070607988371684</v>
      </c>
      <c r="U245" s="4">
        <v>51.707733100358588</v>
      </c>
      <c r="V245" s="4">
        <v>52.324529604396602</v>
      </c>
      <c r="W245" s="4">
        <v>52.909343164797853</v>
      </c>
      <c r="X245" s="4">
        <v>53.456328485940375</v>
      </c>
      <c r="Y245" s="4">
        <v>53.95884443771812</v>
      </c>
      <c r="Z245" s="4">
        <v>54.417049752873545</v>
      </c>
      <c r="AA245" s="4">
        <v>54.841267039987507</v>
      </c>
      <c r="AB245" s="4">
        <v>55.241770359536851</v>
      </c>
      <c r="AC245" s="4">
        <v>55.62692867996023</v>
      </c>
      <c r="AD245" s="4">
        <v>56.008944420929126</v>
      </c>
      <c r="AE245" s="4">
        <v>56.400069740834965</v>
      </c>
      <c r="AF245" s="4">
        <v>56.805235843303109</v>
      </c>
      <c r="AG245" s="4">
        <v>57.230949449110547</v>
      </c>
      <c r="AH245" s="4">
        <v>57.677133446264342</v>
      </c>
      <c r="AI245" s="4">
        <v>58.144800929412675</v>
      </c>
      <c r="AJ245" s="4">
        <v>58.630046743390579</v>
      </c>
      <c r="AK245" s="4">
        <v>59.123134524272409</v>
      </c>
      <c r="AL245" s="4">
        <v>59.616908568002209</v>
      </c>
      <c r="AM245" s="4">
        <v>60.106864367219188</v>
      </c>
      <c r="AN245" s="4">
        <v>60.589855465622847</v>
      </c>
      <c r="AO245" s="4">
        <v>61.060992310745632</v>
      </c>
      <c r="AP245" s="4">
        <v>61.521764690005703</v>
      </c>
      <c r="AQ245" s="4">
        <v>61.969708804063039</v>
      </c>
      <c r="AR245" s="4">
        <v>62.404311328044194</v>
      </c>
      <c r="AS245" s="4">
        <v>62.823982812119318</v>
      </c>
      <c r="AT245" s="4">
        <v>63.228992123410592</v>
      </c>
      <c r="AU245" s="4">
        <v>63.623771061826808</v>
      </c>
      <c r="AV245" s="4">
        <v>64.011396457190173</v>
      </c>
      <c r="AW245" s="4">
        <v>64.395187838829955</v>
      </c>
      <c r="AX245" s="4">
        <v>64.783170845254915</v>
      </c>
      <c r="AY245" s="4">
        <v>65.17993288969042</v>
      </c>
      <c r="AZ245" s="4">
        <v>65.587713571603572</v>
      </c>
      <c r="BA245" s="4">
        <v>66.005249772979724</v>
      </c>
      <c r="BB245" s="4">
        <v>66.427856688681544</v>
      </c>
      <c r="BC245" s="4">
        <v>66.848768501774842</v>
      </c>
      <c r="BD245" s="4">
        <v>67.258316194266513</v>
      </c>
      <c r="BE245" s="4">
        <v>67.646337544178692</v>
      </c>
      <c r="BF245" s="4">
        <v>68.007715427280317</v>
      </c>
      <c r="BG245" s="4">
        <v>68.340203318748735</v>
      </c>
      <c r="BH245" s="4">
        <v>68.641900719525793</v>
      </c>
      <c r="BI245" s="4">
        <v>68.916158100514878</v>
      </c>
      <c r="BJ245" s="4">
        <v>69.171327726273418</v>
      </c>
      <c r="BK245" s="4">
        <v>69.412269944030101</v>
      </c>
      <c r="BL245" s="4">
        <v>69.643617425036723</v>
      </c>
      <c r="BM245" s="4">
        <v>69.867846801550968</v>
      </c>
    </row>
    <row r="246" spans="1:65" x14ac:dyDescent="0.25">
      <c r="A246" t="s">
        <v>538</v>
      </c>
      <c r="B246" t="s">
        <v>539</v>
      </c>
      <c r="C246" t="s">
        <v>93</v>
      </c>
      <c r="D246" t="s">
        <v>94</v>
      </c>
      <c r="E246" s="4">
        <v>40.377896796988153</v>
      </c>
      <c r="F246" s="4">
        <v>40.82470979146963</v>
      </c>
      <c r="G246" s="4">
        <v>41.260417417481243</v>
      </c>
      <c r="H246" s="4">
        <v>41.683356552907199</v>
      </c>
      <c r="I246" s="4">
        <v>42.094569709001405</v>
      </c>
      <c r="J246" s="4">
        <v>42.495958299106285</v>
      </c>
      <c r="K246" s="4">
        <v>42.892685627140168</v>
      </c>
      <c r="L246" s="4">
        <v>43.288886606846106</v>
      </c>
      <c r="M246" s="4">
        <v>43.689462310784833</v>
      </c>
      <c r="N246" s="4">
        <v>44.095320775313482</v>
      </c>
      <c r="O246" s="4">
        <v>44.507986085276684</v>
      </c>
      <c r="P246" s="4">
        <v>44.927879657089726</v>
      </c>
      <c r="Q246" s="4">
        <v>45.351429073365217</v>
      </c>
      <c r="R246" s="4">
        <v>45.773611956682153</v>
      </c>
      <c r="S246" s="4">
        <v>46.191011112394008</v>
      </c>
      <c r="T246" s="4">
        <v>46.599776438276336</v>
      </c>
      <c r="U246" s="4">
        <v>46.996777094560208</v>
      </c>
      <c r="V246" s="4">
        <v>47.380724445265173</v>
      </c>
      <c r="W246" s="4">
        <v>47.749979733889383</v>
      </c>
      <c r="X246" s="4">
        <v>48.103722650499996</v>
      </c>
      <c r="Y246" s="4">
        <v>48.445013873500031</v>
      </c>
      <c r="Z246" s="4">
        <v>48.767721910542356</v>
      </c>
      <c r="AA246" s="4">
        <v>49.07462779455016</v>
      </c>
      <c r="AB246" s="4">
        <v>49.36280694235662</v>
      </c>
      <c r="AC246" s="4">
        <v>49.625877217175621</v>
      </c>
      <c r="AD246" s="4">
        <v>49.852896789443733</v>
      </c>
      <c r="AE246" s="4">
        <v>50.030475940024694</v>
      </c>
      <c r="AF246" s="4">
        <v>50.151504286510672</v>
      </c>
      <c r="AG246" s="4">
        <v>50.216062181719501</v>
      </c>
      <c r="AH246" s="4">
        <v>50.232514473110747</v>
      </c>
      <c r="AI246" s="4">
        <v>50.214574073943496</v>
      </c>
      <c r="AJ246" s="4">
        <v>50.179947505069038</v>
      </c>
      <c r="AK246" s="4">
        <v>50.141162565746704</v>
      </c>
      <c r="AL246" s="4">
        <v>50.105696753844029</v>
      </c>
      <c r="AM246" s="4">
        <v>50.073758174297382</v>
      </c>
      <c r="AN246" s="4">
        <v>50.047625980328334</v>
      </c>
      <c r="AO246" s="4">
        <v>50.036102534760701</v>
      </c>
      <c r="AP246" s="4">
        <v>50.054180242649487</v>
      </c>
      <c r="AQ246" s="4">
        <v>50.118417340863161</v>
      </c>
      <c r="AR246" s="4">
        <v>50.244771115680294</v>
      </c>
      <c r="AS246" s="4">
        <v>50.450213912402319</v>
      </c>
      <c r="AT246" s="4">
        <v>50.750023663255838</v>
      </c>
      <c r="AU246" s="4">
        <v>51.148164539102432</v>
      </c>
      <c r="AV246" s="4">
        <v>51.642123874247993</v>
      </c>
      <c r="AW246" s="4">
        <v>52.224772018852072</v>
      </c>
      <c r="AX246" s="4">
        <v>52.88642826121302</v>
      </c>
      <c r="AY246" s="4">
        <v>53.614209401972126</v>
      </c>
      <c r="AZ246" s="4">
        <v>54.38543240493324</v>
      </c>
      <c r="BA246" s="4">
        <v>55.174456542491491</v>
      </c>
      <c r="BB246" s="4">
        <v>55.961118153254468</v>
      </c>
      <c r="BC246" s="4">
        <v>56.725470021310116</v>
      </c>
      <c r="BD246" s="4">
        <v>57.456002082661513</v>
      </c>
      <c r="BE246" s="4">
        <v>58.149577707789888</v>
      </c>
      <c r="BF246" s="4">
        <v>58.801386240109814</v>
      </c>
      <c r="BG246" s="4">
        <v>59.404796921919456</v>
      </c>
      <c r="BH246" s="4">
        <v>59.952830571791722</v>
      </c>
      <c r="BI246" s="4">
        <v>60.442393561735649</v>
      </c>
      <c r="BJ246" s="4">
        <v>60.880016299627584</v>
      </c>
      <c r="BK246" s="4">
        <v>61.273032490238016</v>
      </c>
      <c r="BL246" s="4">
        <v>61.627451542084764</v>
      </c>
      <c r="BM246" s="4">
        <v>61.951108538307693</v>
      </c>
    </row>
    <row r="247" spans="1:65" x14ac:dyDescent="0.25">
      <c r="A247" t="s">
        <v>540</v>
      </c>
      <c r="B247" t="s">
        <v>541</v>
      </c>
      <c r="C247" t="s">
        <v>93</v>
      </c>
      <c r="D247" t="s">
        <v>94</v>
      </c>
      <c r="E247" s="4">
        <v>62.222000000000001</v>
      </c>
      <c r="F247" s="4">
        <v>62.652000000000001</v>
      </c>
      <c r="G247" s="4">
        <v>63.036000000000001</v>
      </c>
      <c r="H247" s="4">
        <v>63.372999999999998</v>
      </c>
      <c r="I247" s="4">
        <v>63.662999999999997</v>
      </c>
      <c r="J247" s="4">
        <v>63.908000000000001</v>
      </c>
      <c r="K247" s="4">
        <v>64.111999999999995</v>
      </c>
      <c r="L247" s="4">
        <v>64.281999999999996</v>
      </c>
      <c r="M247" s="4">
        <v>64.430000000000007</v>
      </c>
      <c r="N247" s="4">
        <v>64.564999999999998</v>
      </c>
      <c r="O247" s="4">
        <v>64.7</v>
      </c>
      <c r="P247" s="4">
        <v>64.843999999999994</v>
      </c>
      <c r="Q247" s="4">
        <v>65.003</v>
      </c>
      <c r="R247" s="4">
        <v>65.177000000000007</v>
      </c>
      <c r="S247" s="4">
        <v>65.367999999999995</v>
      </c>
      <c r="T247" s="4">
        <v>65.572000000000003</v>
      </c>
      <c r="U247" s="4">
        <v>65.781999999999996</v>
      </c>
      <c r="V247" s="4">
        <v>65.986999999999995</v>
      </c>
      <c r="W247" s="4">
        <v>66.182000000000002</v>
      </c>
      <c r="X247" s="4">
        <v>66.364000000000004</v>
      </c>
      <c r="Y247" s="4">
        <v>66.533000000000001</v>
      </c>
      <c r="Z247" s="4">
        <v>66.694000000000003</v>
      </c>
      <c r="AA247" s="4">
        <v>66.853999999999999</v>
      </c>
      <c r="AB247" s="4">
        <v>67.015000000000001</v>
      </c>
      <c r="AC247" s="4">
        <v>67.179000000000002</v>
      </c>
      <c r="AD247" s="4">
        <v>67.343999999999994</v>
      </c>
      <c r="AE247" s="4">
        <v>67.507000000000005</v>
      </c>
      <c r="AF247" s="4">
        <v>67.665999999999997</v>
      </c>
      <c r="AG247" s="4">
        <v>67.816000000000003</v>
      </c>
      <c r="AH247" s="4">
        <v>67.956999999999994</v>
      </c>
      <c r="AI247" s="4">
        <v>68.085999999999999</v>
      </c>
      <c r="AJ247" s="4">
        <v>68.200999999999993</v>
      </c>
      <c r="AK247" s="4">
        <v>68.305000000000007</v>
      </c>
      <c r="AL247" s="4">
        <v>68.402000000000001</v>
      </c>
      <c r="AM247" s="4">
        <v>68.495999999999995</v>
      </c>
      <c r="AN247" s="4">
        <v>68.596999999999994</v>
      </c>
      <c r="AO247" s="4">
        <v>68.712999999999994</v>
      </c>
      <c r="AP247" s="4">
        <v>68.849999999999994</v>
      </c>
      <c r="AQ247" s="4">
        <v>69.010999999999996</v>
      </c>
      <c r="AR247" s="4">
        <v>69.198999999999998</v>
      </c>
      <c r="AS247" s="4">
        <v>69.412999999999997</v>
      </c>
      <c r="AT247" s="4">
        <v>69.650000000000006</v>
      </c>
      <c r="AU247" s="4">
        <v>69.903000000000006</v>
      </c>
      <c r="AV247" s="4">
        <v>70.164000000000001</v>
      </c>
      <c r="AW247" s="4">
        <v>70.427999999999997</v>
      </c>
      <c r="AX247" s="4">
        <v>70.691000000000003</v>
      </c>
      <c r="AY247" s="4">
        <v>70.951999999999998</v>
      </c>
      <c r="AZ247" s="4">
        <v>71.209999999999994</v>
      </c>
      <c r="BA247" s="4">
        <v>71.463999999999999</v>
      </c>
      <c r="BB247" s="4">
        <v>71.709999999999994</v>
      </c>
      <c r="BC247" s="4">
        <v>71.945999999999998</v>
      </c>
      <c r="BD247" s="4">
        <v>72.17</v>
      </c>
      <c r="BE247" s="4">
        <v>72.382000000000005</v>
      </c>
      <c r="BF247" s="4">
        <v>72.581999999999994</v>
      </c>
      <c r="BG247" s="4">
        <v>72.768000000000001</v>
      </c>
      <c r="BH247" s="4">
        <v>72.941000000000003</v>
      </c>
      <c r="BI247" s="4">
        <v>73.099999999999994</v>
      </c>
      <c r="BJ247" s="4">
        <v>73.245000000000005</v>
      </c>
      <c r="BK247" s="4">
        <v>73.38</v>
      </c>
      <c r="BL247" s="4">
        <v>73.507000000000005</v>
      </c>
      <c r="BM247" s="4">
        <v>73.628</v>
      </c>
    </row>
    <row r="248" spans="1:65" x14ac:dyDescent="0.25">
      <c r="A248" t="s">
        <v>542</v>
      </c>
      <c r="B248" t="s">
        <v>543</v>
      </c>
      <c r="C248" t="s">
        <v>93</v>
      </c>
      <c r="D248" t="s">
        <v>94</v>
      </c>
      <c r="E248" s="4">
        <v>42.021000000000001</v>
      </c>
      <c r="F248" s="4">
        <v>42.655999999999999</v>
      </c>
      <c r="G248" s="4">
        <v>43.350999999999999</v>
      </c>
      <c r="H248" s="4">
        <v>44.11</v>
      </c>
      <c r="I248" s="4">
        <v>44.932000000000002</v>
      </c>
      <c r="J248" s="4">
        <v>45.820999999999998</v>
      </c>
      <c r="K248" s="4">
        <v>46.78</v>
      </c>
      <c r="L248" s="4">
        <v>47.804000000000002</v>
      </c>
      <c r="M248" s="4">
        <v>48.881999999999998</v>
      </c>
      <c r="N248" s="4">
        <v>50.000999999999998</v>
      </c>
      <c r="O248" s="4">
        <v>51.145000000000003</v>
      </c>
      <c r="P248" s="4">
        <v>52.298999999999999</v>
      </c>
      <c r="Q248" s="4">
        <v>53.451999999999998</v>
      </c>
      <c r="R248" s="4">
        <v>54.59</v>
      </c>
      <c r="S248" s="4">
        <v>55.704000000000001</v>
      </c>
      <c r="T248" s="4">
        <v>56.793999999999997</v>
      </c>
      <c r="U248" s="4">
        <v>57.866</v>
      </c>
      <c r="V248" s="4">
        <v>58.927999999999997</v>
      </c>
      <c r="W248" s="4">
        <v>59.978999999999999</v>
      </c>
      <c r="X248" s="4">
        <v>61.01</v>
      </c>
      <c r="Y248" s="4">
        <v>61.999000000000002</v>
      </c>
      <c r="Z248" s="4">
        <v>62.923999999999999</v>
      </c>
      <c r="AA248" s="4">
        <v>63.768999999999998</v>
      </c>
      <c r="AB248" s="4">
        <v>64.53</v>
      </c>
      <c r="AC248" s="4">
        <v>65.210999999999999</v>
      </c>
      <c r="AD248" s="4">
        <v>65.831000000000003</v>
      </c>
      <c r="AE248" s="4">
        <v>66.414000000000001</v>
      </c>
      <c r="AF248" s="4">
        <v>66.989000000000004</v>
      </c>
      <c r="AG248" s="4">
        <v>67.573999999999998</v>
      </c>
      <c r="AH248" s="4">
        <v>68.176000000000002</v>
      </c>
      <c r="AI248" s="4">
        <v>68.792000000000002</v>
      </c>
      <c r="AJ248" s="4">
        <v>69.406999999999996</v>
      </c>
      <c r="AK248" s="4">
        <v>70.001000000000005</v>
      </c>
      <c r="AL248" s="4">
        <v>70.555000000000007</v>
      </c>
      <c r="AM248" s="4">
        <v>71.061999999999998</v>
      </c>
      <c r="AN248" s="4">
        <v>71.516999999999996</v>
      </c>
      <c r="AO248" s="4">
        <v>71.921000000000006</v>
      </c>
      <c r="AP248" s="4">
        <v>72.281999999999996</v>
      </c>
      <c r="AQ248" s="4">
        <v>72.608000000000004</v>
      </c>
      <c r="AR248" s="4">
        <v>72.903999999999996</v>
      </c>
      <c r="AS248" s="4">
        <v>73.171999999999997</v>
      </c>
      <c r="AT248" s="4">
        <v>73.415000000000006</v>
      </c>
      <c r="AU248" s="4">
        <v>73.638000000000005</v>
      </c>
      <c r="AV248" s="4">
        <v>73.841999999999999</v>
      </c>
      <c r="AW248" s="4">
        <v>74.034000000000006</v>
      </c>
      <c r="AX248" s="4">
        <v>74.216999999999999</v>
      </c>
      <c r="AY248" s="4">
        <v>74.391000000000005</v>
      </c>
      <c r="AZ248" s="4">
        <v>74.558000000000007</v>
      </c>
      <c r="BA248" s="4">
        <v>74.72</v>
      </c>
      <c r="BB248" s="4">
        <v>74.88</v>
      </c>
      <c r="BC248" s="4">
        <v>75.040999999999997</v>
      </c>
      <c r="BD248" s="4">
        <v>75.206000000000003</v>
      </c>
      <c r="BE248" s="4">
        <v>75.376000000000005</v>
      </c>
      <c r="BF248" s="4">
        <v>75.552000000000007</v>
      </c>
      <c r="BG248" s="4">
        <v>75.733999999999995</v>
      </c>
      <c r="BH248" s="4">
        <v>75.921999999999997</v>
      </c>
      <c r="BI248" s="4">
        <v>76.114999999999995</v>
      </c>
      <c r="BJ248" s="4">
        <v>76.31</v>
      </c>
      <c r="BK248" s="4">
        <v>76.504999999999995</v>
      </c>
      <c r="BL248" s="4">
        <v>76.698999999999998</v>
      </c>
      <c r="BM248" s="4">
        <v>76.891000000000005</v>
      </c>
    </row>
    <row r="249" spans="1:65" x14ac:dyDescent="0.25">
      <c r="A249" t="s">
        <v>544</v>
      </c>
      <c r="B249" t="s">
        <v>545</v>
      </c>
      <c r="C249" t="s">
        <v>93</v>
      </c>
      <c r="D249" t="s">
        <v>94</v>
      </c>
      <c r="E249" s="4">
        <v>45.369</v>
      </c>
      <c r="F249" s="4">
        <v>46.093000000000004</v>
      </c>
      <c r="G249" s="4">
        <v>46.83</v>
      </c>
      <c r="H249" s="4">
        <v>47.573</v>
      </c>
      <c r="I249" s="4">
        <v>48.311999999999998</v>
      </c>
      <c r="J249" s="4">
        <v>49.034999999999997</v>
      </c>
      <c r="K249" s="4">
        <v>49.732999999999997</v>
      </c>
      <c r="L249" s="4">
        <v>50.405999999999999</v>
      </c>
      <c r="M249" s="4">
        <v>51.052999999999997</v>
      </c>
      <c r="N249" s="4">
        <v>51.677999999999997</v>
      </c>
      <c r="O249" s="4">
        <v>52.286000000000001</v>
      </c>
      <c r="P249" s="4">
        <v>52.887</v>
      </c>
      <c r="Q249" s="4">
        <v>53.491999999999997</v>
      </c>
      <c r="R249" s="4">
        <v>54.109000000000002</v>
      </c>
      <c r="S249" s="4">
        <v>54.741</v>
      </c>
      <c r="T249" s="4">
        <v>55.387</v>
      </c>
      <c r="U249" s="4">
        <v>56.045999999999999</v>
      </c>
      <c r="V249" s="4">
        <v>56.709000000000003</v>
      </c>
      <c r="W249" s="4">
        <v>57.37</v>
      </c>
      <c r="X249" s="4">
        <v>58.023000000000003</v>
      </c>
      <c r="Y249" s="4">
        <v>58.667000000000002</v>
      </c>
      <c r="Z249" s="4">
        <v>59.296999999999997</v>
      </c>
      <c r="AA249" s="4">
        <v>59.914999999999999</v>
      </c>
      <c r="AB249" s="4">
        <v>60.52</v>
      </c>
      <c r="AC249" s="4">
        <v>61.110999999999997</v>
      </c>
      <c r="AD249" s="4">
        <v>61.682000000000002</v>
      </c>
      <c r="AE249" s="4">
        <v>62.231000000000002</v>
      </c>
      <c r="AF249" s="4">
        <v>62.758000000000003</v>
      </c>
      <c r="AG249" s="4">
        <v>63.265999999999998</v>
      </c>
      <c r="AH249" s="4">
        <v>63.762999999999998</v>
      </c>
      <c r="AI249" s="4">
        <v>64.256</v>
      </c>
      <c r="AJ249" s="4">
        <v>64.757000000000005</v>
      </c>
      <c r="AK249" s="4">
        <v>65.275000000000006</v>
      </c>
      <c r="AL249" s="4">
        <v>65.814999999999998</v>
      </c>
      <c r="AM249" s="4">
        <v>66.376999999999995</v>
      </c>
      <c r="AN249" s="4">
        <v>66.962999999999994</v>
      </c>
      <c r="AO249" s="4">
        <v>67.569999999999993</v>
      </c>
      <c r="AP249" s="4">
        <v>68.188999999999993</v>
      </c>
      <c r="AQ249" s="4">
        <v>68.807000000000002</v>
      </c>
      <c r="AR249" s="4">
        <v>69.417000000000002</v>
      </c>
      <c r="AS249" s="4">
        <v>70.004999999999995</v>
      </c>
      <c r="AT249" s="4">
        <v>70.56</v>
      </c>
      <c r="AU249" s="4">
        <v>71.078000000000003</v>
      </c>
      <c r="AV249" s="4">
        <v>71.558999999999997</v>
      </c>
      <c r="AW249" s="4">
        <v>72.004000000000005</v>
      </c>
      <c r="AX249" s="4">
        <v>72.424000000000007</v>
      </c>
      <c r="AY249" s="4">
        <v>72.83</v>
      </c>
      <c r="AZ249" s="4">
        <v>73.234999999999999</v>
      </c>
      <c r="BA249" s="4">
        <v>73.649000000000001</v>
      </c>
      <c r="BB249" s="4">
        <v>74.073999999999998</v>
      </c>
      <c r="BC249" s="4">
        <v>74.507000000000005</v>
      </c>
      <c r="BD249" s="4">
        <v>74.944000000000003</v>
      </c>
      <c r="BE249" s="4">
        <v>75.373000000000005</v>
      </c>
      <c r="BF249" s="4">
        <v>75.784000000000006</v>
      </c>
      <c r="BG249" s="4">
        <v>76.171999999999997</v>
      </c>
      <c r="BH249" s="4">
        <v>76.531999999999996</v>
      </c>
      <c r="BI249" s="4">
        <v>76.86</v>
      </c>
      <c r="BJ249" s="4">
        <v>77.161000000000001</v>
      </c>
      <c r="BK249" s="4">
        <v>77.436999999999998</v>
      </c>
      <c r="BL249" s="4">
        <v>77.691000000000003</v>
      </c>
      <c r="BM249" s="4">
        <v>77.927999999999997</v>
      </c>
    </row>
    <row r="250" spans="1:65" x14ac:dyDescent="0.25">
      <c r="A250" t="s">
        <v>546</v>
      </c>
      <c r="B250" t="s">
        <v>547</v>
      </c>
      <c r="C250" t="s">
        <v>93</v>
      </c>
      <c r="D250" t="s">
        <v>94</v>
      </c>
    </row>
    <row r="251" spans="1:65" x14ac:dyDescent="0.25">
      <c r="A251" t="s">
        <v>548</v>
      </c>
      <c r="B251" t="s">
        <v>549</v>
      </c>
      <c r="C251" t="s">
        <v>93</v>
      </c>
      <c r="D251" t="s">
        <v>94</v>
      </c>
      <c r="E251" s="4">
        <v>43.6</v>
      </c>
      <c r="F251" s="4">
        <v>43.859000000000002</v>
      </c>
      <c r="G251" s="4">
        <v>44.121000000000002</v>
      </c>
      <c r="H251" s="4">
        <v>44.393000000000001</v>
      </c>
      <c r="I251" s="4">
        <v>44.682000000000002</v>
      </c>
      <c r="J251" s="4">
        <v>44.991</v>
      </c>
      <c r="K251" s="4">
        <v>45.320999999999998</v>
      </c>
      <c r="L251" s="4">
        <v>45.667999999999999</v>
      </c>
      <c r="M251" s="4">
        <v>46.027999999999999</v>
      </c>
      <c r="N251" s="4">
        <v>46.399000000000001</v>
      </c>
      <c r="O251" s="4">
        <v>46.783999999999999</v>
      </c>
      <c r="P251" s="4">
        <v>47.188000000000002</v>
      </c>
      <c r="Q251" s="4">
        <v>47.609000000000002</v>
      </c>
      <c r="R251" s="4">
        <v>48.04</v>
      </c>
      <c r="S251" s="4">
        <v>48.472000000000001</v>
      </c>
      <c r="T251" s="4">
        <v>48.887</v>
      </c>
      <c r="U251" s="4">
        <v>49.268999999999998</v>
      </c>
      <c r="V251" s="4">
        <v>49.606000000000002</v>
      </c>
      <c r="W251" s="4">
        <v>49.889000000000003</v>
      </c>
      <c r="X251" s="4">
        <v>50.115000000000002</v>
      </c>
      <c r="Y251" s="4">
        <v>50.287999999999997</v>
      </c>
      <c r="Z251" s="4">
        <v>50.420999999999999</v>
      </c>
      <c r="AA251" s="4">
        <v>50.526000000000003</v>
      </c>
      <c r="AB251" s="4">
        <v>50.613</v>
      </c>
      <c r="AC251" s="4">
        <v>50.683</v>
      </c>
      <c r="AD251" s="4">
        <v>50.725999999999999</v>
      </c>
      <c r="AE251" s="4">
        <v>50.725000000000001</v>
      </c>
      <c r="AF251" s="4">
        <v>50.670999999999999</v>
      </c>
      <c r="AG251" s="4">
        <v>50.561</v>
      </c>
      <c r="AH251" s="4">
        <v>50.402999999999999</v>
      </c>
      <c r="AI251" s="4">
        <v>50.206000000000003</v>
      </c>
      <c r="AJ251" s="4">
        <v>49.978000000000002</v>
      </c>
      <c r="AK251" s="4">
        <v>49.743000000000002</v>
      </c>
      <c r="AL251" s="4">
        <v>49.529000000000003</v>
      </c>
      <c r="AM251" s="4">
        <v>49.365000000000002</v>
      </c>
      <c r="AN251" s="4">
        <v>49.286999999999999</v>
      </c>
      <c r="AO251" s="4">
        <v>49.329000000000001</v>
      </c>
      <c r="AP251" s="4">
        <v>49.503</v>
      </c>
      <c r="AQ251" s="4">
        <v>49.808999999999997</v>
      </c>
      <c r="AR251" s="4">
        <v>50.247999999999998</v>
      </c>
      <c r="AS251" s="4">
        <v>50.801000000000002</v>
      </c>
      <c r="AT251" s="4">
        <v>51.444000000000003</v>
      </c>
      <c r="AU251" s="4">
        <v>52.142000000000003</v>
      </c>
      <c r="AV251" s="4">
        <v>52.866</v>
      </c>
      <c r="AW251" s="4">
        <v>53.601999999999997</v>
      </c>
      <c r="AX251" s="4">
        <v>54.348999999999997</v>
      </c>
      <c r="AY251" s="4">
        <v>55.119</v>
      </c>
      <c r="AZ251" s="4">
        <v>55.926000000000002</v>
      </c>
      <c r="BA251" s="4">
        <v>56.777000000000001</v>
      </c>
      <c r="BB251" s="4">
        <v>57.665999999999997</v>
      </c>
      <c r="BC251" s="4">
        <v>58.584000000000003</v>
      </c>
      <c r="BD251" s="4">
        <v>59.524999999999999</v>
      </c>
      <c r="BE251" s="4">
        <v>60.47</v>
      </c>
      <c r="BF251" s="4">
        <v>61.398000000000003</v>
      </c>
      <c r="BG251" s="4">
        <v>62.287999999999997</v>
      </c>
      <c r="BH251" s="4">
        <v>63.110999999999997</v>
      </c>
      <c r="BI251" s="4">
        <v>63.844000000000001</v>
      </c>
      <c r="BJ251" s="4">
        <v>64.478999999999999</v>
      </c>
      <c r="BK251" s="4">
        <v>65.015000000000001</v>
      </c>
      <c r="BL251" s="4">
        <v>65.456000000000003</v>
      </c>
      <c r="BM251" s="4">
        <v>65.814999999999998</v>
      </c>
    </row>
    <row r="252" spans="1:65" x14ac:dyDescent="0.25">
      <c r="A252" t="s">
        <v>550</v>
      </c>
      <c r="B252" t="s">
        <v>551</v>
      </c>
      <c r="C252" t="s">
        <v>93</v>
      </c>
      <c r="D252" t="s">
        <v>94</v>
      </c>
      <c r="E252" s="4">
        <v>44.359000000000002</v>
      </c>
      <c r="F252" s="4">
        <v>44.954999999999998</v>
      </c>
      <c r="G252" s="4">
        <v>45.558</v>
      </c>
      <c r="H252" s="4">
        <v>46.161999999999999</v>
      </c>
      <c r="I252" s="4">
        <v>46.755000000000003</v>
      </c>
      <c r="J252" s="4">
        <v>47.32</v>
      </c>
      <c r="K252" s="4">
        <v>47.838999999999999</v>
      </c>
      <c r="L252" s="4">
        <v>48.296999999999997</v>
      </c>
      <c r="M252" s="4">
        <v>48.686999999999998</v>
      </c>
      <c r="N252" s="4">
        <v>49.005000000000003</v>
      </c>
      <c r="O252" s="4">
        <v>49.250999999999998</v>
      </c>
      <c r="P252" s="4">
        <v>49.43</v>
      </c>
      <c r="Q252" s="4">
        <v>49.558</v>
      </c>
      <c r="R252" s="4">
        <v>49.65</v>
      </c>
      <c r="S252" s="4">
        <v>49.715000000000003</v>
      </c>
      <c r="T252" s="4">
        <v>49.768999999999998</v>
      </c>
      <c r="U252" s="4">
        <v>49.826000000000001</v>
      </c>
      <c r="V252" s="4">
        <v>49.886000000000003</v>
      </c>
      <c r="W252" s="4">
        <v>49.942999999999998</v>
      </c>
      <c r="X252" s="4">
        <v>49.988</v>
      </c>
      <c r="Y252" s="4">
        <v>50</v>
      </c>
      <c r="Z252" s="4">
        <v>49.954999999999998</v>
      </c>
      <c r="AA252" s="4">
        <v>49.831000000000003</v>
      </c>
      <c r="AB252" s="4">
        <v>49.615000000000002</v>
      </c>
      <c r="AC252" s="4">
        <v>49.304000000000002</v>
      </c>
      <c r="AD252" s="4">
        <v>48.892000000000003</v>
      </c>
      <c r="AE252" s="4">
        <v>48.378</v>
      </c>
      <c r="AF252" s="4">
        <v>47.783999999999999</v>
      </c>
      <c r="AG252" s="4">
        <v>47.145000000000003</v>
      </c>
      <c r="AH252" s="4">
        <v>46.491999999999997</v>
      </c>
      <c r="AI252" s="4">
        <v>45.853000000000002</v>
      </c>
      <c r="AJ252" s="4">
        <v>45.252000000000002</v>
      </c>
      <c r="AK252" s="4">
        <v>44.715000000000003</v>
      </c>
      <c r="AL252" s="4">
        <v>44.271999999999998</v>
      </c>
      <c r="AM252" s="4">
        <v>43.960999999999999</v>
      </c>
      <c r="AN252" s="4">
        <v>43.823999999999998</v>
      </c>
      <c r="AO252" s="4">
        <v>43.899000000000001</v>
      </c>
      <c r="AP252" s="4">
        <v>44.19</v>
      </c>
      <c r="AQ252" s="4">
        <v>44.685000000000002</v>
      </c>
      <c r="AR252" s="4">
        <v>45.372999999999998</v>
      </c>
      <c r="AS252" s="4">
        <v>46.228999999999999</v>
      </c>
      <c r="AT252" s="4">
        <v>47.22</v>
      </c>
      <c r="AU252" s="4">
        <v>48.298999999999999</v>
      </c>
      <c r="AV252" s="4">
        <v>49.420999999999999</v>
      </c>
      <c r="AW252" s="4">
        <v>50.554000000000002</v>
      </c>
      <c r="AX252" s="4">
        <v>51.676000000000002</v>
      </c>
      <c r="AY252" s="4">
        <v>52.783999999999999</v>
      </c>
      <c r="AZ252" s="4">
        <v>53.887</v>
      </c>
      <c r="BA252" s="4">
        <v>54.984000000000002</v>
      </c>
      <c r="BB252" s="4">
        <v>56.06</v>
      </c>
      <c r="BC252" s="4">
        <v>57.098999999999997</v>
      </c>
      <c r="BD252" s="4">
        <v>58.087000000000003</v>
      </c>
      <c r="BE252" s="4">
        <v>59.017000000000003</v>
      </c>
      <c r="BF252" s="4">
        <v>59.881</v>
      </c>
      <c r="BG252" s="4">
        <v>60.668999999999997</v>
      </c>
      <c r="BH252" s="4">
        <v>61.372999999999998</v>
      </c>
      <c r="BI252" s="4">
        <v>61.985999999999997</v>
      </c>
      <c r="BJ252" s="4">
        <v>62.515999999999998</v>
      </c>
      <c r="BK252" s="4">
        <v>62.972999999999999</v>
      </c>
      <c r="BL252" s="4">
        <v>63.368000000000002</v>
      </c>
      <c r="BM252" s="4">
        <v>63.713000000000001</v>
      </c>
    </row>
    <row r="253" spans="1:65" x14ac:dyDescent="0.25">
      <c r="A253" t="s">
        <v>36</v>
      </c>
      <c r="B253" t="s">
        <v>552</v>
      </c>
      <c r="C253" t="s">
        <v>93</v>
      </c>
      <c r="D253" t="s">
        <v>94</v>
      </c>
      <c r="E253" s="4">
        <v>68.299536585365857</v>
      </c>
      <c r="F253" s="4">
        <v>68.76385365853659</v>
      </c>
      <c r="G253" s="4">
        <v>69.146097560975619</v>
      </c>
      <c r="H253" s="4">
        <v>69.457707317073186</v>
      </c>
      <c r="I253" s="4">
        <v>69.708219512195129</v>
      </c>
      <c r="J253" s="4">
        <v>69.905634146341484</v>
      </c>
      <c r="K253" s="4">
        <v>70.056536585365862</v>
      </c>
      <c r="L253" s="4">
        <v>70.161121951219513</v>
      </c>
      <c r="M253" s="4">
        <v>70.223073170731709</v>
      </c>
      <c r="N253" s="4">
        <v>70.247560975609758</v>
      </c>
      <c r="O253" s="4">
        <v>70.23521951219513</v>
      </c>
      <c r="P253" s="4">
        <v>70.182634146341456</v>
      </c>
      <c r="Q253" s="4">
        <v>70.090853658536588</v>
      </c>
      <c r="R253" s="4">
        <v>69.962926829268298</v>
      </c>
      <c r="S253" s="4">
        <v>69.808853658536592</v>
      </c>
      <c r="T253" s="4">
        <v>69.634634146341455</v>
      </c>
      <c r="U253" s="4">
        <v>69.446170731707312</v>
      </c>
      <c r="V253" s="4">
        <v>69.253439024390246</v>
      </c>
      <c r="W253" s="4">
        <v>69.070902439024394</v>
      </c>
      <c r="X253" s="4">
        <v>68.915121951219518</v>
      </c>
      <c r="Y253" s="4">
        <v>68.817829268292684</v>
      </c>
      <c r="Z253" s="4">
        <v>68.810829268292693</v>
      </c>
      <c r="AA253" s="4">
        <v>68.901243902439035</v>
      </c>
      <c r="AB253" s="4">
        <v>69.077487804878061</v>
      </c>
      <c r="AC253" s="4">
        <v>69.317341463414635</v>
      </c>
      <c r="AD253" s="4">
        <v>69.574780487804901</v>
      </c>
      <c r="AE253" s="4">
        <v>69.791243902439021</v>
      </c>
      <c r="AF253" s="4">
        <v>70.495121951219517</v>
      </c>
      <c r="AG253" s="4">
        <v>70.497560975609773</v>
      </c>
      <c r="AH253" s="4">
        <v>70.519512195121962</v>
      </c>
      <c r="AI253" s="4">
        <v>70.097560975609753</v>
      </c>
      <c r="AJ253" s="4">
        <v>69.298048780487818</v>
      </c>
      <c r="AK253" s="4">
        <v>68.770975609756107</v>
      </c>
      <c r="AL253" s="4">
        <v>68.130731707317082</v>
      </c>
      <c r="AM253" s="4">
        <v>67.541219512195127</v>
      </c>
      <c r="AN253" s="4">
        <v>66.741951219512217</v>
      </c>
      <c r="AO253" s="4">
        <v>67.022439024390252</v>
      </c>
      <c r="AP253" s="4">
        <v>67.576341463414636</v>
      </c>
      <c r="AQ253" s="4">
        <v>68.374878048780488</v>
      </c>
      <c r="AR253" s="4">
        <v>67.980975609756101</v>
      </c>
      <c r="AS253" s="4">
        <v>67.675609756097572</v>
      </c>
      <c r="AT253" s="4">
        <v>67.837073170731713</v>
      </c>
      <c r="AU253" s="4">
        <v>68.275609756097566</v>
      </c>
      <c r="AV253" s="4">
        <v>68.21073170731708</v>
      </c>
      <c r="AW253" s="4">
        <v>68.185365853658539</v>
      </c>
      <c r="AX253" s="4">
        <v>67.95682926829268</v>
      </c>
      <c r="AY253" s="4">
        <v>68.077560975609771</v>
      </c>
      <c r="AZ253" s="4">
        <v>68.222195121951231</v>
      </c>
      <c r="BA253" s="4">
        <v>68.251463414634159</v>
      </c>
      <c r="BB253" s="4">
        <v>69.19</v>
      </c>
      <c r="BC253" s="4">
        <v>70.265365853658551</v>
      </c>
      <c r="BD253" s="4">
        <v>70.80926829268293</v>
      </c>
      <c r="BE253" s="4">
        <v>70.944146341463423</v>
      </c>
      <c r="BF253" s="4">
        <v>71.159512195121962</v>
      </c>
      <c r="BG253" s="4">
        <v>71.186585365853674</v>
      </c>
      <c r="BH253" s="4">
        <v>71.189512195121964</v>
      </c>
      <c r="BI253" s="4">
        <v>71.476341463414641</v>
      </c>
      <c r="BJ253" s="4">
        <v>71.780975609756112</v>
      </c>
      <c r="BK253" s="4">
        <v>71.582682926829278</v>
      </c>
      <c r="BL253" s="4">
        <v>71.827317073170747</v>
      </c>
      <c r="BM253" s="4">
        <v>71.185121951219529</v>
      </c>
    </row>
    <row r="254" spans="1:65" x14ac:dyDescent="0.25">
      <c r="A254" t="s">
        <v>553</v>
      </c>
      <c r="B254" t="s">
        <v>554</v>
      </c>
      <c r="C254" t="s">
        <v>93</v>
      </c>
      <c r="D254" t="s">
        <v>94</v>
      </c>
      <c r="E254" s="4">
        <v>49.577202811184655</v>
      </c>
      <c r="F254" s="4">
        <v>50.088316458064625</v>
      </c>
      <c r="G254" s="4">
        <v>50.746825900013469</v>
      </c>
      <c r="H254" s="4">
        <v>51.611946940861458</v>
      </c>
      <c r="I254" s="4">
        <v>52.722877494179102</v>
      </c>
      <c r="J254" s="4">
        <v>54.016125804278914</v>
      </c>
      <c r="K254" s="4">
        <v>55.397118973155877</v>
      </c>
      <c r="L254" s="4">
        <v>56.780679425994869</v>
      </c>
      <c r="M254" s="4">
        <v>58.084058749501494</v>
      </c>
      <c r="N254" s="4">
        <v>59.239069609955344</v>
      </c>
      <c r="O254" s="4">
        <v>60.270573436258651</v>
      </c>
      <c r="P254" s="4">
        <v>61.138929842916127</v>
      </c>
      <c r="Q254" s="4">
        <v>61.879223101312562</v>
      </c>
      <c r="R254" s="4">
        <v>62.566801066239989</v>
      </c>
      <c r="S254" s="4">
        <v>63.204970661361827</v>
      </c>
      <c r="T254" s="4">
        <v>63.74352974318974</v>
      </c>
      <c r="U254" s="4">
        <v>64.275571029659233</v>
      </c>
      <c r="V254" s="4">
        <v>64.768121069303234</v>
      </c>
      <c r="W254" s="4">
        <v>65.232258700204497</v>
      </c>
      <c r="X254" s="4">
        <v>65.631542220155396</v>
      </c>
      <c r="Y254" s="4">
        <v>66.030382621692155</v>
      </c>
      <c r="Z254" s="4">
        <v>66.410617389528412</v>
      </c>
      <c r="AA254" s="4">
        <v>66.788751866250706</v>
      </c>
      <c r="AB254" s="4">
        <v>67.096560678242639</v>
      </c>
      <c r="AC254" s="4">
        <v>67.360457089999016</v>
      </c>
      <c r="AD254" s="4">
        <v>67.686765099648156</v>
      </c>
      <c r="AE254" s="4">
        <v>68.064735637601942</v>
      </c>
      <c r="AF254" s="4">
        <v>68.284758028732952</v>
      </c>
      <c r="AG254" s="4">
        <v>68.473932741847662</v>
      </c>
      <c r="AH254" s="4">
        <v>68.614644738762635</v>
      </c>
      <c r="AI254" s="4">
        <v>68.742113674563413</v>
      </c>
      <c r="AJ254" s="4">
        <v>68.860512157768795</v>
      </c>
      <c r="AK254" s="4">
        <v>68.877769293574445</v>
      </c>
      <c r="AL254" s="4">
        <v>68.876866868699935</v>
      </c>
      <c r="AM254" s="4">
        <v>69.021244255376132</v>
      </c>
      <c r="AN254" s="4">
        <v>69.231431080864922</v>
      </c>
      <c r="AO254" s="4">
        <v>69.544479605915058</v>
      </c>
      <c r="AP254" s="4">
        <v>69.858075146951592</v>
      </c>
      <c r="AQ254" s="4">
        <v>70.134494235018991</v>
      </c>
      <c r="AR254" s="4">
        <v>70.33207552056804</v>
      </c>
      <c r="AS254" s="4">
        <v>70.577052091163353</v>
      </c>
      <c r="AT254" s="4">
        <v>70.84377643556779</v>
      </c>
      <c r="AU254" s="4">
        <v>71.09400622133218</v>
      </c>
      <c r="AV254" s="4">
        <v>71.353319795848222</v>
      </c>
      <c r="AW254" s="4">
        <v>71.64765873667254</v>
      </c>
      <c r="AX254" s="4">
        <v>71.905571744326252</v>
      </c>
      <c r="AY254" s="4">
        <v>72.242678020172278</v>
      </c>
      <c r="AZ254" s="4">
        <v>72.559205943795021</v>
      </c>
      <c r="BA254" s="4">
        <v>72.851252835354416</v>
      </c>
      <c r="BB254" s="4">
        <v>73.1727446810077</v>
      </c>
      <c r="BC254" s="4">
        <v>73.455305757317575</v>
      </c>
      <c r="BD254" s="4">
        <v>73.787262602935485</v>
      </c>
      <c r="BE254" s="4">
        <v>74.099664823561881</v>
      </c>
      <c r="BF254" s="4">
        <v>74.415183211210902</v>
      </c>
      <c r="BG254" s="4">
        <v>74.69744614717726</v>
      </c>
      <c r="BH254" s="4">
        <v>74.98308402167747</v>
      </c>
      <c r="BI254" s="4">
        <v>75.252182440650998</v>
      </c>
      <c r="BJ254" s="4">
        <v>75.522241839414008</v>
      </c>
      <c r="BK254" s="4">
        <v>75.735949542660791</v>
      </c>
      <c r="BL254" s="4">
        <v>75.940225334752185</v>
      </c>
      <c r="BM254" s="4">
        <v>75.976979772881833</v>
      </c>
    </row>
    <row r="255" spans="1:65" x14ac:dyDescent="0.25">
      <c r="A255" t="s">
        <v>555</v>
      </c>
      <c r="B255" t="s">
        <v>556</v>
      </c>
      <c r="C255" t="s">
        <v>93</v>
      </c>
      <c r="D255" t="s">
        <v>94</v>
      </c>
      <c r="E255" s="4">
        <v>67.783000000000001</v>
      </c>
      <c r="F255" s="4">
        <v>68.007000000000005</v>
      </c>
      <c r="G255" s="4">
        <v>68.197999999999993</v>
      </c>
      <c r="H255" s="4">
        <v>68.346999999999994</v>
      </c>
      <c r="I255" s="4">
        <v>68.454999999999998</v>
      </c>
      <c r="J255" s="4">
        <v>68.521000000000001</v>
      </c>
      <c r="K255" s="4">
        <v>68.554000000000002</v>
      </c>
      <c r="L255" s="4">
        <v>68.566999999999993</v>
      </c>
      <c r="M255" s="4">
        <v>68.575000000000003</v>
      </c>
      <c r="N255" s="4">
        <v>68.587999999999994</v>
      </c>
      <c r="O255" s="4">
        <v>68.616</v>
      </c>
      <c r="P255" s="4">
        <v>68.664000000000001</v>
      </c>
      <c r="Q255" s="4">
        <v>68.731999999999999</v>
      </c>
      <c r="R255" s="4">
        <v>68.822999999999993</v>
      </c>
      <c r="S255" s="4">
        <v>68.941000000000003</v>
      </c>
      <c r="T255" s="4">
        <v>69.088999999999999</v>
      </c>
      <c r="U255" s="4">
        <v>69.271000000000001</v>
      </c>
      <c r="V255" s="4">
        <v>69.483999999999995</v>
      </c>
      <c r="W255" s="4">
        <v>69.722999999999999</v>
      </c>
      <c r="X255" s="4">
        <v>69.983000000000004</v>
      </c>
      <c r="Y255" s="4">
        <v>70.256</v>
      </c>
      <c r="Z255" s="4">
        <v>70.536000000000001</v>
      </c>
      <c r="AA255" s="4">
        <v>70.813999999999993</v>
      </c>
      <c r="AB255" s="4">
        <v>71.084999999999994</v>
      </c>
      <c r="AC255" s="4">
        <v>71.343000000000004</v>
      </c>
      <c r="AD255" s="4">
        <v>71.582999999999998</v>
      </c>
      <c r="AE255" s="4">
        <v>71.804000000000002</v>
      </c>
      <c r="AF255" s="4">
        <v>72.007999999999996</v>
      </c>
      <c r="AG255" s="4">
        <v>72.200999999999993</v>
      </c>
      <c r="AH255" s="4">
        <v>72.385999999999996</v>
      </c>
      <c r="AI255" s="4">
        <v>72.569000000000003</v>
      </c>
      <c r="AJ255" s="4">
        <v>72.757000000000005</v>
      </c>
      <c r="AK255" s="4">
        <v>72.954999999999998</v>
      </c>
      <c r="AL255" s="4">
        <v>73.165999999999997</v>
      </c>
      <c r="AM255" s="4">
        <v>73.388000000000005</v>
      </c>
      <c r="AN255" s="4">
        <v>73.62</v>
      </c>
      <c r="AO255" s="4">
        <v>73.853999999999999</v>
      </c>
      <c r="AP255" s="4">
        <v>74.085999999999999</v>
      </c>
      <c r="AQ255" s="4">
        <v>74.308999999999997</v>
      </c>
      <c r="AR255" s="4">
        <v>74.522999999999996</v>
      </c>
      <c r="AS255" s="4">
        <v>74.730999999999995</v>
      </c>
      <c r="AT255" s="4">
        <v>74.938999999999993</v>
      </c>
      <c r="AU255" s="4">
        <v>75.152000000000001</v>
      </c>
      <c r="AV255" s="4">
        <v>75.373000000000005</v>
      </c>
      <c r="AW255" s="4">
        <v>75.599000000000004</v>
      </c>
      <c r="AX255" s="4">
        <v>75.825999999999993</v>
      </c>
      <c r="AY255" s="4">
        <v>76.046000000000006</v>
      </c>
      <c r="AZ255" s="4">
        <v>76.251000000000005</v>
      </c>
      <c r="BA255" s="4">
        <v>76.436999999999998</v>
      </c>
      <c r="BB255" s="4">
        <v>76.602999999999994</v>
      </c>
      <c r="BC255" s="4">
        <v>76.75</v>
      </c>
      <c r="BD255" s="4">
        <v>76.882000000000005</v>
      </c>
      <c r="BE255" s="4">
        <v>77.004000000000005</v>
      </c>
      <c r="BF255" s="4">
        <v>77.123999999999995</v>
      </c>
      <c r="BG255" s="4">
        <v>77.244</v>
      </c>
      <c r="BH255" s="4">
        <v>77.369</v>
      </c>
      <c r="BI255" s="4">
        <v>77.498000000000005</v>
      </c>
      <c r="BJ255" s="4">
        <v>77.632000000000005</v>
      </c>
      <c r="BK255" s="4">
        <v>77.77</v>
      </c>
      <c r="BL255" s="4">
        <v>77.911000000000001</v>
      </c>
      <c r="BM255" s="4">
        <v>78.055999999999997</v>
      </c>
    </row>
    <row r="256" spans="1:65" x14ac:dyDescent="0.25">
      <c r="A256" t="s">
        <v>39</v>
      </c>
      <c r="B256" t="s">
        <v>557</v>
      </c>
      <c r="C256" t="s">
        <v>93</v>
      </c>
      <c r="D256" t="s">
        <v>94</v>
      </c>
      <c r="E256" s="4">
        <v>69.770731707317069</v>
      </c>
      <c r="F256" s="4">
        <v>70.270731707317083</v>
      </c>
      <c r="G256" s="4">
        <v>70.119512195121956</v>
      </c>
      <c r="H256" s="4">
        <v>69.917073170731712</v>
      </c>
      <c r="I256" s="4">
        <v>70.165853658536591</v>
      </c>
      <c r="J256" s="4">
        <v>70.214634146341467</v>
      </c>
      <c r="K256" s="4">
        <v>70.212195121951225</v>
      </c>
      <c r="L256" s="4">
        <v>70.560975609756113</v>
      </c>
      <c r="M256" s="4">
        <v>69.951219512195124</v>
      </c>
      <c r="N256" s="4">
        <v>70.507317073170753</v>
      </c>
      <c r="O256" s="4">
        <v>70.807317073170736</v>
      </c>
      <c r="P256" s="4">
        <v>71.107317073170748</v>
      </c>
      <c r="Q256" s="4">
        <v>71.156097560975624</v>
      </c>
      <c r="R256" s="4">
        <v>71.356097560975613</v>
      </c>
      <c r="S256" s="4">
        <v>71.956097560975607</v>
      </c>
      <c r="T256" s="4">
        <v>72.604878048780478</v>
      </c>
      <c r="U256" s="4">
        <v>72.856097560975613</v>
      </c>
      <c r="V256" s="4">
        <v>73.256097560975618</v>
      </c>
      <c r="W256" s="4">
        <v>73.356097560975613</v>
      </c>
      <c r="X256" s="4">
        <v>73.804878048780495</v>
      </c>
      <c r="Y256" s="4">
        <v>73.609756097560989</v>
      </c>
      <c r="Z256" s="4">
        <v>74.009756097560995</v>
      </c>
      <c r="AA256" s="4">
        <v>74.360975609756096</v>
      </c>
      <c r="AB256" s="4">
        <v>74.463414634146332</v>
      </c>
      <c r="AC256" s="4">
        <v>74.563414634146355</v>
      </c>
      <c r="AD256" s="4">
        <v>74.563414634146355</v>
      </c>
      <c r="AE256" s="4">
        <v>74.614634146341473</v>
      </c>
      <c r="AF256" s="4">
        <v>74.765853658536599</v>
      </c>
      <c r="AG256" s="4">
        <v>74.765853658536599</v>
      </c>
      <c r="AH256" s="4">
        <v>75.01707317073172</v>
      </c>
      <c r="AI256" s="4">
        <v>75.214634146341467</v>
      </c>
      <c r="AJ256" s="4">
        <v>75.365853658536594</v>
      </c>
      <c r="AK256" s="4">
        <v>75.6170731707317</v>
      </c>
      <c r="AL256" s="4">
        <v>75.419512195121968</v>
      </c>
      <c r="AM256" s="4">
        <v>75.619512195121956</v>
      </c>
      <c r="AN256" s="4">
        <v>75.621951219512198</v>
      </c>
      <c r="AO256" s="4">
        <v>76.026829268292687</v>
      </c>
      <c r="AP256" s="4">
        <v>76.429268292682934</v>
      </c>
      <c r="AQ256" s="4">
        <v>76.580487804878061</v>
      </c>
      <c r="AR256" s="4">
        <v>76.582926829268303</v>
      </c>
      <c r="AS256" s="4">
        <v>76.636585365853662</v>
      </c>
      <c r="AT256" s="4">
        <v>76.836585365853665</v>
      </c>
      <c r="AU256" s="4">
        <v>76.936585365853659</v>
      </c>
      <c r="AV256" s="4">
        <v>77.036585365853668</v>
      </c>
      <c r="AW256" s="4">
        <v>77.487804878048777</v>
      </c>
      <c r="AX256" s="4">
        <v>77.487804878048777</v>
      </c>
      <c r="AY256" s="4">
        <v>77.68780487804878</v>
      </c>
      <c r="AZ256" s="4">
        <v>77.987804878048792</v>
      </c>
      <c r="BA256" s="4">
        <v>78.03902439024391</v>
      </c>
      <c r="BB256" s="4">
        <v>78.390243902439025</v>
      </c>
      <c r="BC256" s="4">
        <v>78.541463414634151</v>
      </c>
      <c r="BD256" s="4">
        <v>78.641463414634146</v>
      </c>
      <c r="BE256" s="4">
        <v>78.741463414634154</v>
      </c>
      <c r="BF256" s="4">
        <v>78.741463414634154</v>
      </c>
      <c r="BG256" s="4">
        <v>78.841463414634148</v>
      </c>
      <c r="BH256" s="4">
        <v>78.690243902439036</v>
      </c>
      <c r="BI256" s="4">
        <v>78.53902439024391</v>
      </c>
      <c r="BJ256" s="4">
        <v>78.53902439024391</v>
      </c>
      <c r="BK256" s="4">
        <v>78.639024390243918</v>
      </c>
      <c r="BL256" s="4">
        <v>78.787804878048775</v>
      </c>
      <c r="BM256" s="4">
        <v>77.280487804878064</v>
      </c>
    </row>
    <row r="257" spans="1:65" x14ac:dyDescent="0.25">
      <c r="A257" t="s">
        <v>558</v>
      </c>
      <c r="B257" t="s">
        <v>559</v>
      </c>
      <c r="C257" t="s">
        <v>93</v>
      </c>
      <c r="D257" t="s">
        <v>94</v>
      </c>
      <c r="E257" s="4">
        <v>58.835000000000001</v>
      </c>
      <c r="F257" s="4">
        <v>59.21</v>
      </c>
      <c r="G257" s="4">
        <v>59.588999999999999</v>
      </c>
      <c r="H257" s="4">
        <v>59.969000000000001</v>
      </c>
      <c r="I257" s="4">
        <v>60.347999999999999</v>
      </c>
      <c r="J257" s="4">
        <v>60.722999999999999</v>
      </c>
      <c r="K257" s="4">
        <v>61.088999999999999</v>
      </c>
      <c r="L257" s="4">
        <v>61.442</v>
      </c>
      <c r="M257" s="4">
        <v>61.779000000000003</v>
      </c>
      <c r="N257" s="4">
        <v>62.097000000000001</v>
      </c>
      <c r="O257" s="4">
        <v>62.392000000000003</v>
      </c>
      <c r="P257" s="4">
        <v>62.66</v>
      </c>
      <c r="Q257" s="4">
        <v>62.902999999999999</v>
      </c>
      <c r="R257" s="4">
        <v>63.125</v>
      </c>
      <c r="S257" s="4">
        <v>63.332000000000001</v>
      </c>
      <c r="T257" s="4">
        <v>63.53</v>
      </c>
      <c r="U257" s="4">
        <v>63.728999999999999</v>
      </c>
      <c r="V257" s="4">
        <v>63.933999999999997</v>
      </c>
      <c r="W257" s="4">
        <v>64.152000000000001</v>
      </c>
      <c r="X257" s="4">
        <v>64.385000000000005</v>
      </c>
      <c r="Y257" s="4">
        <v>64.637</v>
      </c>
      <c r="Z257" s="4">
        <v>64.914000000000001</v>
      </c>
      <c r="AA257" s="4">
        <v>65.206000000000003</v>
      </c>
      <c r="AB257" s="4">
        <v>65.504000000000005</v>
      </c>
      <c r="AC257" s="4">
        <v>65.796000000000006</v>
      </c>
      <c r="AD257" s="4">
        <v>66.058999999999997</v>
      </c>
      <c r="AE257" s="4">
        <v>66.27</v>
      </c>
      <c r="AF257" s="4">
        <v>66.415999999999997</v>
      </c>
      <c r="AG257" s="4">
        <v>66.495000000000005</v>
      </c>
      <c r="AH257" s="4">
        <v>66.512</v>
      </c>
      <c r="AI257" s="4">
        <v>66.480999999999995</v>
      </c>
      <c r="AJ257" s="4">
        <v>66.424000000000007</v>
      </c>
      <c r="AK257" s="4">
        <v>66.367999999999995</v>
      </c>
      <c r="AL257" s="4">
        <v>66.335999999999999</v>
      </c>
      <c r="AM257" s="4">
        <v>66.343000000000004</v>
      </c>
      <c r="AN257" s="4">
        <v>66.396000000000001</v>
      </c>
      <c r="AO257" s="4">
        <v>66.494</v>
      </c>
      <c r="AP257" s="4">
        <v>66.626000000000005</v>
      </c>
      <c r="AQ257" s="4">
        <v>66.781999999999996</v>
      </c>
      <c r="AR257" s="4">
        <v>66.959000000000003</v>
      </c>
      <c r="AS257" s="4">
        <v>67.156000000000006</v>
      </c>
      <c r="AT257" s="4">
        <v>67.373999999999995</v>
      </c>
      <c r="AU257" s="4">
        <v>67.613</v>
      </c>
      <c r="AV257" s="4">
        <v>67.867999999999995</v>
      </c>
      <c r="AW257" s="4">
        <v>68.135000000000005</v>
      </c>
      <c r="AX257" s="4">
        <v>68.406999999999996</v>
      </c>
      <c r="AY257" s="4">
        <v>68.676000000000002</v>
      </c>
      <c r="AZ257" s="4">
        <v>68.938999999999993</v>
      </c>
      <c r="BA257" s="4">
        <v>69.192999999999998</v>
      </c>
      <c r="BB257" s="4">
        <v>69.435000000000002</v>
      </c>
      <c r="BC257" s="4">
        <v>69.671999999999997</v>
      </c>
      <c r="BD257" s="4">
        <v>69.91</v>
      </c>
      <c r="BE257" s="4">
        <v>70.155000000000001</v>
      </c>
      <c r="BF257" s="4">
        <v>70.41</v>
      </c>
      <c r="BG257" s="4">
        <v>70.671000000000006</v>
      </c>
      <c r="BH257" s="4">
        <v>70.927999999999997</v>
      </c>
      <c r="BI257" s="4">
        <v>71.171000000000006</v>
      </c>
      <c r="BJ257" s="4">
        <v>71.388000000000005</v>
      </c>
      <c r="BK257" s="4">
        <v>71.572999999999993</v>
      </c>
      <c r="BL257" s="4">
        <v>71.724999999999994</v>
      </c>
      <c r="BM257" s="4">
        <v>71.847999999999999</v>
      </c>
    </row>
    <row r="258" spans="1:65" x14ac:dyDescent="0.25">
      <c r="A258" t="s">
        <v>560</v>
      </c>
      <c r="B258" t="s">
        <v>561</v>
      </c>
      <c r="C258" t="s">
        <v>93</v>
      </c>
      <c r="D258" t="s">
        <v>94</v>
      </c>
      <c r="E258" s="4">
        <v>59.26</v>
      </c>
      <c r="F258" s="4">
        <v>59.890999999999998</v>
      </c>
      <c r="G258" s="4">
        <v>60.473999999999997</v>
      </c>
      <c r="H258" s="4">
        <v>61.006</v>
      </c>
      <c r="I258" s="4">
        <v>61.488</v>
      </c>
      <c r="J258" s="4">
        <v>61.923999999999999</v>
      </c>
      <c r="K258" s="4">
        <v>62.317999999999998</v>
      </c>
      <c r="L258" s="4">
        <v>62.682000000000002</v>
      </c>
      <c r="M258" s="4">
        <v>63.026000000000003</v>
      </c>
      <c r="N258" s="4">
        <v>63.36</v>
      </c>
      <c r="O258" s="4">
        <v>63.691000000000003</v>
      </c>
      <c r="P258" s="4">
        <v>64.025999999999996</v>
      </c>
      <c r="Q258" s="4">
        <v>64.364999999999995</v>
      </c>
      <c r="R258" s="4">
        <v>64.710999999999999</v>
      </c>
      <c r="S258" s="4">
        <v>65.069000000000003</v>
      </c>
      <c r="T258" s="4">
        <v>65.444999999999993</v>
      </c>
      <c r="U258" s="4">
        <v>65.843999999999994</v>
      </c>
      <c r="V258" s="4">
        <v>66.263000000000005</v>
      </c>
      <c r="W258" s="4">
        <v>66.697999999999993</v>
      </c>
      <c r="X258" s="4">
        <v>67.143000000000001</v>
      </c>
      <c r="Y258" s="4">
        <v>67.59</v>
      </c>
      <c r="Z258" s="4">
        <v>68.031000000000006</v>
      </c>
      <c r="AA258" s="4">
        <v>68.456000000000003</v>
      </c>
      <c r="AB258" s="4">
        <v>68.855999999999995</v>
      </c>
      <c r="AC258" s="4">
        <v>69.222999999999999</v>
      </c>
      <c r="AD258" s="4">
        <v>69.551000000000002</v>
      </c>
      <c r="AE258" s="4">
        <v>69.834999999999994</v>
      </c>
      <c r="AF258" s="4">
        <v>70.078000000000003</v>
      </c>
      <c r="AG258" s="4">
        <v>70.283000000000001</v>
      </c>
      <c r="AH258" s="4">
        <v>70.450999999999993</v>
      </c>
      <c r="AI258" s="4">
        <v>70.58</v>
      </c>
      <c r="AJ258" s="4">
        <v>70.668999999999997</v>
      </c>
      <c r="AK258" s="4">
        <v>70.722999999999999</v>
      </c>
      <c r="AL258" s="4">
        <v>70.748000000000005</v>
      </c>
      <c r="AM258" s="4">
        <v>70.751999999999995</v>
      </c>
      <c r="AN258" s="4">
        <v>70.745000000000005</v>
      </c>
      <c r="AO258" s="4">
        <v>70.736000000000004</v>
      </c>
      <c r="AP258" s="4">
        <v>70.730999999999995</v>
      </c>
      <c r="AQ258" s="4">
        <v>70.738</v>
      </c>
      <c r="AR258" s="4">
        <v>70.762</v>
      </c>
      <c r="AS258" s="4">
        <v>70.808999999999997</v>
      </c>
      <c r="AT258" s="4">
        <v>70.882000000000005</v>
      </c>
      <c r="AU258" s="4">
        <v>70.977000000000004</v>
      </c>
      <c r="AV258" s="4">
        <v>71.087000000000003</v>
      </c>
      <c r="AW258" s="4">
        <v>71.207999999999998</v>
      </c>
      <c r="AX258" s="4">
        <v>71.331000000000003</v>
      </c>
      <c r="AY258" s="4">
        <v>71.448999999999998</v>
      </c>
      <c r="AZ258" s="4">
        <v>71.554000000000002</v>
      </c>
      <c r="BA258" s="4">
        <v>71.643000000000001</v>
      </c>
      <c r="BB258" s="4">
        <v>71.715999999999994</v>
      </c>
      <c r="BC258" s="4">
        <v>71.775999999999996</v>
      </c>
      <c r="BD258" s="4">
        <v>71.826999999999998</v>
      </c>
      <c r="BE258" s="4">
        <v>71.879000000000005</v>
      </c>
      <c r="BF258" s="4">
        <v>71.938999999999993</v>
      </c>
      <c r="BG258" s="4">
        <v>72.010000000000005</v>
      </c>
      <c r="BH258" s="4">
        <v>72.094999999999999</v>
      </c>
      <c r="BI258" s="4">
        <v>72.192999999999998</v>
      </c>
      <c r="BJ258" s="4">
        <v>72.3</v>
      </c>
      <c r="BK258" s="4">
        <v>72.415000000000006</v>
      </c>
      <c r="BL258" s="4">
        <v>72.534000000000006</v>
      </c>
      <c r="BM258" s="4">
        <v>72.658000000000001</v>
      </c>
    </row>
    <row r="259" spans="1:65" x14ac:dyDescent="0.25">
      <c r="A259" t="s">
        <v>562</v>
      </c>
      <c r="B259" t="s">
        <v>563</v>
      </c>
      <c r="C259" t="s">
        <v>93</v>
      </c>
      <c r="D259" t="s">
        <v>94</v>
      </c>
      <c r="E259" s="4">
        <v>59.831000000000003</v>
      </c>
      <c r="F259" s="4">
        <v>60.377000000000002</v>
      </c>
      <c r="G259" s="4">
        <v>60.906999999999996</v>
      </c>
      <c r="H259" s="4">
        <v>61.421999999999997</v>
      </c>
      <c r="I259" s="4">
        <v>61.923000000000002</v>
      </c>
      <c r="J259" s="4">
        <v>62.415999999999997</v>
      </c>
      <c r="K259" s="4">
        <v>62.91</v>
      </c>
      <c r="L259" s="4">
        <v>63.408999999999999</v>
      </c>
      <c r="M259" s="4">
        <v>63.915999999999997</v>
      </c>
      <c r="N259" s="4">
        <v>64.427000000000007</v>
      </c>
      <c r="O259" s="4">
        <v>64.935000000000002</v>
      </c>
      <c r="P259" s="4">
        <v>65.427999999999997</v>
      </c>
      <c r="Q259" s="4">
        <v>65.896000000000001</v>
      </c>
      <c r="R259" s="4">
        <v>66.331000000000003</v>
      </c>
      <c r="S259" s="4">
        <v>66.728999999999999</v>
      </c>
      <c r="T259" s="4">
        <v>67.091999999999999</v>
      </c>
      <c r="U259" s="4">
        <v>67.42</v>
      </c>
      <c r="V259" s="4">
        <v>67.722999999999999</v>
      </c>
      <c r="W259" s="4">
        <v>68.009</v>
      </c>
      <c r="X259" s="4">
        <v>68.281000000000006</v>
      </c>
      <c r="Y259" s="4">
        <v>68.542000000000002</v>
      </c>
      <c r="Z259" s="4">
        <v>68.795000000000002</v>
      </c>
      <c r="AA259" s="4">
        <v>69.037999999999997</v>
      </c>
      <c r="AB259" s="4">
        <v>69.272000000000006</v>
      </c>
      <c r="AC259" s="4">
        <v>69.497</v>
      </c>
      <c r="AD259" s="4">
        <v>69.715000000000003</v>
      </c>
      <c r="AE259" s="4">
        <v>69.923000000000002</v>
      </c>
      <c r="AF259" s="4">
        <v>70.123000000000005</v>
      </c>
      <c r="AG259" s="4">
        <v>70.311999999999998</v>
      </c>
      <c r="AH259" s="4">
        <v>70.491</v>
      </c>
      <c r="AI259" s="4">
        <v>70.658000000000001</v>
      </c>
      <c r="AJ259" s="4">
        <v>70.811000000000007</v>
      </c>
      <c r="AK259" s="4">
        <v>70.950999999999993</v>
      </c>
      <c r="AL259" s="4">
        <v>71.078999999999994</v>
      </c>
      <c r="AM259" s="4">
        <v>71.2</v>
      </c>
      <c r="AN259" s="4">
        <v>71.320999999999998</v>
      </c>
      <c r="AO259" s="4">
        <v>71.450999999999993</v>
      </c>
      <c r="AP259" s="4">
        <v>71.596000000000004</v>
      </c>
      <c r="AQ259" s="4">
        <v>71.756</v>
      </c>
      <c r="AR259" s="4">
        <v>71.930000000000007</v>
      </c>
      <c r="AS259" s="4">
        <v>72.111999999999995</v>
      </c>
      <c r="AT259" s="4">
        <v>72.293999999999997</v>
      </c>
      <c r="AU259" s="4">
        <v>72.465999999999994</v>
      </c>
      <c r="AV259" s="4">
        <v>72.617999999999995</v>
      </c>
      <c r="AW259" s="4">
        <v>72.745999999999995</v>
      </c>
      <c r="AX259" s="4">
        <v>72.852000000000004</v>
      </c>
      <c r="AY259" s="4">
        <v>72.938000000000002</v>
      </c>
      <c r="AZ259" s="4">
        <v>73.010000000000005</v>
      </c>
      <c r="BA259" s="4">
        <v>73.070999999999998</v>
      </c>
      <c r="BB259" s="4">
        <v>73.116</v>
      </c>
      <c r="BC259" s="4">
        <v>73.134</v>
      </c>
      <c r="BD259" s="4">
        <v>73.11</v>
      </c>
      <c r="BE259" s="4">
        <v>73.037000000000006</v>
      </c>
      <c r="BF259" s="4">
        <v>72.918000000000006</v>
      </c>
      <c r="BG259" s="4">
        <v>72.762</v>
      </c>
      <c r="BH259" s="4">
        <v>72.584000000000003</v>
      </c>
      <c r="BI259" s="4">
        <v>72.405000000000001</v>
      </c>
      <c r="BJ259" s="4">
        <v>72.245999999999995</v>
      </c>
      <c r="BK259" s="4">
        <v>72.128</v>
      </c>
      <c r="BL259" s="4">
        <v>72.063999999999993</v>
      </c>
      <c r="BM259" s="4">
        <v>72.066000000000003</v>
      </c>
    </row>
    <row r="260" spans="1:65" x14ac:dyDescent="0.25">
      <c r="A260" t="s">
        <v>564</v>
      </c>
      <c r="B260" t="s">
        <v>565</v>
      </c>
      <c r="C260" t="s">
        <v>93</v>
      </c>
      <c r="D260" t="s">
        <v>94</v>
      </c>
    </row>
    <row r="261" spans="1:65" x14ac:dyDescent="0.25">
      <c r="A261" t="s">
        <v>566</v>
      </c>
      <c r="B261" t="s">
        <v>567</v>
      </c>
      <c r="C261" t="s">
        <v>93</v>
      </c>
      <c r="D261" t="s">
        <v>94</v>
      </c>
      <c r="E261" s="4">
        <v>66.224853658536588</v>
      </c>
      <c r="F261" s="4">
        <v>66.487975609756091</v>
      </c>
      <c r="G261" s="4">
        <v>66.741097560975618</v>
      </c>
      <c r="H261" s="4">
        <v>66.996219512195125</v>
      </c>
      <c r="I261" s="4">
        <v>67.260365853658541</v>
      </c>
      <c r="J261" s="4">
        <v>67.540512195121963</v>
      </c>
      <c r="K261" s="4">
        <v>67.83512195121952</v>
      </c>
      <c r="L261" s="4">
        <v>68.138195121951227</v>
      </c>
      <c r="M261" s="4">
        <v>68.442731707317066</v>
      </c>
      <c r="N261" s="4">
        <v>68.748219512195135</v>
      </c>
      <c r="O261" s="4">
        <v>69.051195121951224</v>
      </c>
      <c r="P261" s="4">
        <v>69.351146341463419</v>
      </c>
      <c r="Q261" s="4">
        <v>69.646609756097575</v>
      </c>
      <c r="R261" s="4">
        <v>69.935585365853669</v>
      </c>
      <c r="S261" s="4">
        <v>70.217585365853665</v>
      </c>
      <c r="T261" s="4">
        <v>70.490073170731719</v>
      </c>
      <c r="U261" s="4">
        <v>70.750536585365865</v>
      </c>
      <c r="V261" s="4">
        <v>70.99992682926829</v>
      </c>
      <c r="W261" s="4">
        <v>71.239243902439043</v>
      </c>
      <c r="X261" s="4">
        <v>71.47097560975611</v>
      </c>
      <c r="Y261" s="4">
        <v>71.700121951219529</v>
      </c>
      <c r="Z261" s="4">
        <v>71.930707317073185</v>
      </c>
      <c r="AA261" s="4">
        <v>72.166243902439049</v>
      </c>
      <c r="AB261" s="4">
        <v>72.410243902439021</v>
      </c>
      <c r="AC261" s="4">
        <v>72.662219512195122</v>
      </c>
      <c r="AD261" s="4">
        <v>72.922170731707325</v>
      </c>
      <c r="AE261" s="4">
        <v>73.187048780487814</v>
      </c>
      <c r="AF261" s="4">
        <v>73.453853658536588</v>
      </c>
      <c r="AG261" s="4">
        <v>73.717585365853679</v>
      </c>
      <c r="AH261" s="4">
        <v>73.978243902439019</v>
      </c>
      <c r="AI261" s="4">
        <v>74.235853658536598</v>
      </c>
      <c r="AJ261" s="4">
        <v>74.491951219512202</v>
      </c>
      <c r="AK261" s="4">
        <v>74.747048780487816</v>
      </c>
      <c r="AL261" s="4">
        <v>75.002658536585372</v>
      </c>
      <c r="AM261" s="4">
        <v>75.257292682926831</v>
      </c>
      <c r="AN261" s="4">
        <v>75.509926829268295</v>
      </c>
      <c r="AO261" s="4">
        <v>75.759024390243908</v>
      </c>
      <c r="AP261" s="4">
        <v>76.00253658536586</v>
      </c>
      <c r="AQ261" s="4">
        <v>76.236975609756101</v>
      </c>
      <c r="AR261" s="4">
        <v>76.461853658536597</v>
      </c>
      <c r="AS261" s="4">
        <v>76.619512195121956</v>
      </c>
      <c r="AT261" s="4">
        <v>77.621951219512198</v>
      </c>
      <c r="AU261" s="4">
        <v>77.521951219512204</v>
      </c>
      <c r="AV261" s="4">
        <v>77.521951219512204</v>
      </c>
      <c r="AW261" s="4">
        <v>77.773170731707324</v>
      </c>
      <c r="AX261" s="4">
        <v>77.421951219512209</v>
      </c>
      <c r="AY261" s="4">
        <v>78.324390243902442</v>
      </c>
      <c r="AZ261" s="4">
        <v>76.863414634146338</v>
      </c>
      <c r="BA261" s="4">
        <v>77.163414634146349</v>
      </c>
      <c r="BB261" s="4">
        <v>77.51463414634145</v>
      </c>
      <c r="BC261" s="4">
        <v>77.865853658536594</v>
      </c>
      <c r="BD261" s="4">
        <v>78.317073170731717</v>
      </c>
      <c r="BE261" s="4">
        <v>78.51707317073172</v>
      </c>
      <c r="BF261" s="4">
        <v>78.717073170731723</v>
      </c>
      <c r="BG261" s="4">
        <v>78.868292682926835</v>
      </c>
      <c r="BH261" s="4">
        <v>79.01707317073172</v>
      </c>
      <c r="BI261" s="4">
        <v>79.168292682926847</v>
      </c>
      <c r="BJ261" s="4">
        <v>79.368292682926835</v>
      </c>
      <c r="BK261" s="4">
        <v>79.519512195121948</v>
      </c>
      <c r="BL261" s="4">
        <v>79.668292682926833</v>
      </c>
      <c r="BM261" s="4">
        <v>79.819512195121959</v>
      </c>
    </row>
    <row r="262" spans="1:65" x14ac:dyDescent="0.25">
      <c r="A262" t="s">
        <v>568</v>
      </c>
      <c r="B262" t="s">
        <v>569</v>
      </c>
      <c r="C262" t="s">
        <v>93</v>
      </c>
      <c r="D262" t="s">
        <v>94</v>
      </c>
      <c r="E262" s="4">
        <v>59.039000000000001</v>
      </c>
      <c r="F262" s="4">
        <v>59.72</v>
      </c>
      <c r="G262" s="4">
        <v>60.387</v>
      </c>
      <c r="H262" s="4">
        <v>61.02</v>
      </c>
      <c r="I262" s="4">
        <v>61.581000000000003</v>
      </c>
      <c r="J262" s="4">
        <v>61.963000000000001</v>
      </c>
      <c r="K262" s="4">
        <v>62.036999999999999</v>
      </c>
      <c r="L262" s="4">
        <v>61.767000000000003</v>
      </c>
      <c r="M262" s="4">
        <v>61.186</v>
      </c>
      <c r="N262" s="4">
        <v>60.383000000000003</v>
      </c>
      <c r="O262" s="4">
        <v>59.563000000000002</v>
      </c>
      <c r="P262" s="4">
        <v>58.98</v>
      </c>
      <c r="Q262" s="4">
        <v>58.826000000000001</v>
      </c>
      <c r="R262" s="4">
        <v>59.203000000000003</v>
      </c>
      <c r="S262" s="4">
        <v>60.112000000000002</v>
      </c>
      <c r="T262" s="4">
        <v>61.445999999999998</v>
      </c>
      <c r="U262" s="4">
        <v>63.01</v>
      </c>
      <c r="V262" s="4">
        <v>64.546999999999997</v>
      </c>
      <c r="W262" s="4">
        <v>65.858999999999995</v>
      </c>
      <c r="X262" s="4">
        <v>66.864999999999995</v>
      </c>
      <c r="Y262" s="4">
        <v>67.542000000000002</v>
      </c>
      <c r="Z262" s="4">
        <v>67.941999999999993</v>
      </c>
      <c r="AA262" s="4">
        <v>68.203000000000003</v>
      </c>
      <c r="AB262" s="4">
        <v>68.438999999999993</v>
      </c>
      <c r="AC262" s="4">
        <v>68.688000000000002</v>
      </c>
      <c r="AD262" s="4">
        <v>68.971999999999994</v>
      </c>
      <c r="AE262" s="4">
        <v>69.293000000000006</v>
      </c>
      <c r="AF262" s="4">
        <v>69.623999999999995</v>
      </c>
      <c r="AG262" s="4">
        <v>69.942999999999998</v>
      </c>
      <c r="AH262" s="4">
        <v>70.251999999999995</v>
      </c>
      <c r="AI262" s="4">
        <v>70.551000000000002</v>
      </c>
      <c r="AJ262" s="4">
        <v>70.841999999999999</v>
      </c>
      <c r="AK262" s="4">
        <v>71.123999999999995</v>
      </c>
      <c r="AL262" s="4">
        <v>71.399000000000001</v>
      </c>
      <c r="AM262" s="4">
        <v>71.665999999999997</v>
      </c>
      <c r="AN262" s="4">
        <v>71.923000000000002</v>
      </c>
      <c r="AO262" s="4">
        <v>72.168000000000006</v>
      </c>
      <c r="AP262" s="4">
        <v>72.399000000000001</v>
      </c>
      <c r="AQ262" s="4">
        <v>72.617000000000004</v>
      </c>
      <c r="AR262" s="4">
        <v>72.823999999999998</v>
      </c>
      <c r="AS262" s="4">
        <v>73.025000000000006</v>
      </c>
      <c r="AT262" s="4">
        <v>73.227999999999994</v>
      </c>
      <c r="AU262" s="4">
        <v>73.438000000000002</v>
      </c>
      <c r="AV262" s="4">
        <v>73.653999999999996</v>
      </c>
      <c r="AW262" s="4">
        <v>73.875</v>
      </c>
      <c r="AX262" s="4">
        <v>74.091999999999999</v>
      </c>
      <c r="AY262" s="4">
        <v>74.295000000000002</v>
      </c>
      <c r="AZ262" s="4">
        <v>74.474000000000004</v>
      </c>
      <c r="BA262" s="4">
        <v>74.625</v>
      </c>
      <c r="BB262" s="4">
        <v>74.745000000000005</v>
      </c>
      <c r="BC262" s="4">
        <v>74.837000000000003</v>
      </c>
      <c r="BD262" s="4">
        <v>74.903999999999996</v>
      </c>
      <c r="BE262" s="4">
        <v>74.957999999999998</v>
      </c>
      <c r="BF262" s="4">
        <v>75.006</v>
      </c>
      <c r="BG262" s="4">
        <v>75.055999999999997</v>
      </c>
      <c r="BH262" s="4">
        <v>75.11</v>
      </c>
      <c r="BI262" s="4">
        <v>75.171999999999997</v>
      </c>
      <c r="BJ262" s="4">
        <v>75.241</v>
      </c>
      <c r="BK262" s="4">
        <v>75.316999999999993</v>
      </c>
      <c r="BL262" s="4">
        <v>75.400000000000006</v>
      </c>
      <c r="BM262" s="4">
        <v>75.492999999999995</v>
      </c>
    </row>
    <row r="263" spans="1:65" x14ac:dyDescent="0.25">
      <c r="A263" t="s">
        <v>570</v>
      </c>
      <c r="B263" t="s">
        <v>571</v>
      </c>
      <c r="C263" t="s">
        <v>93</v>
      </c>
      <c r="D263" t="s">
        <v>94</v>
      </c>
      <c r="E263" s="4">
        <v>48.975000000000001</v>
      </c>
      <c r="F263" s="4">
        <v>49.497999999999998</v>
      </c>
      <c r="G263" s="4">
        <v>50.030999999999999</v>
      </c>
      <c r="H263" s="4">
        <v>50.576000000000001</v>
      </c>
      <c r="I263" s="4">
        <v>51.131</v>
      </c>
      <c r="J263" s="4">
        <v>51.694000000000003</v>
      </c>
      <c r="K263" s="4">
        <v>52.259</v>
      </c>
      <c r="L263" s="4">
        <v>52.819000000000003</v>
      </c>
      <c r="M263" s="4">
        <v>53.372</v>
      </c>
      <c r="N263" s="4">
        <v>53.914999999999999</v>
      </c>
      <c r="O263" s="4">
        <v>54.451000000000001</v>
      </c>
      <c r="P263" s="4">
        <v>54.981000000000002</v>
      </c>
      <c r="Q263" s="4">
        <v>55.51</v>
      </c>
      <c r="R263" s="4">
        <v>56.042999999999999</v>
      </c>
      <c r="S263" s="4">
        <v>56.582000000000001</v>
      </c>
      <c r="T263" s="4">
        <v>57.128</v>
      </c>
      <c r="U263" s="4">
        <v>57.683999999999997</v>
      </c>
      <c r="V263" s="4">
        <v>58.249000000000002</v>
      </c>
      <c r="W263" s="4">
        <v>58.819000000000003</v>
      </c>
      <c r="X263" s="4">
        <v>59.390999999999998</v>
      </c>
      <c r="Y263" s="4">
        <v>59.960999999999999</v>
      </c>
      <c r="Z263" s="4">
        <v>60.527999999999999</v>
      </c>
      <c r="AA263" s="4">
        <v>61.087000000000003</v>
      </c>
      <c r="AB263" s="4">
        <v>61.631999999999998</v>
      </c>
      <c r="AC263" s="4">
        <v>62.158000000000001</v>
      </c>
      <c r="AD263" s="4">
        <v>62.658999999999999</v>
      </c>
      <c r="AE263" s="4">
        <v>63.131</v>
      </c>
      <c r="AF263" s="4">
        <v>63.573999999999998</v>
      </c>
      <c r="AG263" s="4">
        <v>63.985999999999997</v>
      </c>
      <c r="AH263" s="4">
        <v>64.367999999999995</v>
      </c>
      <c r="AI263" s="4">
        <v>64.721000000000004</v>
      </c>
      <c r="AJ263" s="4">
        <v>65.046999999999997</v>
      </c>
      <c r="AK263" s="4">
        <v>65.349000000000004</v>
      </c>
      <c r="AL263" s="4">
        <v>65.632999999999996</v>
      </c>
      <c r="AM263" s="4">
        <v>65.903000000000006</v>
      </c>
      <c r="AN263" s="4">
        <v>66.162000000000006</v>
      </c>
      <c r="AO263" s="4">
        <v>66.414000000000001</v>
      </c>
      <c r="AP263" s="4">
        <v>66.66</v>
      </c>
      <c r="AQ263" s="4">
        <v>66.899000000000001</v>
      </c>
      <c r="AR263" s="4">
        <v>67.134</v>
      </c>
      <c r="AS263" s="4">
        <v>67.363</v>
      </c>
      <c r="AT263" s="4">
        <v>67.582999999999998</v>
      </c>
      <c r="AU263" s="4">
        <v>67.793000000000006</v>
      </c>
      <c r="AV263" s="4">
        <v>67.989999999999995</v>
      </c>
      <c r="AW263" s="4">
        <v>68.176000000000002</v>
      </c>
      <c r="AX263" s="4">
        <v>68.349999999999994</v>
      </c>
      <c r="AY263" s="4">
        <v>68.515000000000001</v>
      </c>
      <c r="AZ263" s="4">
        <v>68.671999999999997</v>
      </c>
      <c r="BA263" s="4">
        <v>68.823999999999998</v>
      </c>
      <c r="BB263" s="4">
        <v>68.974000000000004</v>
      </c>
      <c r="BC263" s="4">
        <v>69.123000000000005</v>
      </c>
      <c r="BD263" s="4">
        <v>69.272000000000006</v>
      </c>
      <c r="BE263" s="4">
        <v>69.421000000000006</v>
      </c>
      <c r="BF263" s="4">
        <v>69.569999999999993</v>
      </c>
      <c r="BG263" s="4">
        <v>69.718999999999994</v>
      </c>
      <c r="BH263" s="4">
        <v>69.869</v>
      </c>
      <c r="BI263" s="4">
        <v>70.021000000000001</v>
      </c>
      <c r="BJ263" s="4">
        <v>70.171999999999997</v>
      </c>
      <c r="BK263" s="4">
        <v>70.322999999999993</v>
      </c>
      <c r="BL263" s="4">
        <v>70.474000000000004</v>
      </c>
      <c r="BM263" s="4">
        <v>70.623000000000005</v>
      </c>
    </row>
    <row r="264" spans="1:65" x14ac:dyDescent="0.25">
      <c r="A264" t="s">
        <v>572</v>
      </c>
      <c r="B264" t="s">
        <v>573</v>
      </c>
      <c r="C264" t="s">
        <v>93</v>
      </c>
      <c r="D264" t="s">
        <v>94</v>
      </c>
      <c r="E264" s="4">
        <v>52.581915538965575</v>
      </c>
      <c r="F264" s="4">
        <v>53.075104760118812</v>
      </c>
      <c r="G264" s="4">
        <v>53.492419583263334</v>
      </c>
      <c r="H264" s="4">
        <v>54.017514323631879</v>
      </c>
      <c r="I264" s="4">
        <v>54.687504243057823</v>
      </c>
      <c r="J264" s="4">
        <v>55.346907092958773</v>
      </c>
      <c r="K264" s="4">
        <v>56.078452955034585</v>
      </c>
      <c r="L264" s="4">
        <v>56.783744893810471</v>
      </c>
      <c r="M264" s="4">
        <v>57.386243524394331</v>
      </c>
      <c r="N264" s="4">
        <v>57.991969438541233</v>
      </c>
      <c r="O264" s="4">
        <v>58.57972779147849</v>
      </c>
      <c r="P264" s="4">
        <v>59.110429180849664</v>
      </c>
      <c r="Q264" s="4">
        <v>59.596477447802599</v>
      </c>
      <c r="R264" s="4">
        <v>60.047295193894733</v>
      </c>
      <c r="S264" s="4">
        <v>60.540633782800029</v>
      </c>
      <c r="T264" s="4">
        <v>60.985426872831418</v>
      </c>
      <c r="U264" s="4">
        <v>61.408774591746237</v>
      </c>
      <c r="V264" s="4">
        <v>61.832636189672918</v>
      </c>
      <c r="W264" s="4">
        <v>62.193394429692063</v>
      </c>
      <c r="X264" s="4">
        <v>62.555443347563291</v>
      </c>
      <c r="Y264" s="4">
        <v>62.841715826340078</v>
      </c>
      <c r="Z264" s="4">
        <v>63.182513377933468</v>
      </c>
      <c r="AA264" s="4">
        <v>63.508976339890722</v>
      </c>
      <c r="AB264" s="4">
        <v>63.757125309644863</v>
      </c>
      <c r="AC264" s="4">
        <v>64.02169499166078</v>
      </c>
      <c r="AD264" s="4">
        <v>64.279250340869794</v>
      </c>
      <c r="AE264" s="4">
        <v>64.579674195612597</v>
      </c>
      <c r="AF264" s="4">
        <v>64.830771736329609</v>
      </c>
      <c r="AG264" s="4">
        <v>65.034752963285001</v>
      </c>
      <c r="AH264" s="4">
        <v>65.247049310497928</v>
      </c>
      <c r="AI264" s="4">
        <v>65.433232831098493</v>
      </c>
      <c r="AJ264" s="4">
        <v>65.618380854931701</v>
      </c>
      <c r="AK264" s="4">
        <v>65.770016581479084</v>
      </c>
      <c r="AL264" s="4">
        <v>65.884403604759711</v>
      </c>
      <c r="AM264" s="4">
        <v>66.087772340203102</v>
      </c>
      <c r="AN264" s="4">
        <v>66.274217258521588</v>
      </c>
      <c r="AO264" s="4">
        <v>66.558517522588133</v>
      </c>
      <c r="AP264" s="4">
        <v>66.843390016130726</v>
      </c>
      <c r="AQ264" s="4">
        <v>67.086499213513093</v>
      </c>
      <c r="AR264" s="4">
        <v>67.29332374699338</v>
      </c>
      <c r="AS264" s="4">
        <v>67.548960030215525</v>
      </c>
      <c r="AT264" s="4">
        <v>67.821744901129577</v>
      </c>
      <c r="AU264" s="4">
        <v>68.070140185666602</v>
      </c>
      <c r="AV264" s="4">
        <v>68.326018182343731</v>
      </c>
      <c r="AW264" s="4">
        <v>68.652509801048481</v>
      </c>
      <c r="AX264" s="4">
        <v>68.920211954858857</v>
      </c>
      <c r="AY264" s="4">
        <v>69.26229064063277</v>
      </c>
      <c r="AZ264" s="4">
        <v>69.591548898284259</v>
      </c>
      <c r="BA264" s="4">
        <v>69.899514822558942</v>
      </c>
      <c r="BB264" s="4">
        <v>70.246453812851072</v>
      </c>
      <c r="BC264" s="4">
        <v>70.5566902781799</v>
      </c>
      <c r="BD264" s="4">
        <v>70.884017031696942</v>
      </c>
      <c r="BE264" s="4">
        <v>71.173298986853538</v>
      </c>
      <c r="BF264" s="4">
        <v>71.465864406626764</v>
      </c>
      <c r="BG264" s="4">
        <v>71.746054725322168</v>
      </c>
      <c r="BH264" s="4">
        <v>71.952114723667577</v>
      </c>
      <c r="BI264" s="4">
        <v>72.186230002636094</v>
      </c>
      <c r="BJ264" s="4">
        <v>72.391698667681382</v>
      </c>
      <c r="BK264" s="4">
        <v>72.574414511269438</v>
      </c>
      <c r="BL264" s="4">
        <v>72.763222867837598</v>
      </c>
      <c r="BM264" s="4">
        <v>72.747919083206014</v>
      </c>
    </row>
    <row r="265" spans="1:65" x14ac:dyDescent="0.25">
      <c r="A265" t="s">
        <v>574</v>
      </c>
      <c r="B265" t="s">
        <v>575</v>
      </c>
      <c r="C265" t="s">
        <v>93</v>
      </c>
      <c r="D265" t="s">
        <v>94</v>
      </c>
      <c r="E265" s="4">
        <v>56.902000000000001</v>
      </c>
      <c r="F265" s="4">
        <v>57.188000000000002</v>
      </c>
      <c r="G265" s="4">
        <v>57.472000000000001</v>
      </c>
      <c r="H265" s="4">
        <v>57.756</v>
      </c>
      <c r="I265" s="4">
        <v>58.045000000000002</v>
      </c>
      <c r="J265" s="4">
        <v>58.34</v>
      </c>
      <c r="K265" s="4">
        <v>58.642000000000003</v>
      </c>
      <c r="L265" s="4">
        <v>58.951000000000001</v>
      </c>
      <c r="M265" s="4">
        <v>59.265999999999998</v>
      </c>
      <c r="N265" s="4">
        <v>59.588999999999999</v>
      </c>
      <c r="O265" s="4">
        <v>59.918999999999997</v>
      </c>
      <c r="P265" s="4">
        <v>60.256</v>
      </c>
      <c r="Q265" s="4">
        <v>60.598999999999997</v>
      </c>
      <c r="R265" s="4">
        <v>60.948</v>
      </c>
      <c r="S265" s="4">
        <v>61.301000000000002</v>
      </c>
      <c r="T265" s="4">
        <v>61.661000000000001</v>
      </c>
      <c r="U265" s="4">
        <v>62.030999999999999</v>
      </c>
      <c r="V265" s="4">
        <v>62.41</v>
      </c>
      <c r="W265" s="4">
        <v>62.795999999999999</v>
      </c>
      <c r="X265" s="4">
        <v>63.183999999999997</v>
      </c>
      <c r="Y265" s="4">
        <v>63.567</v>
      </c>
      <c r="Z265" s="4">
        <v>63.936999999999998</v>
      </c>
      <c r="AA265" s="4">
        <v>64.289000000000001</v>
      </c>
      <c r="AB265" s="4">
        <v>64.617000000000004</v>
      </c>
      <c r="AC265" s="4">
        <v>64.92</v>
      </c>
      <c r="AD265" s="4">
        <v>65.194000000000003</v>
      </c>
      <c r="AE265" s="4">
        <v>65.442999999999998</v>
      </c>
      <c r="AF265" s="4">
        <v>65.67</v>
      </c>
      <c r="AG265" s="4">
        <v>65.882999999999996</v>
      </c>
      <c r="AH265" s="4">
        <v>66.084999999999994</v>
      </c>
      <c r="AI265" s="4">
        <v>66.281000000000006</v>
      </c>
      <c r="AJ265" s="4">
        <v>66.47</v>
      </c>
      <c r="AK265" s="4">
        <v>66.655000000000001</v>
      </c>
      <c r="AL265" s="4">
        <v>66.841999999999999</v>
      </c>
      <c r="AM265" s="4">
        <v>67.037000000000006</v>
      </c>
      <c r="AN265" s="4">
        <v>67.248999999999995</v>
      </c>
      <c r="AO265" s="4">
        <v>67.491</v>
      </c>
      <c r="AP265" s="4">
        <v>67.763999999999996</v>
      </c>
      <c r="AQ265" s="4">
        <v>68.066999999999993</v>
      </c>
      <c r="AR265" s="4">
        <v>68.399000000000001</v>
      </c>
      <c r="AS265" s="4">
        <v>68.748000000000005</v>
      </c>
      <c r="AT265" s="4">
        <v>69.102999999999994</v>
      </c>
      <c r="AU265" s="4">
        <v>69.450999999999993</v>
      </c>
      <c r="AV265" s="4">
        <v>69.781000000000006</v>
      </c>
      <c r="AW265" s="4">
        <v>70.088999999999999</v>
      </c>
      <c r="AX265" s="4">
        <v>70.373999999999995</v>
      </c>
      <c r="AY265" s="4">
        <v>70.641999999999996</v>
      </c>
      <c r="AZ265" s="4">
        <v>70.900999999999996</v>
      </c>
      <c r="BA265" s="4">
        <v>71.158000000000001</v>
      </c>
      <c r="BB265" s="4">
        <v>71.412000000000006</v>
      </c>
      <c r="BC265" s="4">
        <v>71.662999999999997</v>
      </c>
      <c r="BD265" s="4">
        <v>71.906000000000006</v>
      </c>
      <c r="BE265" s="4">
        <v>72.135999999999996</v>
      </c>
      <c r="BF265" s="4">
        <v>72.350999999999999</v>
      </c>
      <c r="BG265" s="4">
        <v>72.549000000000007</v>
      </c>
      <c r="BH265" s="4">
        <v>72.73</v>
      </c>
      <c r="BI265" s="4">
        <v>72.894999999999996</v>
      </c>
      <c r="BJ265" s="4">
        <v>73.046000000000006</v>
      </c>
      <c r="BK265" s="4">
        <v>73.186999999999998</v>
      </c>
      <c r="BL265" s="4">
        <v>73.320999999999998</v>
      </c>
      <c r="BM265" s="4">
        <v>73.45</v>
      </c>
    </row>
    <row r="266" spans="1:65" x14ac:dyDescent="0.25">
      <c r="A266" t="s">
        <v>576</v>
      </c>
      <c r="B266" t="s">
        <v>577</v>
      </c>
      <c r="C266" t="s">
        <v>93</v>
      </c>
      <c r="D266" t="s">
        <v>94</v>
      </c>
      <c r="Z266" s="4">
        <v>65.89756097560975</v>
      </c>
      <c r="AA266" s="4">
        <v>66.197560975609761</v>
      </c>
      <c r="AB266" s="4">
        <v>66.397560975609764</v>
      </c>
      <c r="AC266" s="4">
        <v>66.597560975609767</v>
      </c>
      <c r="AD266" s="4">
        <v>66.79756097560977</v>
      </c>
      <c r="AE266" s="4">
        <v>66.997560975609773</v>
      </c>
      <c r="AF266" s="4">
        <v>67.197560975609761</v>
      </c>
      <c r="AG266" s="4">
        <v>67.397560975609764</v>
      </c>
      <c r="AH266" s="4">
        <v>67.548780487804891</v>
      </c>
      <c r="AI266" s="4">
        <v>67.748780487804879</v>
      </c>
      <c r="AJ266" s="4">
        <v>67.948780487804896</v>
      </c>
      <c r="AK266" s="4">
        <v>68.099999999999994</v>
      </c>
      <c r="AL266" s="4">
        <v>68.248780487804893</v>
      </c>
      <c r="AM266" s="4">
        <v>68.400000000000006</v>
      </c>
      <c r="AN266" s="4">
        <v>68.551219512195118</v>
      </c>
      <c r="AO266" s="4">
        <v>68.7</v>
      </c>
      <c r="AP266" s="4">
        <v>68.851219512195129</v>
      </c>
      <c r="AQ266" s="4">
        <v>68.951219512195138</v>
      </c>
      <c r="AR266" s="4">
        <v>66.951219512195124</v>
      </c>
      <c r="AS266" s="4">
        <v>67.951219512195138</v>
      </c>
      <c r="AT266" s="4">
        <v>67.997560975609773</v>
      </c>
      <c r="AU266" s="4">
        <v>67.943902439024399</v>
      </c>
      <c r="AV266" s="4">
        <v>68.195121951219519</v>
      </c>
      <c r="AW266" s="4">
        <v>68.495121951219517</v>
      </c>
      <c r="AX266" s="4">
        <v>68.695121951219519</v>
      </c>
      <c r="AY266" s="4">
        <v>68.94634146341464</v>
      </c>
      <c r="AZ266" s="4">
        <v>69.197560975609775</v>
      </c>
      <c r="BA266" s="4">
        <v>69.448780487804882</v>
      </c>
      <c r="BB266" s="4">
        <v>69.648780487804885</v>
      </c>
      <c r="BC266" s="4">
        <v>69.900000000000006</v>
      </c>
      <c r="BD266" s="4">
        <v>70.2</v>
      </c>
      <c r="BE266" s="4">
        <v>70.497560975609773</v>
      </c>
      <c r="BF266" s="4">
        <v>70.797560975609755</v>
      </c>
      <c r="BG266" s="4">
        <v>71.097560975609767</v>
      </c>
      <c r="BH266" s="4">
        <v>71.346341463414632</v>
      </c>
      <c r="BI266" s="4">
        <v>71.846341463414632</v>
      </c>
      <c r="BJ266" s="4">
        <v>72.295121951219514</v>
      </c>
      <c r="BK266" s="4">
        <v>72.695121951219519</v>
      </c>
      <c r="BL266" s="4">
        <v>73.092682926829269</v>
      </c>
      <c r="BM266" s="4">
        <v>71.0878048780488</v>
      </c>
    </row>
    <row r="267" spans="1:65" x14ac:dyDescent="0.25">
      <c r="A267" t="s">
        <v>578</v>
      </c>
      <c r="B267" t="s">
        <v>579</v>
      </c>
      <c r="C267" t="s">
        <v>93</v>
      </c>
      <c r="D267" t="s">
        <v>94</v>
      </c>
      <c r="E267" s="4">
        <v>29.919</v>
      </c>
      <c r="F267" s="4">
        <v>30.163</v>
      </c>
      <c r="G267" s="4">
        <v>30.5</v>
      </c>
      <c r="H267" s="4">
        <v>30.943000000000001</v>
      </c>
      <c r="I267" s="4">
        <v>31.501000000000001</v>
      </c>
      <c r="J267" s="4">
        <v>32.174999999999997</v>
      </c>
      <c r="K267" s="4">
        <v>32.96</v>
      </c>
      <c r="L267" s="4">
        <v>33.835999999999999</v>
      </c>
      <c r="M267" s="4">
        <v>34.78</v>
      </c>
      <c r="N267" s="4">
        <v>35.78</v>
      </c>
      <c r="O267" s="4">
        <v>36.82</v>
      </c>
      <c r="P267" s="4">
        <v>37.887999999999998</v>
      </c>
      <c r="Q267" s="4">
        <v>38.981000000000002</v>
      </c>
      <c r="R267" s="4">
        <v>40.093000000000004</v>
      </c>
      <c r="S267" s="4">
        <v>41.219000000000001</v>
      </c>
      <c r="T267" s="4">
        <v>42.363999999999997</v>
      </c>
      <c r="U267" s="4">
        <v>43.54</v>
      </c>
      <c r="V267" s="4">
        <v>44.753</v>
      </c>
      <c r="W267" s="4">
        <v>46</v>
      </c>
      <c r="X267" s="4">
        <v>47.265000000000001</v>
      </c>
      <c r="Y267" s="4">
        <v>48.531999999999996</v>
      </c>
      <c r="Z267" s="4">
        <v>49.777999999999999</v>
      </c>
      <c r="AA267" s="4">
        <v>50.981000000000002</v>
      </c>
      <c r="AB267" s="4">
        <v>52.116999999999997</v>
      </c>
      <c r="AC267" s="4">
        <v>53.17</v>
      </c>
      <c r="AD267" s="4">
        <v>54.12</v>
      </c>
      <c r="AE267" s="4">
        <v>54.959000000000003</v>
      </c>
      <c r="AF267" s="4">
        <v>55.692</v>
      </c>
      <c r="AG267" s="4">
        <v>56.331000000000003</v>
      </c>
      <c r="AH267" s="4">
        <v>56.881</v>
      </c>
      <c r="AI267" s="4">
        <v>57.345999999999997</v>
      </c>
      <c r="AJ267" s="4">
        <v>57.73</v>
      </c>
      <c r="AK267" s="4">
        <v>58.046999999999997</v>
      </c>
      <c r="AL267" s="4">
        <v>58.317999999999998</v>
      </c>
      <c r="AM267" s="4">
        <v>58.566000000000003</v>
      </c>
      <c r="AN267" s="4">
        <v>58.817</v>
      </c>
      <c r="AO267" s="4">
        <v>59.095999999999997</v>
      </c>
      <c r="AP267" s="4">
        <v>59.414999999999999</v>
      </c>
      <c r="AQ267" s="4">
        <v>59.781999999999996</v>
      </c>
      <c r="AR267" s="4">
        <v>60.204000000000001</v>
      </c>
      <c r="AS267" s="4">
        <v>60.683</v>
      </c>
      <c r="AT267" s="4">
        <v>61.216000000000001</v>
      </c>
      <c r="AU267" s="4">
        <v>61.780999999999999</v>
      </c>
      <c r="AV267" s="4">
        <v>62.357999999999997</v>
      </c>
      <c r="AW267" s="4">
        <v>62.930999999999997</v>
      </c>
      <c r="AX267" s="4">
        <v>63.481000000000002</v>
      </c>
      <c r="AY267" s="4">
        <v>63.997</v>
      </c>
      <c r="AZ267" s="4">
        <v>64.47</v>
      </c>
      <c r="BA267" s="4">
        <v>64.891999999999996</v>
      </c>
      <c r="BB267" s="4">
        <v>65.254999999999995</v>
      </c>
      <c r="BC267" s="4">
        <v>65.549000000000007</v>
      </c>
      <c r="BD267" s="4">
        <v>65.768000000000001</v>
      </c>
      <c r="BE267" s="4">
        <v>65.92</v>
      </c>
      <c r="BF267" s="4">
        <v>66.016000000000005</v>
      </c>
      <c r="BG267" s="4">
        <v>66.066000000000003</v>
      </c>
      <c r="BH267" s="4">
        <v>66.084999999999994</v>
      </c>
      <c r="BI267" s="4">
        <v>66.087000000000003</v>
      </c>
      <c r="BJ267" s="4">
        <v>66.085999999999999</v>
      </c>
      <c r="BK267" s="4">
        <v>66.096000000000004</v>
      </c>
      <c r="BL267" s="4">
        <v>66.125</v>
      </c>
      <c r="BM267" s="4">
        <v>66.180999999999997</v>
      </c>
    </row>
    <row r="268" spans="1:65" x14ac:dyDescent="0.25">
      <c r="A268" t="s">
        <v>580</v>
      </c>
      <c r="B268" t="s">
        <v>581</v>
      </c>
      <c r="C268" t="s">
        <v>93</v>
      </c>
      <c r="D268" t="s">
        <v>94</v>
      </c>
      <c r="E268" s="4">
        <v>48.405999999999999</v>
      </c>
      <c r="F268" s="4">
        <v>48.777000000000001</v>
      </c>
      <c r="G268" s="4">
        <v>49.142000000000003</v>
      </c>
      <c r="H268" s="4">
        <v>49.509</v>
      </c>
      <c r="I268" s="4">
        <v>49.887999999999998</v>
      </c>
      <c r="J268" s="4">
        <v>50.283999999999999</v>
      </c>
      <c r="K268" s="4">
        <v>50.704999999999998</v>
      </c>
      <c r="L268" s="4">
        <v>51.148000000000003</v>
      </c>
      <c r="M268" s="4">
        <v>51.615000000000002</v>
      </c>
      <c r="N268" s="4">
        <v>52.106000000000002</v>
      </c>
      <c r="O268" s="4">
        <v>52.62</v>
      </c>
      <c r="P268" s="4">
        <v>53.156999999999996</v>
      </c>
      <c r="Q268" s="4">
        <v>53.713000000000001</v>
      </c>
      <c r="R268" s="4">
        <v>54.280999999999999</v>
      </c>
      <c r="S268" s="4">
        <v>54.856000000000002</v>
      </c>
      <c r="T268" s="4">
        <v>55.427999999999997</v>
      </c>
      <c r="U268" s="4">
        <v>55.99</v>
      </c>
      <c r="V268" s="4">
        <v>56.537999999999997</v>
      </c>
      <c r="W268" s="4">
        <v>57.070999999999998</v>
      </c>
      <c r="X268" s="4">
        <v>57.59</v>
      </c>
      <c r="Y268" s="4">
        <v>58.106999999999999</v>
      </c>
      <c r="Z268" s="4">
        <v>58.637</v>
      </c>
      <c r="AA268" s="4">
        <v>59.191000000000003</v>
      </c>
      <c r="AB268" s="4">
        <v>59.765999999999998</v>
      </c>
      <c r="AC268" s="4">
        <v>60.353000000000002</v>
      </c>
      <c r="AD268" s="4">
        <v>60.945999999999998</v>
      </c>
      <c r="AE268" s="4">
        <v>61.54</v>
      </c>
      <c r="AF268" s="4">
        <v>62.109000000000002</v>
      </c>
      <c r="AG268" s="4">
        <v>62.619</v>
      </c>
      <c r="AH268" s="4">
        <v>63.034999999999997</v>
      </c>
      <c r="AI268" s="4">
        <v>63.307000000000002</v>
      </c>
      <c r="AJ268" s="4">
        <v>63.384</v>
      </c>
      <c r="AK268" s="4">
        <v>63.247</v>
      </c>
      <c r="AL268" s="4">
        <v>62.893999999999998</v>
      </c>
      <c r="AM268" s="4">
        <v>62.331000000000003</v>
      </c>
      <c r="AN268" s="4">
        <v>61.561</v>
      </c>
      <c r="AO268" s="4">
        <v>60.594999999999999</v>
      </c>
      <c r="AP268" s="4">
        <v>59.488999999999997</v>
      </c>
      <c r="AQ268" s="4">
        <v>58.314999999999998</v>
      </c>
      <c r="AR268" s="4">
        <v>57.143999999999998</v>
      </c>
      <c r="AS268" s="4">
        <v>56.048000000000002</v>
      </c>
      <c r="AT268" s="4">
        <v>55.088999999999999</v>
      </c>
      <c r="AU268" s="4">
        <v>54.31</v>
      </c>
      <c r="AV268" s="4">
        <v>53.749000000000002</v>
      </c>
      <c r="AW268" s="4">
        <v>53.444000000000003</v>
      </c>
      <c r="AX268" s="4">
        <v>53.447000000000003</v>
      </c>
      <c r="AY268" s="4">
        <v>53.795000000000002</v>
      </c>
      <c r="AZ268" s="4">
        <v>54.451999999999998</v>
      </c>
      <c r="BA268" s="4">
        <v>55.36</v>
      </c>
      <c r="BB268" s="4">
        <v>56.46</v>
      </c>
      <c r="BC268" s="4">
        <v>57.668999999999997</v>
      </c>
      <c r="BD268" s="4">
        <v>58.895000000000003</v>
      </c>
      <c r="BE268" s="4">
        <v>60.06</v>
      </c>
      <c r="BF268" s="4">
        <v>61.098999999999997</v>
      </c>
      <c r="BG268" s="4">
        <v>61.968000000000004</v>
      </c>
      <c r="BH268" s="4">
        <v>62.649000000000001</v>
      </c>
      <c r="BI268" s="4">
        <v>63.152999999999999</v>
      </c>
      <c r="BJ268" s="4">
        <v>63.537999999999997</v>
      </c>
      <c r="BK268" s="4">
        <v>63.856999999999999</v>
      </c>
      <c r="BL268" s="4">
        <v>64.131</v>
      </c>
      <c r="BM268" s="4">
        <v>64.379000000000005</v>
      </c>
    </row>
    <row r="269" spans="1:65" x14ac:dyDescent="0.25">
      <c r="A269" t="s">
        <v>582</v>
      </c>
      <c r="B269" t="s">
        <v>583</v>
      </c>
      <c r="C269" t="s">
        <v>93</v>
      </c>
      <c r="D269" t="s">
        <v>94</v>
      </c>
      <c r="E269" s="4">
        <v>46.686999999999998</v>
      </c>
      <c r="F269" s="4">
        <v>47.084000000000003</v>
      </c>
      <c r="G269" s="4">
        <v>47.445999999999998</v>
      </c>
      <c r="H269" s="4">
        <v>47.771999999999998</v>
      </c>
      <c r="I269" s="4">
        <v>48.067999999999998</v>
      </c>
      <c r="J269" s="4">
        <v>48.350999999999999</v>
      </c>
      <c r="K269" s="4">
        <v>48.643000000000001</v>
      </c>
      <c r="L269" s="4">
        <v>48.96</v>
      </c>
      <c r="M269" s="4">
        <v>49.313000000000002</v>
      </c>
      <c r="N269" s="4">
        <v>49.7</v>
      </c>
      <c r="O269" s="4">
        <v>50.113999999999997</v>
      </c>
      <c r="P269" s="4">
        <v>50.542000000000002</v>
      </c>
      <c r="Q269" s="4">
        <v>50.960999999999999</v>
      </c>
      <c r="R269" s="4">
        <v>51.350999999999999</v>
      </c>
      <c r="S269" s="4">
        <v>51.7</v>
      </c>
      <c r="T269" s="4">
        <v>51.999000000000002</v>
      </c>
      <c r="U269" s="4">
        <v>52.247</v>
      </c>
      <c r="V269" s="4">
        <v>52.448999999999998</v>
      </c>
      <c r="W269" s="4">
        <v>52.606999999999999</v>
      </c>
      <c r="X269" s="4">
        <v>52.722000000000001</v>
      </c>
      <c r="Y269" s="4">
        <v>52.802</v>
      </c>
      <c r="Z269" s="4">
        <v>52.863</v>
      </c>
      <c r="AA269" s="4">
        <v>52.905000000000001</v>
      </c>
      <c r="AB269" s="4">
        <v>52.914999999999999</v>
      </c>
      <c r="AC269" s="4">
        <v>52.87</v>
      </c>
      <c r="AD269" s="4">
        <v>52.72</v>
      </c>
      <c r="AE269" s="4">
        <v>52.402000000000001</v>
      </c>
      <c r="AF269" s="4">
        <v>51.887999999999998</v>
      </c>
      <c r="AG269" s="4">
        <v>51.173000000000002</v>
      </c>
      <c r="AH269" s="4">
        <v>50.281999999999996</v>
      </c>
      <c r="AI269" s="4">
        <v>49.249000000000002</v>
      </c>
      <c r="AJ269" s="4">
        <v>48.125</v>
      </c>
      <c r="AK269" s="4">
        <v>46.987000000000002</v>
      </c>
      <c r="AL269" s="4">
        <v>45.918999999999997</v>
      </c>
      <c r="AM269" s="4">
        <v>44.982999999999997</v>
      </c>
      <c r="AN269" s="4">
        <v>44.241999999999997</v>
      </c>
      <c r="AO269" s="4">
        <v>43.734999999999999</v>
      </c>
      <c r="AP269" s="4">
        <v>43.460999999999999</v>
      </c>
      <c r="AQ269" s="4">
        <v>43.412999999999997</v>
      </c>
      <c r="AR269" s="4">
        <v>43.594000000000001</v>
      </c>
      <c r="AS269" s="4">
        <v>44</v>
      </c>
      <c r="AT269" s="4">
        <v>44.615000000000002</v>
      </c>
      <c r="AU269" s="4">
        <v>45.4</v>
      </c>
      <c r="AV269" s="4">
        <v>46.322000000000003</v>
      </c>
      <c r="AW269" s="4">
        <v>47.353999999999999</v>
      </c>
      <c r="AX269" s="4">
        <v>48.496000000000002</v>
      </c>
      <c r="AY269" s="4">
        <v>49.756999999999998</v>
      </c>
      <c r="AZ269" s="4">
        <v>51.134</v>
      </c>
      <c r="BA269" s="4">
        <v>52.606000000000002</v>
      </c>
      <c r="BB269" s="4">
        <v>54.13</v>
      </c>
      <c r="BC269" s="4">
        <v>55.655000000000001</v>
      </c>
      <c r="BD269" s="4">
        <v>57.125999999999998</v>
      </c>
      <c r="BE269" s="4">
        <v>58.502000000000002</v>
      </c>
      <c r="BF269" s="4">
        <v>59.746000000000002</v>
      </c>
      <c r="BG269" s="4">
        <v>60.831000000000003</v>
      </c>
      <c r="BH269" s="4">
        <v>61.737000000000002</v>
      </c>
      <c r="BI269" s="4">
        <v>62.463999999999999</v>
      </c>
      <c r="BJ269" s="4">
        <v>63.042999999999999</v>
      </c>
      <c r="BK269" s="4">
        <v>63.51</v>
      </c>
      <c r="BL269" s="4">
        <v>63.886000000000003</v>
      </c>
      <c r="BM269" s="4">
        <v>64.194000000000003</v>
      </c>
    </row>
    <row r="270" spans="1:65" x14ac:dyDescent="0.25">
      <c r="A270" t="s">
        <v>584</v>
      </c>
      <c r="B270" t="s">
        <v>585</v>
      </c>
      <c r="C270" t="s">
        <v>93</v>
      </c>
      <c r="D270" t="s">
        <v>94</v>
      </c>
      <c r="E270" s="4">
        <v>53.018999999999998</v>
      </c>
      <c r="F270" s="4">
        <v>53.482999999999997</v>
      </c>
      <c r="G270" s="4">
        <v>53.945999999999998</v>
      </c>
      <c r="H270" s="4">
        <v>54.402999999999999</v>
      </c>
      <c r="I270" s="4">
        <v>54.848999999999997</v>
      </c>
      <c r="J270" s="4">
        <v>55.274000000000001</v>
      </c>
      <c r="K270" s="4">
        <v>55.670999999999999</v>
      </c>
      <c r="L270" s="4">
        <v>56.033999999999999</v>
      </c>
      <c r="M270" s="4">
        <v>56.362000000000002</v>
      </c>
      <c r="N270" s="4">
        <v>56.655999999999999</v>
      </c>
      <c r="O270" s="4">
        <v>56.912999999999997</v>
      </c>
      <c r="P270" s="4">
        <v>57.134999999999998</v>
      </c>
      <c r="Q270" s="4">
        <v>57.329000000000001</v>
      </c>
      <c r="R270" s="4">
        <v>57.509</v>
      </c>
      <c r="S270" s="4">
        <v>57.688000000000002</v>
      </c>
      <c r="T270" s="4">
        <v>57.892000000000003</v>
      </c>
      <c r="U270" s="4">
        <v>58.15</v>
      </c>
      <c r="V270" s="4">
        <v>58.47</v>
      </c>
      <c r="W270" s="4">
        <v>58.85</v>
      </c>
      <c r="X270" s="4">
        <v>59.274000000000001</v>
      </c>
      <c r="Y270" s="4">
        <v>59.731000000000002</v>
      </c>
      <c r="Z270" s="4">
        <v>60.203000000000003</v>
      </c>
      <c r="AA270" s="4">
        <v>60.65</v>
      </c>
      <c r="AB270" s="4">
        <v>61.024999999999999</v>
      </c>
      <c r="AC270" s="4">
        <v>61.28</v>
      </c>
      <c r="AD270" s="4">
        <v>61.356000000000002</v>
      </c>
      <c r="AE270" s="4">
        <v>61.198999999999998</v>
      </c>
      <c r="AF270" s="4">
        <v>60.792000000000002</v>
      </c>
      <c r="AG270" s="4">
        <v>60.136000000000003</v>
      </c>
      <c r="AH270" s="4">
        <v>59.234999999999999</v>
      </c>
      <c r="AI270" s="4">
        <v>58.1</v>
      </c>
      <c r="AJ270" s="4">
        <v>56.749000000000002</v>
      </c>
      <c r="AK270" s="4">
        <v>55.243000000000002</v>
      </c>
      <c r="AL270" s="4">
        <v>53.652999999999999</v>
      </c>
      <c r="AM270" s="4">
        <v>52.043999999999997</v>
      </c>
      <c r="AN270" s="4">
        <v>50.48</v>
      </c>
      <c r="AO270" s="4">
        <v>49.009</v>
      </c>
      <c r="AP270" s="4">
        <v>47.661000000000001</v>
      </c>
      <c r="AQ270" s="4">
        <v>46.466000000000001</v>
      </c>
      <c r="AR270" s="4">
        <v>45.460999999999999</v>
      </c>
      <c r="AS270" s="4">
        <v>44.649000000000001</v>
      </c>
      <c r="AT270" s="4">
        <v>44.01</v>
      </c>
      <c r="AU270" s="4">
        <v>43.523000000000003</v>
      </c>
      <c r="AV270" s="4">
        <v>43.195</v>
      </c>
      <c r="AW270" s="4">
        <v>43.064999999999998</v>
      </c>
      <c r="AX270" s="4">
        <v>43.241</v>
      </c>
      <c r="AY270" s="4">
        <v>43.853000000000002</v>
      </c>
      <c r="AZ270" s="4">
        <v>44.947000000000003</v>
      </c>
      <c r="BA270" s="4">
        <v>46.503999999999998</v>
      </c>
      <c r="BB270" s="4">
        <v>48.448999999999998</v>
      </c>
      <c r="BC270" s="4">
        <v>50.64</v>
      </c>
      <c r="BD270" s="4">
        <v>52.896000000000001</v>
      </c>
      <c r="BE270" s="4">
        <v>55.031999999999996</v>
      </c>
      <c r="BF270" s="4">
        <v>56.896999999999998</v>
      </c>
      <c r="BG270" s="4">
        <v>58.41</v>
      </c>
      <c r="BH270" s="4">
        <v>59.533999999999999</v>
      </c>
      <c r="BI270" s="4">
        <v>60.293999999999997</v>
      </c>
      <c r="BJ270" s="4">
        <v>60.811999999999998</v>
      </c>
      <c r="BK270" s="4">
        <v>61.195</v>
      </c>
      <c r="BL270" s="4">
        <v>61.49</v>
      </c>
      <c r="BM270" s="4">
        <v>61.738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2050-F22E-46A1-A11C-ECAEA524380E}">
  <dimension ref="A1"/>
  <sheetViews>
    <sheetView workbookViewId="0">
      <selection activeCell="U1" sqref="U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</vt:lpstr>
      <vt:lpstr>Template calc LE</vt:lpstr>
      <vt:lpstr>Mortality rates</vt:lpstr>
      <vt:lpstr>WHO LE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2022-11-28T08:14:16Z</dcterms:created>
  <dcterms:modified xsi:type="dcterms:W3CDTF">2023-01-11T07:49:46Z</dcterms:modified>
</cp:coreProperties>
</file>