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sem\Documents\Jose\Automatizarr\Claude\"/>
    </mc:Choice>
  </mc:AlternateContent>
  <xr:revisionPtr revIDLastSave="0" documentId="13_ncr:1_{6D97DE33-C0B5-4670-B5EE-A743B8F9D9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BRO IVA COMPRAS 08-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3" i="1" l="1"/>
  <c r="D61" i="1"/>
  <c r="B61" i="1"/>
  <c r="L52" i="1"/>
  <c r="K52" i="1"/>
  <c r="J52" i="1"/>
  <c r="I52" i="1"/>
  <c r="H52" i="1"/>
  <c r="G52" i="1"/>
  <c r="F52" i="1"/>
  <c r="E52" i="1"/>
</calcChain>
</file>

<file path=xl/sharedStrings.xml><?xml version="1.0" encoding="utf-8"?>
<sst xmlns="http://schemas.openxmlformats.org/spreadsheetml/2006/main" count="187" uniqueCount="128">
  <si>
    <t>Fecha</t>
  </si>
  <si>
    <t>Tipo-N° Comp.</t>
  </si>
  <si>
    <t>Razón Social</t>
  </si>
  <si>
    <t>C.U.I.T.</t>
  </si>
  <si>
    <t>Neto Gravado</t>
  </si>
  <si>
    <t>Neto No Gravado</t>
  </si>
  <si>
    <t>Op. Exentas</t>
  </si>
  <si>
    <t>Otros Tributos</t>
  </si>
  <si>
    <t>IVA 21%</t>
  </si>
  <si>
    <t>IVA Diferencial</t>
  </si>
  <si>
    <t>Total IVA</t>
  </si>
  <si>
    <t>Imp. Total</t>
  </si>
  <si>
    <t>2025-08-04</t>
  </si>
  <si>
    <t>ALCORTA EDMUNDO ERNESTO</t>
  </si>
  <si>
    <t>20103619115</t>
  </si>
  <si>
    <t>2025-08-05</t>
  </si>
  <si>
    <t>MASSAGLIA ALDO ENRIQUE</t>
  </si>
  <si>
    <t>20233952746</t>
  </si>
  <si>
    <t>CASTILLO EDUARDO FELIPE</t>
  </si>
  <si>
    <t>20083657260</t>
  </si>
  <si>
    <t>2025-08-01</t>
  </si>
  <si>
    <t>DABO TOMAS JOSE</t>
  </si>
  <si>
    <t>20107880934</t>
  </si>
  <si>
    <t>AUTOPISTAS DEL SOL S A</t>
  </si>
  <si>
    <t>30677237119</t>
  </si>
  <si>
    <t>2025-08-19</t>
  </si>
  <si>
    <t>SUCESION DE MARTINEZ PLACIDO ALBERTO</t>
  </si>
  <si>
    <t>20044390222</t>
  </si>
  <si>
    <t>2025-08-21</t>
  </si>
  <si>
    <t>SMART FARMING S.R.L.</t>
  </si>
  <si>
    <t>33717253219</t>
  </si>
  <si>
    <t>2025-08-26</t>
  </si>
  <si>
    <t>DE LA PUENTE FEDERICO CARLOS</t>
  </si>
  <si>
    <t>20162806654</t>
  </si>
  <si>
    <t>2025-08-28</t>
  </si>
  <si>
    <t>VIVERO LAS MARGARITAS S.R.L.</t>
  </si>
  <si>
    <t>30707876626</t>
  </si>
  <si>
    <t>2025-08-30</t>
  </si>
  <si>
    <t>DEGRAF ULISES MARTIN</t>
  </si>
  <si>
    <t>20252408070</t>
  </si>
  <si>
    <t>2025-08-08</t>
  </si>
  <si>
    <t>DEHEZA SOCIEDAD ANONIMA INDUSTRIAL COMERCIAL FINANCIERA INMOBILIARIA</t>
  </si>
  <si>
    <t>30516186670</t>
  </si>
  <si>
    <t>2025-08-20</t>
  </si>
  <si>
    <t>VUELTA AMADO</t>
  </si>
  <si>
    <t>20939406620</t>
  </si>
  <si>
    <t>MEDICUS SOCIEDAD ANONIMA DE ASISTENCIA MEDICA Y CIENTIFICA</t>
  </si>
  <si>
    <t>30546771314</t>
  </si>
  <si>
    <t>2025-08-29</t>
  </si>
  <si>
    <t>2025-08-31</t>
  </si>
  <si>
    <t>AUTOPISTAS URBANAS S. A.</t>
  </si>
  <si>
    <t>30574876474</t>
  </si>
  <si>
    <t>I.C.T. NET S.A.</t>
  </si>
  <si>
    <t>30708482478</t>
  </si>
  <si>
    <t>GRUPO CONCESIONARIO DEL OESTE SA</t>
  </si>
  <si>
    <t>30663498513</t>
  </si>
  <si>
    <t>2025-08-18</t>
  </si>
  <si>
    <t>IGLESIAS NORBERTO HUGO</t>
  </si>
  <si>
    <t>20122085326</t>
  </si>
  <si>
    <t>ADURIZ BERRO PEDRO</t>
  </si>
  <si>
    <t>20263173326</t>
  </si>
  <si>
    <t>2025-08-27</t>
  </si>
  <si>
    <t>SANCHEZ ULISES</t>
  </si>
  <si>
    <t>20443732145</t>
  </si>
  <si>
    <t>GANDINI GREGORIO</t>
  </si>
  <si>
    <t>20351011603</t>
  </si>
  <si>
    <t>2025-08-16</t>
  </si>
  <si>
    <t>2025-08-11</t>
  </si>
  <si>
    <t>2025-08-02</t>
  </si>
  <si>
    <t>KRZISNIK MARIANA LAURA</t>
  </si>
  <si>
    <t>27319347793</t>
  </si>
  <si>
    <t>ALLENDE CARLOS IGNACIO</t>
  </si>
  <si>
    <t>20131200030</t>
  </si>
  <si>
    <t>2025-08-25</t>
  </si>
  <si>
    <t>DIRECTV ARGENTINA S.R.L.</t>
  </si>
  <si>
    <t>30685889397</t>
  </si>
  <si>
    <t>CORREDORES VIALES SOCIEDAD ANONIMA</t>
  </si>
  <si>
    <t>30715804812</t>
  </si>
  <si>
    <t>GRACI DARIO ALEJANDRO</t>
  </si>
  <si>
    <t>20204906646</t>
  </si>
  <si>
    <t>2025-08-03</t>
  </si>
  <si>
    <t>MICELI LUCIANA YANINA</t>
  </si>
  <si>
    <t>27312346155</t>
  </si>
  <si>
    <t>2025-08-14</t>
  </si>
  <si>
    <t>NUÑEZ LORENA EVANGELINA</t>
  </si>
  <si>
    <t>27244583607</t>
  </si>
  <si>
    <t>CENCOSUD S A</t>
  </si>
  <si>
    <t>30590360763</t>
  </si>
  <si>
    <t>2025-08-06</t>
  </si>
  <si>
    <t>LA MERCURE S.R.L.</t>
  </si>
  <si>
    <t>30714279315</t>
  </si>
  <si>
    <t>ARROYO TALA SH DE EDUARDO FELIPE CASTILLO Y FACUNDO CASTILLO</t>
  </si>
  <si>
    <t>30716445085</t>
  </si>
  <si>
    <t>2025-08-07</t>
  </si>
  <si>
    <t>FERRETERIA SARMIENTO S.H. DE VETTA FLAVIO Y VERONICA</t>
  </si>
  <si>
    <t>30714347876</t>
  </si>
  <si>
    <t>FERNANDEZ SERGIO RUBEN</t>
  </si>
  <si>
    <t>20290313865</t>
  </si>
  <si>
    <t>TOTALES GENERALES</t>
  </si>
  <si>
    <t>MONOTRIBUTISTA</t>
  </si>
  <si>
    <t>Detalle por Alícuotas</t>
  </si>
  <si>
    <t>Neto $</t>
  </si>
  <si>
    <t>Alíc.</t>
  </si>
  <si>
    <t>IVA $</t>
  </si>
  <si>
    <t>Al 0%</t>
  </si>
  <si>
    <t>0.00</t>
  </si>
  <si>
    <t>Al 2.5%</t>
  </si>
  <si>
    <t>2.50</t>
  </si>
  <si>
    <t>Al 5%</t>
  </si>
  <si>
    <t>5.00</t>
  </si>
  <si>
    <t>Al 10.5%</t>
  </si>
  <si>
    <t>10.50</t>
  </si>
  <si>
    <t>Al 21%</t>
  </si>
  <si>
    <t>21.00</t>
  </si>
  <si>
    <t>Al 27%</t>
  </si>
  <si>
    <t>27.00</t>
  </si>
  <si>
    <t>Monotributo</t>
  </si>
  <si>
    <t>----</t>
  </si>
  <si>
    <t>TOTALES</t>
  </si>
  <si>
    <t>Total General + Monotributo</t>
  </si>
  <si>
    <t>TOTALES GENERALES:</t>
  </si>
  <si>
    <t xml:space="preserve">Concepto </t>
  </si>
  <si>
    <t>Importe $</t>
  </si>
  <si>
    <t xml:space="preserve">Neto Gravado </t>
  </si>
  <si>
    <t xml:space="preserve">Op. Exentas </t>
  </si>
  <si>
    <t xml:space="preserve">Otros Tributos </t>
  </si>
  <si>
    <t xml:space="preserve">Total IVA </t>
  </si>
  <si>
    <t>Importe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</si>
</sst>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40" workbookViewId="0">
      <selection activeCell="E72" sqref="E72"/>
    </sheetView>
  </sheetViews>
  <sheetFormatPr baseColWidth="10" defaultRowHeight="15" x14ac:dyDescent="0.25"/>
  <cols>
    <col min="2" max="2" width="13.625" bestFit="1" customWidth="1"/>
    <col min="4" max="4" width="12.625" bestFit="1" customWidth="1"/>
    <col min="5" max="6" width="12.625" style="1" bestFit="1" customWidth="1"/>
    <col min="7" max="8" width="11.125" style="1" bestFit="1" customWidth="1"/>
    <col min="9" max="9" width="12.625" style="1" bestFit="1" customWidth="1"/>
    <col min="10" max="10" width="11.125" style="1" bestFit="1" customWidth="1"/>
    <col min="11" max="11" width="12.625" style="1" bestFit="1" customWidth="1"/>
    <col min="12" max="12" width="13.625" style="1" bestFit="1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>
        <v>1</v>
      </c>
      <c r="C2" t="s">
        <v>13</v>
      </c>
      <c r="D2" t="s">
        <v>14</v>
      </c>
      <c r="E2" s="1">
        <v>2787142.33</v>
      </c>
      <c r="F2" s="1">
        <v>0</v>
      </c>
      <c r="G2" s="1">
        <v>0</v>
      </c>
      <c r="H2" s="1">
        <v>0</v>
      </c>
      <c r="I2" s="1">
        <v>585299.89</v>
      </c>
      <c r="J2" s="1">
        <v>0</v>
      </c>
      <c r="K2" s="1">
        <v>585299.89</v>
      </c>
      <c r="L2" s="1">
        <v>3372442.24</v>
      </c>
    </row>
    <row r="3" spans="1:12" ht="15.75" x14ac:dyDescent="0.25">
      <c r="A3" t="s">
        <v>12</v>
      </c>
      <c r="B3">
        <v>2</v>
      </c>
      <c r="C3" t="s">
        <v>13</v>
      </c>
      <c r="D3" t="s">
        <v>14</v>
      </c>
      <c r="E3" s="1">
        <v>389073</v>
      </c>
      <c r="F3" s="1">
        <v>0</v>
      </c>
      <c r="G3" s="1">
        <v>0</v>
      </c>
      <c r="H3" s="1">
        <v>0</v>
      </c>
      <c r="I3" s="1">
        <v>81705.33</v>
      </c>
      <c r="J3" s="1">
        <v>0</v>
      </c>
      <c r="K3" s="1">
        <v>81705.33</v>
      </c>
      <c r="L3" s="1">
        <v>470778.33</v>
      </c>
    </row>
    <row r="4" spans="1:12" ht="15.75" x14ac:dyDescent="0.25">
      <c r="A4" t="s">
        <v>12</v>
      </c>
      <c r="B4">
        <v>3</v>
      </c>
      <c r="C4" t="s">
        <v>13</v>
      </c>
      <c r="D4" t="s">
        <v>14</v>
      </c>
      <c r="E4" s="1">
        <v>-389073</v>
      </c>
      <c r="F4" s="1">
        <v>0</v>
      </c>
      <c r="G4" s="1">
        <v>0</v>
      </c>
      <c r="H4" s="1">
        <v>0</v>
      </c>
      <c r="I4" s="1">
        <v>-81705.33</v>
      </c>
      <c r="J4" s="1">
        <v>0</v>
      </c>
      <c r="K4" s="1">
        <v>-81705.33</v>
      </c>
      <c r="L4" s="1">
        <v>-470778.33</v>
      </c>
    </row>
    <row r="5" spans="1:12" ht="15.75" x14ac:dyDescent="0.25">
      <c r="A5" t="s">
        <v>12</v>
      </c>
      <c r="B5">
        <v>3</v>
      </c>
      <c r="C5" t="s">
        <v>13</v>
      </c>
      <c r="D5" t="s">
        <v>14</v>
      </c>
      <c r="E5" s="1">
        <v>-389073</v>
      </c>
      <c r="F5" s="1">
        <v>0</v>
      </c>
      <c r="G5" s="1">
        <v>0</v>
      </c>
      <c r="H5" s="1">
        <v>0</v>
      </c>
      <c r="I5" s="1">
        <v>-81705.33</v>
      </c>
      <c r="J5" s="1">
        <v>0</v>
      </c>
      <c r="K5" s="1">
        <v>-81705.33</v>
      </c>
      <c r="L5" s="1">
        <v>-470778.33</v>
      </c>
    </row>
    <row r="6" spans="1:12" ht="15.75" x14ac:dyDescent="0.25">
      <c r="A6" t="s">
        <v>12</v>
      </c>
      <c r="B6">
        <v>3</v>
      </c>
      <c r="C6" t="s">
        <v>13</v>
      </c>
      <c r="D6" t="s">
        <v>14</v>
      </c>
      <c r="E6" s="1">
        <v>-66333.05</v>
      </c>
      <c r="F6" s="1">
        <v>0</v>
      </c>
      <c r="G6" s="1">
        <v>0</v>
      </c>
      <c r="H6" s="1">
        <v>0</v>
      </c>
      <c r="I6" s="1">
        <v>-13929.94</v>
      </c>
      <c r="J6" s="1">
        <v>0</v>
      </c>
      <c r="K6" s="1">
        <v>-13929.94</v>
      </c>
      <c r="L6" s="1">
        <v>-80262.97</v>
      </c>
    </row>
    <row r="7" spans="1:12" ht="15.75" x14ac:dyDescent="0.25">
      <c r="A7" t="s">
        <v>15</v>
      </c>
      <c r="B7">
        <v>1</v>
      </c>
      <c r="C7" t="s">
        <v>16</v>
      </c>
      <c r="D7" t="s">
        <v>17</v>
      </c>
      <c r="E7" s="1">
        <v>1292000</v>
      </c>
      <c r="F7" s="1">
        <v>0</v>
      </c>
      <c r="G7" s="1">
        <v>0</v>
      </c>
      <c r="H7" s="1">
        <v>0</v>
      </c>
      <c r="I7" s="1">
        <v>271320</v>
      </c>
      <c r="J7" s="1">
        <v>0</v>
      </c>
      <c r="K7" s="1">
        <v>271320</v>
      </c>
      <c r="L7" s="1">
        <v>1563320</v>
      </c>
    </row>
    <row r="8" spans="1:12" ht="15.75" x14ac:dyDescent="0.25">
      <c r="A8" t="s">
        <v>15</v>
      </c>
      <c r="B8">
        <v>1</v>
      </c>
      <c r="C8" t="s">
        <v>18</v>
      </c>
      <c r="D8" t="s">
        <v>19</v>
      </c>
      <c r="E8" s="1">
        <v>1903200</v>
      </c>
      <c r="F8" s="1">
        <v>0</v>
      </c>
      <c r="G8" s="1">
        <v>0</v>
      </c>
      <c r="H8" s="1">
        <v>0</v>
      </c>
      <c r="I8" s="1">
        <v>0</v>
      </c>
      <c r="J8" s="1">
        <v>199836</v>
      </c>
      <c r="K8" s="1">
        <v>199836</v>
      </c>
      <c r="L8" s="1">
        <v>2103036</v>
      </c>
    </row>
    <row r="9" spans="1:12" ht="15.75" x14ac:dyDescent="0.25">
      <c r="A9" t="s">
        <v>20</v>
      </c>
      <c r="B9">
        <v>11</v>
      </c>
      <c r="C9" t="s">
        <v>21</v>
      </c>
      <c r="D9" t="s">
        <v>22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72700</v>
      </c>
    </row>
    <row r="10" spans="1:12" ht="15.75" x14ac:dyDescent="0.25">
      <c r="A10" t="s">
        <v>20</v>
      </c>
      <c r="B10">
        <v>1</v>
      </c>
      <c r="C10" t="s">
        <v>23</v>
      </c>
      <c r="D10" t="s">
        <v>24</v>
      </c>
      <c r="E10" s="1">
        <v>2542.1799999999998</v>
      </c>
      <c r="F10" s="1">
        <v>0</v>
      </c>
      <c r="G10" s="1">
        <v>76.27</v>
      </c>
      <c r="H10" s="1">
        <v>0</v>
      </c>
      <c r="I10" s="1">
        <v>533.86</v>
      </c>
      <c r="J10" s="1">
        <v>0</v>
      </c>
      <c r="K10" s="1">
        <v>533.86</v>
      </c>
      <c r="L10" s="1">
        <v>3152.31</v>
      </c>
    </row>
    <row r="11" spans="1:12" ht="15.75" x14ac:dyDescent="0.25">
      <c r="A11" t="s">
        <v>25</v>
      </c>
      <c r="B11">
        <v>11</v>
      </c>
      <c r="C11" t="s">
        <v>26</v>
      </c>
      <c r="D11" t="s">
        <v>27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6228000.0700000003</v>
      </c>
    </row>
    <row r="12" spans="1:12" ht="15.75" x14ac:dyDescent="0.25">
      <c r="A12" t="s">
        <v>28</v>
      </c>
      <c r="B12">
        <v>1</v>
      </c>
      <c r="C12" t="s">
        <v>29</v>
      </c>
      <c r="D12" t="s">
        <v>30</v>
      </c>
      <c r="E12" s="1">
        <v>14800</v>
      </c>
      <c r="F12" s="1">
        <v>0</v>
      </c>
      <c r="G12" s="1">
        <v>0</v>
      </c>
      <c r="H12" s="1">
        <v>0</v>
      </c>
      <c r="I12" s="1">
        <v>3108</v>
      </c>
      <c r="J12" s="1">
        <v>0</v>
      </c>
      <c r="K12" s="1">
        <v>3108</v>
      </c>
      <c r="L12" s="1">
        <v>17908</v>
      </c>
    </row>
    <row r="13" spans="1:12" ht="15.75" x14ac:dyDescent="0.25">
      <c r="A13" t="s">
        <v>31</v>
      </c>
      <c r="B13">
        <v>1</v>
      </c>
      <c r="C13" t="s">
        <v>32</v>
      </c>
      <c r="D13" t="s">
        <v>33</v>
      </c>
      <c r="E13" s="1">
        <v>15000</v>
      </c>
      <c r="F13" s="1">
        <v>0</v>
      </c>
      <c r="G13" s="1">
        <v>0</v>
      </c>
      <c r="H13" s="1">
        <v>0</v>
      </c>
      <c r="I13" s="1">
        <v>3150</v>
      </c>
      <c r="J13" s="1">
        <v>0</v>
      </c>
      <c r="K13" s="1">
        <v>3150</v>
      </c>
      <c r="L13" s="1">
        <v>18150</v>
      </c>
    </row>
    <row r="14" spans="1:12" ht="15.75" x14ac:dyDescent="0.25">
      <c r="A14" t="s">
        <v>34</v>
      </c>
      <c r="B14">
        <v>1</v>
      </c>
      <c r="C14" t="s">
        <v>35</v>
      </c>
      <c r="D14" t="s">
        <v>36</v>
      </c>
      <c r="E14" s="1">
        <v>281600</v>
      </c>
      <c r="F14" s="1">
        <v>0</v>
      </c>
      <c r="G14" s="1">
        <v>0</v>
      </c>
      <c r="H14" s="1">
        <v>0</v>
      </c>
      <c r="I14" s="1">
        <v>59136</v>
      </c>
      <c r="J14" s="1">
        <v>0</v>
      </c>
      <c r="K14" s="1">
        <v>59136</v>
      </c>
      <c r="L14" s="1">
        <v>340736</v>
      </c>
    </row>
    <row r="15" spans="1:12" ht="15.75" x14ac:dyDescent="0.25">
      <c r="A15" t="s">
        <v>37</v>
      </c>
      <c r="B15">
        <v>1</v>
      </c>
      <c r="C15" t="s">
        <v>38</v>
      </c>
      <c r="D15" t="s">
        <v>39</v>
      </c>
      <c r="E15" s="1">
        <v>693884.29</v>
      </c>
      <c r="F15" s="1">
        <v>0</v>
      </c>
      <c r="G15" s="1">
        <v>0</v>
      </c>
      <c r="H15" s="1">
        <v>0</v>
      </c>
      <c r="I15" s="1">
        <v>145715.70000000001</v>
      </c>
      <c r="J15" s="1">
        <v>0</v>
      </c>
      <c r="K15" s="1">
        <v>145715.70000000001</v>
      </c>
      <c r="L15" s="1">
        <v>839600</v>
      </c>
    </row>
    <row r="16" spans="1:12" ht="15.75" x14ac:dyDescent="0.25">
      <c r="A16" t="s">
        <v>40</v>
      </c>
      <c r="B16">
        <v>1</v>
      </c>
      <c r="C16" t="s">
        <v>41</v>
      </c>
      <c r="D16" t="s">
        <v>42</v>
      </c>
      <c r="E16" s="1">
        <v>69536.58</v>
      </c>
      <c r="F16" s="1">
        <v>0</v>
      </c>
      <c r="G16" s="1">
        <v>0</v>
      </c>
      <c r="H16" s="1">
        <v>13235.8</v>
      </c>
      <c r="I16" s="1">
        <v>14602.68</v>
      </c>
      <c r="J16" s="1">
        <v>0</v>
      </c>
      <c r="K16" s="1">
        <v>14602.68</v>
      </c>
      <c r="L16" s="1">
        <v>97375.06</v>
      </c>
    </row>
    <row r="17" spans="1:12" ht="15.75" x14ac:dyDescent="0.25">
      <c r="A17" t="s">
        <v>20</v>
      </c>
      <c r="B17">
        <v>1</v>
      </c>
      <c r="C17" t="s">
        <v>41</v>
      </c>
      <c r="D17" t="s">
        <v>42</v>
      </c>
      <c r="E17" s="1">
        <v>10578.51</v>
      </c>
      <c r="F17" s="1">
        <v>0</v>
      </c>
      <c r="G17" s="1">
        <v>0</v>
      </c>
      <c r="H17" s="1">
        <v>401.98</v>
      </c>
      <c r="I17" s="1">
        <v>2221.4899999999998</v>
      </c>
      <c r="J17" s="1">
        <v>0</v>
      </c>
      <c r="K17" s="1">
        <v>2221.4899999999998</v>
      </c>
      <c r="L17" s="1">
        <v>13201.98</v>
      </c>
    </row>
    <row r="18" spans="1:12" ht="15.75" x14ac:dyDescent="0.25">
      <c r="A18" t="s">
        <v>43</v>
      </c>
      <c r="B18">
        <v>1</v>
      </c>
      <c r="C18" t="s">
        <v>44</v>
      </c>
      <c r="D18" t="s">
        <v>45</v>
      </c>
      <c r="E18" s="1">
        <v>205600</v>
      </c>
      <c r="F18" s="1">
        <v>0</v>
      </c>
      <c r="G18" s="1">
        <v>0</v>
      </c>
      <c r="H18" s="1">
        <v>0</v>
      </c>
      <c r="I18" s="1">
        <v>43176</v>
      </c>
      <c r="J18" s="1">
        <v>0</v>
      </c>
      <c r="K18" s="1">
        <v>43176</v>
      </c>
      <c r="L18" s="1">
        <v>248776</v>
      </c>
    </row>
    <row r="19" spans="1:12" ht="15.75" x14ac:dyDescent="0.25">
      <c r="A19" t="s">
        <v>31</v>
      </c>
      <c r="B19">
        <v>1</v>
      </c>
      <c r="C19" t="s">
        <v>46</v>
      </c>
      <c r="D19" t="s">
        <v>47</v>
      </c>
      <c r="E19" s="1">
        <v>0</v>
      </c>
      <c r="F19" s="1">
        <v>0</v>
      </c>
      <c r="G19" s="1">
        <v>661236.67000000004</v>
      </c>
      <c r="H19" s="1">
        <v>5289.89</v>
      </c>
      <c r="I19" s="1">
        <v>0</v>
      </c>
      <c r="J19" s="1">
        <v>0</v>
      </c>
      <c r="K19" s="1">
        <v>0</v>
      </c>
      <c r="L19" s="1">
        <v>666526.56000000006</v>
      </c>
    </row>
    <row r="20" spans="1:12" ht="15.75" x14ac:dyDescent="0.25">
      <c r="A20" t="s">
        <v>31</v>
      </c>
      <c r="B20">
        <v>3</v>
      </c>
      <c r="C20" t="s">
        <v>46</v>
      </c>
      <c r="D20" t="s">
        <v>47</v>
      </c>
      <c r="E20" s="1">
        <v>0</v>
      </c>
      <c r="F20" s="1">
        <v>0</v>
      </c>
      <c r="G20" s="1">
        <v>-35329.74</v>
      </c>
      <c r="H20" s="1">
        <v>-282.64</v>
      </c>
      <c r="I20" s="1">
        <v>0</v>
      </c>
      <c r="J20" s="1">
        <v>0</v>
      </c>
      <c r="K20" s="1">
        <v>0</v>
      </c>
      <c r="L20" s="1">
        <v>-35612.379999999997</v>
      </c>
    </row>
    <row r="21" spans="1:12" ht="15.75" x14ac:dyDescent="0.25">
      <c r="A21" t="s">
        <v>48</v>
      </c>
      <c r="B21">
        <v>1</v>
      </c>
      <c r="C21" t="s">
        <v>41</v>
      </c>
      <c r="D21" t="s">
        <v>42</v>
      </c>
      <c r="E21" s="1">
        <v>47769.27</v>
      </c>
      <c r="F21" s="1">
        <v>0</v>
      </c>
      <c r="G21" s="1">
        <v>0</v>
      </c>
      <c r="H21" s="1">
        <v>13093.71</v>
      </c>
      <c r="I21" s="1">
        <v>10031.549999999999</v>
      </c>
      <c r="J21" s="1">
        <v>0</v>
      </c>
      <c r="K21" s="1">
        <v>10031.549999999999</v>
      </c>
      <c r="L21" s="1">
        <v>70894.53</v>
      </c>
    </row>
    <row r="22" spans="1:12" ht="15.75" x14ac:dyDescent="0.25">
      <c r="A22" t="s">
        <v>49</v>
      </c>
      <c r="B22">
        <v>1</v>
      </c>
      <c r="C22" t="s">
        <v>50</v>
      </c>
      <c r="D22" t="s">
        <v>51</v>
      </c>
      <c r="E22" s="1">
        <v>18555.54</v>
      </c>
      <c r="F22" s="1">
        <v>0</v>
      </c>
      <c r="G22" s="1">
        <v>0</v>
      </c>
      <c r="H22" s="1">
        <v>2412.21</v>
      </c>
      <c r="I22" s="1">
        <v>3896.65</v>
      </c>
      <c r="J22" s="1">
        <v>0</v>
      </c>
      <c r="K22" s="1">
        <v>3896.65</v>
      </c>
      <c r="L22" s="1">
        <v>24864.400000000001</v>
      </c>
    </row>
    <row r="23" spans="1:12" ht="15.75" x14ac:dyDescent="0.25">
      <c r="A23" t="s">
        <v>20</v>
      </c>
      <c r="B23">
        <v>1</v>
      </c>
      <c r="C23" t="s">
        <v>52</v>
      </c>
      <c r="D23" t="s">
        <v>53</v>
      </c>
      <c r="E23" s="1">
        <v>15528.69</v>
      </c>
      <c r="F23" s="1">
        <v>0</v>
      </c>
      <c r="G23" s="1">
        <v>0</v>
      </c>
      <c r="H23" s="1">
        <v>0</v>
      </c>
      <c r="I23" s="1">
        <v>0</v>
      </c>
      <c r="J23" s="1">
        <v>4192.75</v>
      </c>
      <c r="K23" s="1">
        <v>4192.75</v>
      </c>
      <c r="L23" s="1">
        <v>19721.439999999999</v>
      </c>
    </row>
    <row r="24" spans="1:12" ht="15.75" x14ac:dyDescent="0.25">
      <c r="A24" t="s">
        <v>20</v>
      </c>
      <c r="B24">
        <v>1</v>
      </c>
      <c r="C24" t="s">
        <v>54</v>
      </c>
      <c r="D24" t="s">
        <v>55</v>
      </c>
      <c r="E24" s="1">
        <v>1271.0899999999999</v>
      </c>
      <c r="F24" s="1">
        <v>0</v>
      </c>
      <c r="G24" s="1">
        <v>0</v>
      </c>
      <c r="H24" s="1">
        <v>0</v>
      </c>
      <c r="I24" s="1">
        <v>266.93</v>
      </c>
      <c r="J24" s="1">
        <v>0</v>
      </c>
      <c r="K24" s="1">
        <v>266.93</v>
      </c>
      <c r="L24" s="1">
        <v>1538.02</v>
      </c>
    </row>
    <row r="25" spans="1:12" ht="15.75" x14ac:dyDescent="0.25">
      <c r="A25" t="s">
        <v>56</v>
      </c>
      <c r="B25">
        <v>1</v>
      </c>
      <c r="C25" t="s">
        <v>57</v>
      </c>
      <c r="D25" t="s">
        <v>58</v>
      </c>
      <c r="E25" s="1">
        <v>226845.19</v>
      </c>
      <c r="F25" s="1">
        <v>0</v>
      </c>
      <c r="G25" s="1">
        <v>0</v>
      </c>
      <c r="H25" s="1">
        <v>0</v>
      </c>
      <c r="I25" s="1">
        <v>47637.49</v>
      </c>
      <c r="J25" s="1">
        <v>0</v>
      </c>
      <c r="K25" s="1">
        <v>47637.49</v>
      </c>
      <c r="L25" s="1">
        <v>274482.7</v>
      </c>
    </row>
    <row r="26" spans="1:12" ht="15.75" x14ac:dyDescent="0.25">
      <c r="A26" t="s">
        <v>43</v>
      </c>
      <c r="B26">
        <v>11</v>
      </c>
      <c r="C26" t="s">
        <v>59</v>
      </c>
      <c r="D26" t="s">
        <v>60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215000</v>
      </c>
    </row>
    <row r="27" spans="1:12" ht="15.75" x14ac:dyDescent="0.25">
      <c r="A27" t="s">
        <v>31</v>
      </c>
      <c r="B27">
        <v>1</v>
      </c>
      <c r="C27" t="s">
        <v>41</v>
      </c>
      <c r="D27" t="s">
        <v>42</v>
      </c>
      <c r="E27" s="1">
        <v>30813.45</v>
      </c>
      <c r="F27" s="1">
        <v>0</v>
      </c>
      <c r="G27" s="1">
        <v>0</v>
      </c>
      <c r="H27" s="1">
        <v>8446.07</v>
      </c>
      <c r="I27" s="1">
        <v>6470.82</v>
      </c>
      <c r="J27" s="1">
        <v>0</v>
      </c>
      <c r="K27" s="1">
        <v>6470.82</v>
      </c>
      <c r="L27" s="1">
        <v>45730.34</v>
      </c>
    </row>
    <row r="28" spans="1:12" ht="15.75" x14ac:dyDescent="0.25">
      <c r="A28" t="s">
        <v>61</v>
      </c>
      <c r="B28">
        <v>11</v>
      </c>
      <c r="C28" t="s">
        <v>62</v>
      </c>
      <c r="D28" t="s">
        <v>63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122400</v>
      </c>
    </row>
    <row r="29" spans="1:12" ht="15.75" x14ac:dyDescent="0.25">
      <c r="A29" t="s">
        <v>48</v>
      </c>
      <c r="B29">
        <v>1</v>
      </c>
      <c r="C29" t="s">
        <v>13</v>
      </c>
      <c r="D29" t="s">
        <v>14</v>
      </c>
      <c r="E29" s="1">
        <v>83252.62</v>
      </c>
      <c r="F29" s="1">
        <v>0</v>
      </c>
      <c r="G29" s="1">
        <v>0</v>
      </c>
      <c r="H29" s="1">
        <v>0</v>
      </c>
      <c r="I29" s="1">
        <v>17483.05</v>
      </c>
      <c r="J29" s="1">
        <v>0</v>
      </c>
      <c r="K29" s="1">
        <v>17483.05</v>
      </c>
      <c r="L29" s="1">
        <v>100735.67999999999</v>
      </c>
    </row>
    <row r="30" spans="1:12" ht="15.75" x14ac:dyDescent="0.25">
      <c r="A30" t="s">
        <v>15</v>
      </c>
      <c r="B30">
        <v>11</v>
      </c>
      <c r="C30" t="s">
        <v>64</v>
      </c>
      <c r="D30" t="s">
        <v>65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170000</v>
      </c>
    </row>
    <row r="31" spans="1:12" ht="15.75" x14ac:dyDescent="0.25">
      <c r="A31" t="s">
        <v>66</v>
      </c>
      <c r="B31">
        <v>1</v>
      </c>
      <c r="C31" t="s">
        <v>50</v>
      </c>
      <c r="D31" t="s">
        <v>51</v>
      </c>
      <c r="E31" s="1">
        <v>12119.75</v>
      </c>
      <c r="F31" s="1">
        <v>0</v>
      </c>
      <c r="G31" s="1">
        <v>0</v>
      </c>
      <c r="H31" s="1">
        <v>1575.56</v>
      </c>
      <c r="I31" s="1">
        <v>2545.14</v>
      </c>
      <c r="J31" s="1">
        <v>0</v>
      </c>
      <c r="K31" s="1">
        <v>2545.14</v>
      </c>
      <c r="L31" s="1">
        <v>16240.45</v>
      </c>
    </row>
    <row r="32" spans="1:12" ht="15.75" x14ac:dyDescent="0.25">
      <c r="A32" t="s">
        <v>67</v>
      </c>
      <c r="B32">
        <v>3</v>
      </c>
      <c r="C32" t="s">
        <v>13</v>
      </c>
      <c r="D32" t="s">
        <v>14</v>
      </c>
      <c r="E32" s="1">
        <v>-8385</v>
      </c>
      <c r="F32" s="1">
        <v>0</v>
      </c>
      <c r="G32" s="1">
        <v>0</v>
      </c>
      <c r="H32" s="1">
        <v>0</v>
      </c>
      <c r="I32" s="1">
        <v>-1760.85</v>
      </c>
      <c r="J32" s="1">
        <v>0</v>
      </c>
      <c r="K32" s="1">
        <v>-1760.85</v>
      </c>
      <c r="L32" s="1">
        <v>-10145.83</v>
      </c>
    </row>
    <row r="33" spans="1:12" ht="15.75" x14ac:dyDescent="0.25">
      <c r="A33" t="s">
        <v>68</v>
      </c>
      <c r="B33">
        <v>1</v>
      </c>
      <c r="C33" t="s">
        <v>69</v>
      </c>
      <c r="D33" t="s">
        <v>70</v>
      </c>
      <c r="E33" s="1">
        <v>173718.84</v>
      </c>
      <c r="F33" s="1">
        <v>0</v>
      </c>
      <c r="G33" s="1">
        <v>0</v>
      </c>
      <c r="H33" s="1">
        <v>0</v>
      </c>
      <c r="I33" s="1">
        <v>36480.959999999999</v>
      </c>
      <c r="J33" s="1">
        <v>0</v>
      </c>
      <c r="K33" s="1">
        <v>36480.959999999999</v>
      </c>
      <c r="L33" s="1">
        <v>210199.8</v>
      </c>
    </row>
    <row r="34" spans="1:12" ht="15.75" x14ac:dyDescent="0.25">
      <c r="A34" t="s">
        <v>43</v>
      </c>
      <c r="B34">
        <v>1</v>
      </c>
      <c r="C34" t="s">
        <v>71</v>
      </c>
      <c r="D34" t="s">
        <v>72</v>
      </c>
      <c r="E34" s="1">
        <v>320000</v>
      </c>
      <c r="F34" s="1">
        <v>43508</v>
      </c>
      <c r="G34" s="1">
        <v>0</v>
      </c>
      <c r="H34" s="1">
        <v>0</v>
      </c>
      <c r="I34" s="1">
        <v>67200</v>
      </c>
      <c r="J34" s="1">
        <v>0</v>
      </c>
      <c r="K34" s="1">
        <v>67200</v>
      </c>
      <c r="L34" s="1">
        <v>430708</v>
      </c>
    </row>
    <row r="35" spans="1:12" ht="15.75" x14ac:dyDescent="0.25">
      <c r="A35" t="s">
        <v>73</v>
      </c>
      <c r="B35">
        <v>1</v>
      </c>
      <c r="C35" t="s">
        <v>74</v>
      </c>
      <c r="D35" t="s">
        <v>75</v>
      </c>
      <c r="E35" s="1">
        <v>100247.93</v>
      </c>
      <c r="F35" s="1">
        <v>0</v>
      </c>
      <c r="G35" s="1">
        <v>0</v>
      </c>
      <c r="H35" s="1">
        <v>3007.44</v>
      </c>
      <c r="I35" s="1">
        <v>21052.07</v>
      </c>
      <c r="J35" s="1">
        <v>0</v>
      </c>
      <c r="K35" s="1">
        <v>21052.07</v>
      </c>
      <c r="L35" s="1">
        <v>124307.44</v>
      </c>
    </row>
    <row r="36" spans="1:12" ht="15.75" x14ac:dyDescent="0.25">
      <c r="A36" t="s">
        <v>31</v>
      </c>
      <c r="B36">
        <v>1</v>
      </c>
      <c r="C36" t="s">
        <v>13</v>
      </c>
      <c r="D36" t="s">
        <v>14</v>
      </c>
      <c r="E36" s="1">
        <v>87645.62</v>
      </c>
      <c r="F36" s="1">
        <v>0</v>
      </c>
      <c r="G36" s="1">
        <v>0</v>
      </c>
      <c r="H36" s="1">
        <v>0</v>
      </c>
      <c r="I36" s="1">
        <v>18405.580000000002</v>
      </c>
      <c r="J36" s="1">
        <v>0</v>
      </c>
      <c r="K36" s="1">
        <v>18405.580000000002</v>
      </c>
      <c r="L36" s="1">
        <v>106051.23</v>
      </c>
    </row>
    <row r="37" spans="1:12" ht="15.75" x14ac:dyDescent="0.25">
      <c r="A37" t="s">
        <v>48</v>
      </c>
      <c r="B37">
        <v>1</v>
      </c>
      <c r="C37" t="s">
        <v>76</v>
      </c>
      <c r="D37" t="s">
        <v>77</v>
      </c>
      <c r="E37" s="1">
        <v>3119.95</v>
      </c>
      <c r="F37" s="1">
        <v>0</v>
      </c>
      <c r="G37" s="1">
        <v>0</v>
      </c>
      <c r="H37" s="1">
        <v>0</v>
      </c>
      <c r="I37" s="1">
        <v>655.19000000000005</v>
      </c>
      <c r="J37" s="1">
        <v>0</v>
      </c>
      <c r="K37" s="1">
        <v>655.19000000000005</v>
      </c>
      <c r="L37" s="1">
        <v>3775.14</v>
      </c>
    </row>
    <row r="38" spans="1:12" ht="15.75" x14ac:dyDescent="0.25">
      <c r="A38" t="s">
        <v>37</v>
      </c>
      <c r="B38">
        <v>11</v>
      </c>
      <c r="C38" t="s">
        <v>78</v>
      </c>
      <c r="D38" t="s">
        <v>79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80000</v>
      </c>
    </row>
    <row r="39" spans="1:12" ht="15.75" x14ac:dyDescent="0.25">
      <c r="A39" t="s">
        <v>80</v>
      </c>
      <c r="B39">
        <v>1</v>
      </c>
      <c r="C39" t="s">
        <v>81</v>
      </c>
      <c r="D39" t="s">
        <v>82</v>
      </c>
      <c r="E39" s="1">
        <v>99173.57</v>
      </c>
      <c r="F39" s="1">
        <v>0</v>
      </c>
      <c r="G39" s="1">
        <v>0</v>
      </c>
      <c r="H39" s="1">
        <v>0</v>
      </c>
      <c r="I39" s="1">
        <v>20826.45</v>
      </c>
      <c r="J39" s="1">
        <v>0</v>
      </c>
      <c r="K39" s="1">
        <v>20826.45</v>
      </c>
      <c r="L39" s="1">
        <v>120000</v>
      </c>
    </row>
    <row r="40" spans="1:12" ht="15.75" x14ac:dyDescent="0.25">
      <c r="A40" t="s">
        <v>83</v>
      </c>
      <c r="B40">
        <v>1</v>
      </c>
      <c r="C40" t="s">
        <v>76</v>
      </c>
      <c r="D40" t="s">
        <v>77</v>
      </c>
      <c r="E40" s="1">
        <v>7279.88</v>
      </c>
      <c r="F40" s="1">
        <v>0</v>
      </c>
      <c r="G40" s="1">
        <v>0</v>
      </c>
      <c r="H40" s="1">
        <v>58.24</v>
      </c>
      <c r="I40" s="1">
        <v>1528.78</v>
      </c>
      <c r="J40" s="1">
        <v>0</v>
      </c>
      <c r="K40" s="1">
        <v>1528.78</v>
      </c>
      <c r="L40" s="1">
        <v>8866.9</v>
      </c>
    </row>
    <row r="41" spans="1:12" ht="15.75" x14ac:dyDescent="0.25">
      <c r="A41" t="s">
        <v>67</v>
      </c>
      <c r="B41">
        <v>1</v>
      </c>
      <c r="C41" t="s">
        <v>84</v>
      </c>
      <c r="D41" t="s">
        <v>85</v>
      </c>
      <c r="E41" s="1">
        <v>21487.62</v>
      </c>
      <c r="F41" s="1">
        <v>0</v>
      </c>
      <c r="G41" s="1">
        <v>0</v>
      </c>
      <c r="H41" s="1">
        <v>0</v>
      </c>
      <c r="I41" s="1">
        <v>4512.3999999999996</v>
      </c>
      <c r="J41" s="1">
        <v>0</v>
      </c>
      <c r="K41" s="1">
        <v>4512.3999999999996</v>
      </c>
      <c r="L41" s="1">
        <v>26000</v>
      </c>
    </row>
    <row r="42" spans="1:12" ht="15.75" x14ac:dyDescent="0.25">
      <c r="A42" t="s">
        <v>66</v>
      </c>
      <c r="B42">
        <v>1</v>
      </c>
      <c r="C42" t="s">
        <v>23</v>
      </c>
      <c r="D42" t="s">
        <v>24</v>
      </c>
      <c r="E42" s="1">
        <v>5662.12</v>
      </c>
      <c r="F42" s="1">
        <v>0</v>
      </c>
      <c r="G42" s="1">
        <v>169.86</v>
      </c>
      <c r="H42" s="1">
        <v>45.3</v>
      </c>
      <c r="I42" s="1">
        <v>1189.05</v>
      </c>
      <c r="J42" s="1">
        <v>0</v>
      </c>
      <c r="K42" s="1">
        <v>1189.05</v>
      </c>
      <c r="L42" s="1">
        <v>7066.33</v>
      </c>
    </row>
    <row r="43" spans="1:12" ht="15.75" x14ac:dyDescent="0.25">
      <c r="A43" t="s">
        <v>80</v>
      </c>
      <c r="B43">
        <v>1</v>
      </c>
      <c r="C43" t="s">
        <v>86</v>
      </c>
      <c r="D43" t="s">
        <v>87</v>
      </c>
      <c r="E43" s="1">
        <v>76020.66</v>
      </c>
      <c r="F43" s="1">
        <v>0</v>
      </c>
      <c r="G43" s="1">
        <v>0</v>
      </c>
      <c r="H43" s="1">
        <v>2888.79</v>
      </c>
      <c r="I43" s="1">
        <v>15964.34</v>
      </c>
      <c r="J43" s="1">
        <v>0</v>
      </c>
      <c r="K43" s="1">
        <v>15964.34</v>
      </c>
      <c r="L43" s="1">
        <v>94873.79</v>
      </c>
    </row>
    <row r="44" spans="1:12" ht="15.75" x14ac:dyDescent="0.25">
      <c r="A44" t="s">
        <v>88</v>
      </c>
      <c r="B44">
        <v>1</v>
      </c>
      <c r="C44" t="s">
        <v>89</v>
      </c>
      <c r="D44" t="s">
        <v>90</v>
      </c>
      <c r="E44" s="1">
        <v>947867.76</v>
      </c>
      <c r="F44" s="1">
        <v>0</v>
      </c>
      <c r="G44" s="1">
        <v>0</v>
      </c>
      <c r="H44" s="1">
        <v>0</v>
      </c>
      <c r="I44" s="1">
        <v>199052.23</v>
      </c>
      <c r="J44" s="1">
        <v>0</v>
      </c>
      <c r="K44" s="1">
        <v>199052.23</v>
      </c>
      <c r="L44" s="1">
        <v>1146920</v>
      </c>
    </row>
    <row r="45" spans="1:12" ht="15.75" x14ac:dyDescent="0.25">
      <c r="A45" t="s">
        <v>88</v>
      </c>
      <c r="B45">
        <v>1</v>
      </c>
      <c r="C45" t="s">
        <v>91</v>
      </c>
      <c r="D45" t="s">
        <v>92</v>
      </c>
      <c r="E45" s="1">
        <v>1903200</v>
      </c>
      <c r="F45" s="1">
        <v>0</v>
      </c>
      <c r="G45" s="1">
        <v>0</v>
      </c>
      <c r="H45" s="1">
        <v>0</v>
      </c>
      <c r="I45" s="1">
        <v>0</v>
      </c>
      <c r="J45" s="1">
        <v>199836</v>
      </c>
      <c r="K45" s="1">
        <v>199836</v>
      </c>
      <c r="L45" s="1">
        <v>2103036</v>
      </c>
    </row>
    <row r="46" spans="1:12" ht="15.75" x14ac:dyDescent="0.25">
      <c r="A46" t="s">
        <v>88</v>
      </c>
      <c r="B46">
        <v>3</v>
      </c>
      <c r="C46" t="s">
        <v>18</v>
      </c>
      <c r="D46" t="s">
        <v>19</v>
      </c>
      <c r="E46" s="1">
        <v>-1903200</v>
      </c>
      <c r="F46" s="1">
        <v>0</v>
      </c>
      <c r="G46" s="1">
        <v>0</v>
      </c>
      <c r="H46" s="1">
        <v>0</v>
      </c>
      <c r="I46" s="1">
        <v>0</v>
      </c>
      <c r="J46" s="1">
        <v>-199836</v>
      </c>
      <c r="K46" s="1">
        <v>-199836</v>
      </c>
      <c r="L46" s="1">
        <v>-2103036</v>
      </c>
    </row>
    <row r="47" spans="1:12" ht="15.75" x14ac:dyDescent="0.25">
      <c r="A47" t="s">
        <v>93</v>
      </c>
      <c r="B47">
        <v>1</v>
      </c>
      <c r="C47" t="s">
        <v>94</v>
      </c>
      <c r="D47" t="s">
        <v>95</v>
      </c>
      <c r="E47" s="1">
        <v>586246.12</v>
      </c>
      <c r="F47" s="1">
        <v>0</v>
      </c>
      <c r="G47" s="1">
        <v>0</v>
      </c>
      <c r="H47" s="1">
        <v>0</v>
      </c>
      <c r="I47" s="1">
        <v>121741.44</v>
      </c>
      <c r="J47" s="1">
        <v>685.13</v>
      </c>
      <c r="K47" s="1">
        <v>122426.57</v>
      </c>
      <c r="L47" s="1">
        <v>708672.68</v>
      </c>
    </row>
    <row r="48" spans="1:12" ht="15.75" x14ac:dyDescent="0.25">
      <c r="A48" t="s">
        <v>40</v>
      </c>
      <c r="B48">
        <v>1</v>
      </c>
      <c r="C48" t="s">
        <v>96</v>
      </c>
      <c r="D48" t="s">
        <v>97</v>
      </c>
      <c r="E48" s="1">
        <v>165000</v>
      </c>
      <c r="F48" s="1">
        <v>0</v>
      </c>
      <c r="G48" s="1">
        <v>0</v>
      </c>
      <c r="H48" s="1">
        <v>0</v>
      </c>
      <c r="I48" s="1">
        <v>34650</v>
      </c>
      <c r="J48" s="1">
        <v>0</v>
      </c>
      <c r="K48" s="1">
        <v>34650</v>
      </c>
      <c r="L48" s="1">
        <v>199650</v>
      </c>
    </row>
    <row r="50" spans="1:12" x14ac:dyDescent="0.25">
      <c r="A50" t="s">
        <v>98</v>
      </c>
      <c r="E50" s="1">
        <v>9841718.5099999998</v>
      </c>
      <c r="F50" s="1">
        <v>43508</v>
      </c>
      <c r="G50" s="1">
        <v>626153.06000000006</v>
      </c>
      <c r="H50" s="1">
        <v>50172.35</v>
      </c>
      <c r="I50" s="1">
        <v>1662457.62</v>
      </c>
      <c r="J50" s="1">
        <v>204713.88</v>
      </c>
      <c r="K50" s="1">
        <v>1867171.4999999998</v>
      </c>
      <c r="L50" s="1">
        <v>19316823.579999994</v>
      </c>
    </row>
    <row r="51" spans="1:12" x14ac:dyDescent="0.25">
      <c r="A51" t="s">
        <v>99</v>
      </c>
      <c r="L51" s="1">
        <v>6888100.0700000003</v>
      </c>
    </row>
    <row r="52" spans="1:12" x14ac:dyDescent="0.25">
      <c r="A52" t="s">
        <v>119</v>
      </c>
      <c r="E52" s="1">
        <f>+E50+E51</f>
        <v>9841718.5099999998</v>
      </c>
      <c r="F52" s="1">
        <f t="shared" ref="F52" si="0">+F50+F51</f>
        <v>43508</v>
      </c>
      <c r="G52" s="1">
        <f t="shared" ref="G52" si="1">+G50+G51</f>
        <v>626153.06000000006</v>
      </c>
      <c r="H52" s="1">
        <f t="shared" ref="H52" si="2">+H50+H51</f>
        <v>50172.35</v>
      </c>
      <c r="I52" s="1">
        <f t="shared" ref="I52" si="3">+I50+I51</f>
        <v>1662457.62</v>
      </c>
      <c r="J52" s="1">
        <f t="shared" ref="J52" si="4">+J50+J51</f>
        <v>204713.88</v>
      </c>
      <c r="K52" s="1">
        <f t="shared" ref="K52" si="5">+K50+K51</f>
        <v>1867171.4999999998</v>
      </c>
      <c r="L52" s="1">
        <f t="shared" ref="L52" si="6">+L50+L51</f>
        <v>26204923.649999995</v>
      </c>
    </row>
    <row r="54" spans="1:12" x14ac:dyDescent="0.25">
      <c r="A54" t="s">
        <v>100</v>
      </c>
      <c r="B54" t="s">
        <v>101</v>
      </c>
      <c r="C54" t="s">
        <v>102</v>
      </c>
      <c r="D54" t="s">
        <v>103</v>
      </c>
    </row>
    <row r="55" spans="1:12" x14ac:dyDescent="0.25">
      <c r="A55" t="s">
        <v>104</v>
      </c>
      <c r="B55" s="1">
        <v>0.13</v>
      </c>
      <c r="C55" s="1" t="s">
        <v>105</v>
      </c>
      <c r="D55" s="1">
        <v>0</v>
      </c>
    </row>
    <row r="56" spans="1:12" x14ac:dyDescent="0.25">
      <c r="A56" t="s">
        <v>106</v>
      </c>
      <c r="B56" s="1">
        <v>0</v>
      </c>
      <c r="C56" s="1" t="s">
        <v>107</v>
      </c>
      <c r="D56" s="1">
        <v>0</v>
      </c>
    </row>
    <row r="57" spans="1:12" x14ac:dyDescent="0.25">
      <c r="A57" t="s">
        <v>108</v>
      </c>
      <c r="B57" s="1">
        <v>0</v>
      </c>
      <c r="C57" s="1" t="s">
        <v>109</v>
      </c>
      <c r="D57" s="1">
        <v>0</v>
      </c>
    </row>
    <row r="58" spans="1:12" x14ac:dyDescent="0.25">
      <c r="A58" t="s">
        <v>110</v>
      </c>
      <c r="B58" s="1">
        <v>1909725</v>
      </c>
      <c r="C58" s="1" t="s">
        <v>111</v>
      </c>
      <c r="D58" s="1">
        <v>200521.13</v>
      </c>
    </row>
    <row r="59" spans="1:12" x14ac:dyDescent="0.25">
      <c r="A59" t="s">
        <v>112</v>
      </c>
      <c r="B59" s="1">
        <v>7916464.6900000004</v>
      </c>
      <c r="C59" s="1" t="s">
        <v>113</v>
      </c>
      <c r="D59" s="1">
        <v>1662457.62</v>
      </c>
    </row>
    <row r="60" spans="1:12" x14ac:dyDescent="0.25">
      <c r="A60" t="s">
        <v>114</v>
      </c>
      <c r="B60" s="1">
        <v>15528.69</v>
      </c>
      <c r="C60" s="1" t="s">
        <v>115</v>
      </c>
      <c r="D60" s="1">
        <v>4192.75</v>
      </c>
    </row>
    <row r="61" spans="1:12" x14ac:dyDescent="0.25">
      <c r="A61" t="s">
        <v>118</v>
      </c>
      <c r="B61" s="1">
        <f>SUM(B55:B60)</f>
        <v>9841718.5099999998</v>
      </c>
      <c r="C61" s="1" t="s">
        <v>117</v>
      </c>
      <c r="D61" s="1">
        <f>SUM(D55:D60)</f>
        <v>1867171.5</v>
      </c>
    </row>
    <row r="63" spans="1:12" x14ac:dyDescent="0.25">
      <c r="A63" t="s">
        <v>116</v>
      </c>
      <c r="B63" s="1" t="s">
        <v>117</v>
      </c>
      <c r="C63" s="1" t="s">
        <v>117</v>
      </c>
      <c r="D63" s="1">
        <v>6888100.0700000003</v>
      </c>
    </row>
    <row r="66" spans="1:2" x14ac:dyDescent="0.25">
      <c r="A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s="2">
        <v>9841719</v>
      </c>
    </row>
    <row r="69" spans="1:2" x14ac:dyDescent="0.25">
      <c r="A69" t="s">
        <v>5</v>
      </c>
      <c r="B69" s="2">
        <v>43508</v>
      </c>
    </row>
    <row r="70" spans="1:2" x14ac:dyDescent="0.25">
      <c r="A70" t="s">
        <v>124</v>
      </c>
      <c r="B70" s="2">
        <v>626153</v>
      </c>
    </row>
    <row r="71" spans="1:2" x14ac:dyDescent="0.25">
      <c r="A71" t="s">
        <v>125</v>
      </c>
      <c r="B71" s="2">
        <v>50172</v>
      </c>
    </row>
    <row r="72" spans="1:2" x14ac:dyDescent="0.25">
      <c r="A72" t="s">
        <v>126</v>
      </c>
      <c r="B72" s="2">
        <v>1867171</v>
      </c>
    </row>
    <row r="73" spans="1:2" x14ac:dyDescent="0.25">
      <c r="A73" t="s">
        <v>116</v>
      </c>
      <c r="B73" s="2">
        <f>+L51</f>
        <v>6888100.0700000003</v>
      </c>
    </row>
    <row r="74" spans="1:2" x14ac:dyDescent="0.25">
      <c r="A74" t="s">
        <v>127</v>
      </c>
      <c r="B74" s="2">
        <v>19316824</v>
      </c>
    </row>
  </sheetData>
  <pageMargins left="0.7" right="0.7" top="0.75" bottom="0.75" header="0.3" footer="0.3"/>
  <ignoredErrors>
    <ignoredError sqref="A1:L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IVA COMPRAS 08-2025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 M Martinez</cp:lastModifiedBy>
  <dcterms:created xsi:type="dcterms:W3CDTF">2025-09-11T15:45:04Z</dcterms:created>
  <dcterms:modified xsi:type="dcterms:W3CDTF">2025-09-11T15:51:19Z</dcterms:modified>
</cp:coreProperties>
</file>