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0" yWindow="600" windowWidth="20800" windowHeight="1024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T29" i="2" l="1"/>
  <c r="S29" i="2"/>
  <c r="R29" i="2"/>
  <c r="T28" i="2"/>
  <c r="S28" i="2"/>
  <c r="R28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1" i="2"/>
  <c r="S2" i="2"/>
  <c r="T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T1" i="2"/>
  <c r="S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1" i="2"/>
</calcChain>
</file>

<file path=xl/sharedStrings.xml><?xml version="1.0" encoding="utf-8"?>
<sst xmlns="http://schemas.openxmlformats.org/spreadsheetml/2006/main" count="83" uniqueCount="79">
  <si>
    <t>an_name</t>
  </si>
  <si>
    <t>an_len</t>
  </si>
  <si>
    <t>count</t>
  </si>
  <si>
    <t>percent_cover</t>
  </si>
  <si>
    <t>aaagaggagaa</t>
  </si>
  <si>
    <t>strong bacterial ribosome binding site (Elowitz and Leibler, 2000)</t>
  </si>
  <si>
    <t>['0.85', '0.65', '0.79', '0.79', '0.69', '0.55', '0.29', '0.22', '0.24', '0.17', '0.39', '0.44', '0.35', '0.38', '0.23', '0.58']</t>
  </si>
  <si>
    <t>tttgtttaactttaagaaggag</t>
  </si>
  <si>
    <t>efficient ribosome binding site from bacteriophage T7 gene 10 (Olins and Rangwala, 1989)</t>
  </si>
  <si>
    <t>['0.79', '0.27']</t>
  </si>
  <si>
    <t>taaggagg</t>
  </si>
  <si>
    <t>Shine-Dalgarno sequence</t>
  </si>
  <si>
    <t>['0.10', '0.09', '0.02', '0.02', '0.57', '0.10', '0.09', '0.09']</t>
  </si>
  <si>
    <t>ttgtttaactttaagaagga</t>
  </si>
  <si>
    <t>['0.24', '0.24', '0.22']</t>
  </si>
  <si>
    <t>tagagggtatataatggaagctcgacttcca</t>
  </si>
  <si>
    <t>minP</t>
  </si>
  <si>
    <t>['0.49']</t>
  </si>
  <si>
    <t>gcggccttcaa</t>
  </si>
  <si>
    <t>Factor Xa site</t>
  </si>
  <si>
    <t>['0.01']</t>
  </si>
  <si>
    <t>cactttgtgat</t>
  </si>
  <si>
    <t>TEE</t>
  </si>
  <si>
    <t>gaaaacctgtacttccaatc</t>
  </si>
  <si>
    <t>TEV site</t>
  </si>
  <si>
    <t>gccaccatg</t>
  </si>
  <si>
    <t>vertebrate consensus sequence for strong initiation of translation (Kozak, 1987)</t>
  </si>
  <si>
    <t>['0.53']</t>
  </si>
  <si>
    <t>ctgccgtataggca</t>
  </si>
  <si>
    <t>Csy4 site</t>
  </si>
  <si>
    <t>['0.13']</t>
  </si>
  <si>
    <t>gaattcgcggccgcttctaga</t>
  </si>
  <si>
    <t>BioBrick prefix</t>
  </si>
  <si>
    <t>['0.02', '0.01', '0.01', '0.01', '0.01', '0.01', '0.01']</t>
  </si>
  <si>
    <t>atggcttcctccgaa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agatggtgctctgaaaggtgaaatcaaaatgcgtctgaaactgaaagacggtggtcactacgacgctgaagttaaaaccacctacatggctaaaaaaccggttcagctgccgggtgcttacaaaaccgacatcaaactggacatcacctcccacaacgaagattacaccatcgttgaacagtacgaacgtgctgaaggtcgtcactccaccggtgctta</t>
  </si>
  <si>
    <t>mRFP1</t>
  </si>
  <si>
    <t>['0.78']</t>
  </si>
  <si>
    <t>tactagtagcggccgctgca</t>
  </si>
  <si>
    <t>BioBrick suffix</t>
  </si>
  <si>
    <t>['0.02', '0.01', '0.01', '0.01', '0.01', '0.03']</t>
  </si>
  <si>
    <t>atttcagataaaaaaaatccttagctttcgctaaggatgattt</t>
  </si>
  <si>
    <t>bacterial terminator</t>
  </si>
  <si>
    <t>['0.02', '0.02', '0.02']</t>
  </si>
  <si>
    <t>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</t>
  </si>
  <si>
    <t>CmR</t>
  </si>
  <si>
    <t>['0.30', '0.30', '0.29']</t>
  </si>
  <si>
    <t>attctcaccaataaaaaacgcccggcggcaaccgagcgttctgaacaaatccagatggagttctgaggtcattactggatctatcaacaggagt</t>
  </si>
  <si>
    <t>lambda t0 terminator</t>
  </si>
  <si>
    <t>['0.04', '0.04', '0.04']</t>
  </si>
  <si>
    <t>tccggcaaaaaagggcaaggtgtcaccaccctgccctttttctttaaaaccgaaaag</t>
  </si>
  <si>
    <t>his operon terminator</t>
  </si>
  <si>
    <t>['0.03', '0.03', '0.02']</t>
  </si>
  <si>
    <t>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</t>
  </si>
  <si>
    <t>ori</t>
  </si>
  <si>
    <t>['0.27', '0.27', '0.26']</t>
  </si>
  <si>
    <t>gtgatgcggttttggcagtacatcaatgggcgtggatagcggtttgactcacggggatttccaagtctccaccccattgacgtcaatgggagtttgttttggcaccaaaatcaacgggactttccaaaatgtcgtaacaactccgccccattgacgcaaatgggcggtaggcgtgtacggtgggaggtctatataagcagagc</t>
  </si>
  <si>
    <t>CMV promoter</t>
  </si>
  <si>
    <t>['0.29']</t>
  </si>
  <si>
    <t>gacattgattattgcctagttattaatagtaatcaattacggggtcattagttcatagcccatatatggagttccgcgttacataacttacggtaaatggcccgcctggctgaccgcccaacgacccccgcccattgacgtcaataatgacgtatgttcccatagtaacgccaatagggactttccattgacgtcaatgggtggagtatttacggtaaactgcccacttggcagtacatcaagtgtatcatatgccaagtacgccccctattgacgtcaatgacggtaaatggcccgcctggcattatgcccagtacatgaccttatgggactttcctacttggcagtacatctacgtattagtcatcgctattaccat</t>
  </si>
  <si>
    <t>CMV enhancer</t>
  </si>
  <si>
    <t>['0.55']</t>
  </si>
  <si>
    <t>cccctctccctcccccccccctaacgttactggccgaagccgcttggaataaggccggtgtgcgtttgtctatatgttattttccaccatattgccgtcttttggcaatgtgagggcccggaaacctggccctgtcttcttgacgagcattcctaggggtctttcccctctcgccaaaggaatgcaaggtctgttgaatgtcgtgaaggaagcagttcctctggaagcttcttgaagacaaacaacgtctgtagcgaccctttgcaggcagcggaaccccccacctggcgacaggtgcctctgcggccaaaagccacgtgtataagatacacctgcaaaggcggcacaaccccagtgccacgttgtgagttggatagttgtggaaagagtcaaatggctctcctcaagcgtattcaacaaggggctgaaggatgcccagaaggtaccccattgtatgggatctgatctggggcctcggtacacatgctttacatgtgtttagtcgaggttaaaaaaacgtctaggccccccgaaccacggggacgtggttttcctttgaaaaacacgatgataatatggccacaac</t>
  </si>
  <si>
    <t>IRES2</t>
  </si>
  <si>
    <t>['1.00']</t>
  </si>
  <si>
    <t>cccctctccctccccccccggtaacgttactggccgaagccgcttggaataaggccggtgtgcgtttgtctatatgttattttccaccatattgccgtcttttggcaatgtgagggcccggaaacctggccctgtcttcttgacgagcattcctaggggtctttcccctctcgccaaaggaatgcaaggtctgttgaatgtcgtgaaggaagcagttcctctggaagcttcttgaagacaaacaacgtctgtagcgaccctttgcaggcagcggaaccccccacctggcgacaggtgcctctgcggccaaaagccacgtgtataagatacacctgcaaaggcggcacaaccccagtgccacgttgtgagttggatagttgtggaaagagtcaaatggctctcctcaagcgtattcaacaaggggctgaaggatgcccagaaggtaccccattgtatgggatctgatctggggcctcggtgcacatgctttacatgtgtttagtcgaggttaaaaaacgtctaggccccccgaaccacggggacgtggttttcctttgaaaaacacgataat</t>
  </si>
  <si>
    <t>IRES</t>
  </si>
  <si>
    <t>['0.92']</t>
  </si>
  <si>
    <t>taatacgactcactatag</t>
  </si>
  <si>
    <t>T7 promoter</t>
  </si>
  <si>
    <t>['0.22']</t>
  </si>
  <si>
    <t>ggctcaccttcgggtgggcctttctgc</t>
  </si>
  <si>
    <t>T7Te terminator</t>
  </si>
  <si>
    <t>['0.06', '0.06', '0.06']</t>
  </si>
  <si>
    <t>caaataaaacgaaaggctcagtcgaaagactgggcctttcgttttatctgttgtttgtcggtgaacgctct</t>
  </si>
  <si>
    <t>rrnB T1 terminator</t>
  </si>
  <si>
    <t>['0.17']</t>
  </si>
  <si>
    <t>tttctcctctt</t>
  </si>
  <si>
    <t>['0.23', '0.79']</t>
  </si>
  <si>
    <t>0.26±0.29, 0.30±0.29, 0.35±0.33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</si>
</sst>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5" sqref="A5"/>
    </sheetView>
  </sheetViews>
  <sheetFormatPr defaultRowHeight="14.5"/>
  <sheetData>
    <row r="1" spans="1:9">
      <c r="B1" s="1" t="s">
        <v>0</v>
      </c>
      <c r="C1" s="1" t="s">
        <v>1</v>
      </c>
      <c r="D1" s="1" t="s">
        <v>2</v>
      </c>
      <c r="E1" s="1" t="s">
        <v>3</v>
      </c>
    </row>
    <row r="2" spans="1:9">
      <c r="A2" s="1" t="s">
        <v>4</v>
      </c>
      <c r="B2" t="s">
        <v>5</v>
      </c>
      <c r="C2">
        <v>11</v>
      </c>
      <c r="D2">
        <v>16</v>
      </c>
      <c r="E2" t="s">
        <v>6</v>
      </c>
      <c r="H2" t="str">
        <f>SUBSTITUTE(E2,"'","")</f>
        <v>[0.85, 0.65, 0.79, 0.79, 0.69, 0.55, 0.29, 0.22, 0.24, 0.17, 0.39, 0.44, 0.35, 0.38, 0.23, 0.58]</v>
      </c>
      <c r="I2" s="2">
        <v>0.47562500000000002</v>
      </c>
    </row>
    <row r="3" spans="1:9">
      <c r="A3" s="1" t="s">
        <v>7</v>
      </c>
      <c r="B3" t="s">
        <v>8</v>
      </c>
      <c r="C3">
        <v>22</v>
      </c>
      <c r="D3">
        <v>2</v>
      </c>
      <c r="E3" t="s">
        <v>9</v>
      </c>
      <c r="H3" t="str">
        <f t="shared" ref="H3:H27" si="0">SUBSTITUTE(E3,"'","")</f>
        <v>[0.79, 0.27]</v>
      </c>
      <c r="I3" s="2">
        <v>0.53</v>
      </c>
    </row>
    <row r="4" spans="1:9">
      <c r="A4" s="1" t="s">
        <v>10</v>
      </c>
      <c r="B4" t="s">
        <v>11</v>
      </c>
      <c r="C4">
        <v>8</v>
      </c>
      <c r="D4">
        <v>8</v>
      </c>
      <c r="E4" t="s">
        <v>12</v>
      </c>
      <c r="H4" t="str">
        <f t="shared" si="0"/>
        <v>[0.10, 0.09, 0.02, 0.02, 0.57, 0.10, 0.09, 0.09]</v>
      </c>
      <c r="I4" s="2">
        <v>0.13499999999999998</v>
      </c>
    </row>
    <row r="5" spans="1:9">
      <c r="A5" s="1" t="s">
        <v>13</v>
      </c>
      <c r="B5" t="s">
        <v>8</v>
      </c>
      <c r="C5">
        <v>20</v>
      </c>
      <c r="D5">
        <v>3</v>
      </c>
      <c r="E5" t="s">
        <v>14</v>
      </c>
      <c r="H5" t="str">
        <f t="shared" si="0"/>
        <v>[0.24, 0.24, 0.22]</v>
      </c>
      <c r="I5" s="2">
        <v>0.23333333333333331</v>
      </c>
    </row>
    <row r="6" spans="1:9">
      <c r="A6" s="1" t="s">
        <v>15</v>
      </c>
      <c r="B6" t="s">
        <v>16</v>
      </c>
      <c r="C6">
        <v>31</v>
      </c>
      <c r="D6">
        <v>1</v>
      </c>
      <c r="E6" t="s">
        <v>17</v>
      </c>
      <c r="H6" t="str">
        <f t="shared" si="0"/>
        <v>[0.49]</v>
      </c>
      <c r="I6" s="2">
        <v>0.49</v>
      </c>
    </row>
    <row r="7" spans="1:9">
      <c r="A7" s="1" t="s">
        <v>18</v>
      </c>
      <c r="B7" t="s">
        <v>19</v>
      </c>
      <c r="C7">
        <v>11</v>
      </c>
      <c r="D7">
        <v>1</v>
      </c>
      <c r="E7" t="s">
        <v>20</v>
      </c>
      <c r="H7" t="str">
        <f t="shared" si="0"/>
        <v>[0.01]</v>
      </c>
      <c r="I7" s="2">
        <v>0.01</v>
      </c>
    </row>
    <row r="8" spans="1:9">
      <c r="A8" s="1" t="s">
        <v>21</v>
      </c>
      <c r="B8" t="s">
        <v>22</v>
      </c>
      <c r="C8">
        <v>11</v>
      </c>
      <c r="D8">
        <v>1</v>
      </c>
      <c r="E8" t="s">
        <v>20</v>
      </c>
      <c r="H8" t="str">
        <f t="shared" si="0"/>
        <v>[0.01]</v>
      </c>
      <c r="I8" s="2">
        <v>0.01</v>
      </c>
    </row>
    <row r="9" spans="1:9">
      <c r="A9" s="1" t="s">
        <v>23</v>
      </c>
      <c r="B9" t="s">
        <v>24</v>
      </c>
      <c r="C9">
        <v>20</v>
      </c>
      <c r="D9">
        <v>1</v>
      </c>
      <c r="E9" t="s">
        <v>20</v>
      </c>
      <c r="H9" t="str">
        <f t="shared" si="0"/>
        <v>[0.01]</v>
      </c>
      <c r="I9" s="2">
        <v>0.01</v>
      </c>
    </row>
    <row r="10" spans="1:9">
      <c r="A10" s="1" t="s">
        <v>25</v>
      </c>
      <c r="B10" t="s">
        <v>26</v>
      </c>
      <c r="C10">
        <v>9</v>
      </c>
      <c r="D10">
        <v>1</v>
      </c>
      <c r="E10" t="s">
        <v>27</v>
      </c>
      <c r="H10" t="str">
        <f t="shared" si="0"/>
        <v>[0.53]</v>
      </c>
      <c r="I10" s="2">
        <v>0.53</v>
      </c>
    </row>
    <row r="11" spans="1:9">
      <c r="A11" s="1" t="s">
        <v>28</v>
      </c>
      <c r="B11" t="s">
        <v>29</v>
      </c>
      <c r="C11">
        <v>14</v>
      </c>
      <c r="D11">
        <v>1</v>
      </c>
      <c r="E11" t="s">
        <v>30</v>
      </c>
      <c r="H11" t="str">
        <f t="shared" si="0"/>
        <v>[0.13]</v>
      </c>
      <c r="I11" s="2">
        <v>0.13</v>
      </c>
    </row>
    <row r="12" spans="1:9">
      <c r="A12" s="1" t="s">
        <v>31</v>
      </c>
      <c r="B12" t="s">
        <v>32</v>
      </c>
      <c r="C12">
        <v>21</v>
      </c>
      <c r="D12">
        <v>7</v>
      </c>
      <c r="E12" t="s">
        <v>33</v>
      </c>
      <c r="H12" t="str">
        <f t="shared" si="0"/>
        <v>[0.02, 0.01, 0.01, 0.01, 0.01, 0.01, 0.01]</v>
      </c>
      <c r="I12" s="2">
        <v>1.1428571428571429E-2</v>
      </c>
    </row>
    <row r="13" spans="1:9">
      <c r="A13" s="1" t="s">
        <v>34</v>
      </c>
      <c r="B13" t="s">
        <v>35</v>
      </c>
      <c r="C13">
        <v>677</v>
      </c>
      <c r="D13">
        <v>1</v>
      </c>
      <c r="E13" t="s">
        <v>36</v>
      </c>
      <c r="H13" t="str">
        <f t="shared" si="0"/>
        <v>[0.78]</v>
      </c>
      <c r="I13" s="2">
        <v>0.78</v>
      </c>
    </row>
    <row r="14" spans="1:9">
      <c r="A14" s="1" t="s">
        <v>37</v>
      </c>
      <c r="B14" t="s">
        <v>38</v>
      </c>
      <c r="C14">
        <v>20</v>
      </c>
      <c r="D14">
        <v>6</v>
      </c>
      <c r="E14" t="s">
        <v>39</v>
      </c>
      <c r="H14" t="str">
        <f t="shared" si="0"/>
        <v>[0.02, 0.01, 0.01, 0.01, 0.01, 0.03]</v>
      </c>
      <c r="I14" s="2">
        <v>1.4999999999999999E-2</v>
      </c>
    </row>
    <row r="15" spans="1:9">
      <c r="A15" s="1" t="s">
        <v>40</v>
      </c>
      <c r="B15" t="s">
        <v>41</v>
      </c>
      <c r="C15">
        <v>43</v>
      </c>
      <c r="D15">
        <v>3</v>
      </c>
      <c r="E15" t="s">
        <v>42</v>
      </c>
      <c r="H15" t="str">
        <f t="shared" si="0"/>
        <v>[0.02, 0.02, 0.02]</v>
      </c>
      <c r="I15" s="2">
        <v>0.02</v>
      </c>
    </row>
    <row r="16" spans="1:9">
      <c r="A16" s="1" t="s">
        <v>43</v>
      </c>
      <c r="B16" t="s">
        <v>44</v>
      </c>
      <c r="C16">
        <v>659</v>
      </c>
      <c r="D16">
        <v>3</v>
      </c>
      <c r="E16" t="s">
        <v>45</v>
      </c>
      <c r="H16" t="str">
        <f t="shared" si="0"/>
        <v>[0.30, 0.30, 0.29]</v>
      </c>
      <c r="I16" s="2">
        <v>0.29666666666666663</v>
      </c>
    </row>
    <row r="17" spans="1:9">
      <c r="A17" s="1" t="s">
        <v>46</v>
      </c>
      <c r="B17" t="s">
        <v>47</v>
      </c>
      <c r="C17">
        <v>94</v>
      </c>
      <c r="D17">
        <v>3</v>
      </c>
      <c r="E17" t="s">
        <v>48</v>
      </c>
      <c r="H17" t="str">
        <f t="shared" si="0"/>
        <v>[0.04, 0.04, 0.04]</v>
      </c>
      <c r="I17" s="2">
        <v>0.04</v>
      </c>
    </row>
    <row r="18" spans="1:9">
      <c r="A18" s="1" t="s">
        <v>49</v>
      </c>
      <c r="B18" t="s">
        <v>50</v>
      </c>
      <c r="C18">
        <v>57</v>
      </c>
      <c r="D18">
        <v>3</v>
      </c>
      <c r="E18" t="s">
        <v>51</v>
      </c>
      <c r="H18" t="str">
        <f t="shared" si="0"/>
        <v>[0.03, 0.03, 0.02]</v>
      </c>
      <c r="I18" s="2">
        <v>2.6666666666666668E-2</v>
      </c>
    </row>
    <row r="19" spans="1:9">
      <c r="A19" s="1" t="s">
        <v>52</v>
      </c>
      <c r="B19" t="s">
        <v>53</v>
      </c>
      <c r="C19">
        <v>588</v>
      </c>
      <c r="D19">
        <v>3</v>
      </c>
      <c r="E19" t="s">
        <v>54</v>
      </c>
      <c r="H19" t="str">
        <f t="shared" si="0"/>
        <v>[0.27, 0.27, 0.26]</v>
      </c>
      <c r="I19" s="2">
        <v>0.26666666666666666</v>
      </c>
    </row>
    <row r="20" spans="1:9">
      <c r="A20" s="1" t="s">
        <v>55</v>
      </c>
      <c r="B20" t="s">
        <v>56</v>
      </c>
      <c r="C20">
        <v>203</v>
      </c>
      <c r="D20">
        <v>1</v>
      </c>
      <c r="E20" t="s">
        <v>57</v>
      </c>
      <c r="H20" t="str">
        <f t="shared" si="0"/>
        <v>[0.29]</v>
      </c>
      <c r="I20" s="2">
        <v>0.28999999999999998</v>
      </c>
    </row>
    <row r="21" spans="1:9">
      <c r="A21" s="1" t="s">
        <v>58</v>
      </c>
      <c r="B21" t="s">
        <v>59</v>
      </c>
      <c r="C21">
        <v>379</v>
      </c>
      <c r="D21">
        <v>1</v>
      </c>
      <c r="E21" t="s">
        <v>60</v>
      </c>
      <c r="H21" t="str">
        <f t="shared" si="0"/>
        <v>[0.55]</v>
      </c>
      <c r="I21" s="2">
        <v>0.55000000000000004</v>
      </c>
    </row>
    <row r="22" spans="1:9">
      <c r="A22" s="1" t="s">
        <v>61</v>
      </c>
      <c r="B22" t="s">
        <v>62</v>
      </c>
      <c r="C22">
        <v>586</v>
      </c>
      <c r="D22">
        <v>1</v>
      </c>
      <c r="E22" t="s">
        <v>63</v>
      </c>
      <c r="H22" t="str">
        <f t="shared" si="0"/>
        <v>[1.00]</v>
      </c>
      <c r="I22" s="2">
        <v>1</v>
      </c>
    </row>
    <row r="23" spans="1:9">
      <c r="A23" s="1" t="s">
        <v>64</v>
      </c>
      <c r="B23" t="s">
        <v>65</v>
      </c>
      <c r="C23">
        <v>571</v>
      </c>
      <c r="D23">
        <v>1</v>
      </c>
      <c r="E23" t="s">
        <v>66</v>
      </c>
      <c r="H23" t="str">
        <f t="shared" si="0"/>
        <v>[0.92]</v>
      </c>
      <c r="I23" s="2">
        <v>0.92</v>
      </c>
    </row>
    <row r="24" spans="1:9">
      <c r="A24" s="1" t="s">
        <v>67</v>
      </c>
      <c r="B24" t="s">
        <v>68</v>
      </c>
      <c r="C24">
        <v>18</v>
      </c>
      <c r="D24">
        <v>1</v>
      </c>
      <c r="E24" t="s">
        <v>69</v>
      </c>
      <c r="H24" t="str">
        <f t="shared" si="0"/>
        <v>[0.22]</v>
      </c>
      <c r="I24" s="2">
        <v>0.22</v>
      </c>
    </row>
    <row r="25" spans="1:9">
      <c r="A25" s="1" t="s">
        <v>70</v>
      </c>
      <c r="B25" t="s">
        <v>71</v>
      </c>
      <c r="C25">
        <v>27</v>
      </c>
      <c r="D25">
        <v>3</v>
      </c>
      <c r="E25" t="s">
        <v>72</v>
      </c>
      <c r="H25" t="str">
        <f t="shared" si="0"/>
        <v>[0.06, 0.06, 0.06]</v>
      </c>
      <c r="I25" s="2">
        <v>0.06</v>
      </c>
    </row>
    <row r="26" spans="1:9">
      <c r="A26" s="1" t="s">
        <v>73</v>
      </c>
      <c r="B26" t="s">
        <v>74</v>
      </c>
      <c r="C26">
        <v>71</v>
      </c>
      <c r="D26">
        <v>1</v>
      </c>
      <c r="E26" t="s">
        <v>75</v>
      </c>
      <c r="H26" t="str">
        <f t="shared" si="0"/>
        <v>[0.17]</v>
      </c>
      <c r="I26" s="2">
        <v>0.17</v>
      </c>
    </row>
    <row r="27" spans="1:9">
      <c r="A27" s="1" t="s">
        <v>76</v>
      </c>
      <c r="B27" t="s">
        <v>5</v>
      </c>
      <c r="C27">
        <v>11</v>
      </c>
      <c r="D27">
        <v>2</v>
      </c>
      <c r="E27" t="s">
        <v>77</v>
      </c>
      <c r="H27" t="str">
        <f t="shared" si="0"/>
        <v>[0.23, 0.79]</v>
      </c>
      <c r="I27" s="2">
        <v>0.51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R31" sqref="R31"/>
    </sheetView>
  </sheetViews>
  <sheetFormatPr defaultRowHeight="14.5"/>
  <sheetData>
    <row r="1" spans="1:21">
      <c r="A1" s="2">
        <v>0.85</v>
      </c>
      <c r="B1" s="2">
        <v>0.65</v>
      </c>
      <c r="C1" s="2">
        <v>0.79</v>
      </c>
      <c r="D1" s="2">
        <v>0.79</v>
      </c>
      <c r="E1" s="2">
        <v>0.69</v>
      </c>
      <c r="F1" s="2">
        <v>0.55000000000000004</v>
      </c>
      <c r="G1" s="2">
        <v>0.28999999999999998</v>
      </c>
      <c r="H1" s="2">
        <v>0.22</v>
      </c>
      <c r="I1" s="2">
        <v>0.24</v>
      </c>
      <c r="J1" s="2">
        <v>0.17</v>
      </c>
      <c r="K1" s="2">
        <v>0.39</v>
      </c>
      <c r="L1" s="2">
        <v>0.44</v>
      </c>
      <c r="M1" s="2">
        <v>0.35</v>
      </c>
      <c r="N1" s="2">
        <v>0.38</v>
      </c>
      <c r="O1" s="2">
        <v>0.23</v>
      </c>
      <c r="P1" s="2">
        <v>0.57999999999999996</v>
      </c>
      <c r="R1" s="2">
        <f>AVERAGE(A1:P1)</f>
        <v>0.47562500000000002</v>
      </c>
      <c r="S1" s="2">
        <f>MIN(A1:P1)</f>
        <v>0.17</v>
      </c>
      <c r="T1" s="2">
        <f>MAX(A1:P1)</f>
        <v>0.85</v>
      </c>
      <c r="U1" s="2" t="str">
        <f>S1&amp;", "&amp;ROUND(R1,2)&amp;", "&amp;T1</f>
        <v>0.17, 0.48, 0.85</v>
      </c>
    </row>
    <row r="2" spans="1:21">
      <c r="A2" s="2">
        <v>0.79</v>
      </c>
      <c r="B2" s="2">
        <v>0.27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2">
        <f t="shared" ref="R2:R26" si="0">AVERAGE(A2:P2)</f>
        <v>0.53</v>
      </c>
      <c r="S2" s="2">
        <f t="shared" ref="S2:S26" si="1">MIN(A2:P2)</f>
        <v>0.27</v>
      </c>
      <c r="T2" s="2">
        <f t="shared" ref="T2:T26" si="2">MAX(A2:P2)</f>
        <v>0.79</v>
      </c>
      <c r="U2" s="2" t="str">
        <f t="shared" ref="U2:U26" si="3">S2&amp;", "&amp;ROUND(R2,2)&amp;", "&amp;T2</f>
        <v>0.27, 0.53, 0.79</v>
      </c>
    </row>
    <row r="3" spans="1:21">
      <c r="A3" s="2">
        <v>0.1</v>
      </c>
      <c r="B3" s="2">
        <v>0.09</v>
      </c>
      <c r="C3" s="2">
        <v>0.02</v>
      </c>
      <c r="D3" s="2">
        <v>0.02</v>
      </c>
      <c r="E3" s="2">
        <v>0.56999999999999995</v>
      </c>
      <c r="F3" s="2">
        <v>0.1</v>
      </c>
      <c r="G3" s="2">
        <v>0.09</v>
      </c>
      <c r="H3" s="2">
        <v>0.09</v>
      </c>
      <c r="I3" s="2"/>
      <c r="J3" s="2"/>
      <c r="K3" s="2"/>
      <c r="L3" s="2"/>
      <c r="M3" s="2"/>
      <c r="N3" s="2"/>
      <c r="O3" s="2"/>
      <c r="P3" s="2"/>
      <c r="R3" s="2">
        <f t="shared" si="0"/>
        <v>0.13499999999999998</v>
      </c>
      <c r="S3" s="2">
        <f t="shared" si="1"/>
        <v>0.02</v>
      </c>
      <c r="T3" s="2">
        <f t="shared" si="2"/>
        <v>0.56999999999999995</v>
      </c>
      <c r="U3" s="2" t="str">
        <f t="shared" si="3"/>
        <v>0.02, 0.14, 0.57</v>
      </c>
    </row>
    <row r="4" spans="1:21">
      <c r="A4" s="2">
        <v>0.24</v>
      </c>
      <c r="B4" s="2">
        <v>0.24</v>
      </c>
      <c r="C4" s="2">
        <v>0.22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2">
        <f t="shared" si="0"/>
        <v>0.23333333333333331</v>
      </c>
      <c r="S4" s="2">
        <f t="shared" si="1"/>
        <v>0.22</v>
      </c>
      <c r="T4" s="2">
        <f t="shared" si="2"/>
        <v>0.24</v>
      </c>
      <c r="U4" s="2" t="str">
        <f t="shared" si="3"/>
        <v>0.22, 0.23, 0.24</v>
      </c>
    </row>
    <row r="5" spans="1:21">
      <c r="A5" s="2">
        <v>0.49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R5" s="2">
        <f t="shared" si="0"/>
        <v>0.49</v>
      </c>
      <c r="S5" s="2">
        <f t="shared" si="1"/>
        <v>0.49</v>
      </c>
      <c r="T5" s="2">
        <f t="shared" si="2"/>
        <v>0.49</v>
      </c>
      <c r="U5" s="2" t="str">
        <f t="shared" si="3"/>
        <v>0.49, 0.49, 0.49</v>
      </c>
    </row>
    <row r="6" spans="1:21">
      <c r="A6" s="2">
        <v>0.01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2">
        <f t="shared" si="0"/>
        <v>0.01</v>
      </c>
      <c r="S6" s="2">
        <f t="shared" si="1"/>
        <v>0.01</v>
      </c>
      <c r="T6" s="2">
        <f t="shared" si="2"/>
        <v>0.01</v>
      </c>
      <c r="U6" s="2" t="str">
        <f t="shared" si="3"/>
        <v>0.01, 0.01, 0.01</v>
      </c>
    </row>
    <row r="7" spans="1:21">
      <c r="A7" s="2">
        <v>0.01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2">
        <f t="shared" si="0"/>
        <v>0.01</v>
      </c>
      <c r="S7" s="2">
        <f t="shared" si="1"/>
        <v>0.01</v>
      </c>
      <c r="T7" s="2">
        <f t="shared" si="2"/>
        <v>0.01</v>
      </c>
      <c r="U7" s="2" t="str">
        <f t="shared" si="3"/>
        <v>0.01, 0.01, 0.01</v>
      </c>
    </row>
    <row r="8" spans="1:21">
      <c r="A8" s="2">
        <v>0.01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2">
        <f t="shared" si="0"/>
        <v>0.01</v>
      </c>
      <c r="S8" s="2">
        <f t="shared" si="1"/>
        <v>0.01</v>
      </c>
      <c r="T8" s="2">
        <f t="shared" si="2"/>
        <v>0.01</v>
      </c>
      <c r="U8" s="2" t="str">
        <f t="shared" si="3"/>
        <v>0.01, 0.01, 0.01</v>
      </c>
    </row>
    <row r="9" spans="1:21">
      <c r="A9" s="2">
        <v>0.53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2">
        <f t="shared" si="0"/>
        <v>0.53</v>
      </c>
      <c r="S9" s="2">
        <f t="shared" si="1"/>
        <v>0.53</v>
      </c>
      <c r="T9" s="2">
        <f t="shared" si="2"/>
        <v>0.53</v>
      </c>
      <c r="U9" s="2" t="str">
        <f t="shared" si="3"/>
        <v>0.53, 0.53, 0.53</v>
      </c>
    </row>
    <row r="10" spans="1:21">
      <c r="A10" s="2">
        <v>0.13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2">
        <f t="shared" si="0"/>
        <v>0.13</v>
      </c>
      <c r="S10" s="2">
        <f t="shared" si="1"/>
        <v>0.13</v>
      </c>
      <c r="T10" s="2">
        <f t="shared" si="2"/>
        <v>0.13</v>
      </c>
      <c r="U10" s="2" t="str">
        <f t="shared" si="3"/>
        <v>0.13, 0.13, 0.13</v>
      </c>
    </row>
    <row r="11" spans="1:21">
      <c r="A11" s="2">
        <v>0.02</v>
      </c>
      <c r="B11" s="2">
        <v>0.01</v>
      </c>
      <c r="C11" s="2">
        <v>0.01</v>
      </c>
      <c r="D11" s="2">
        <v>0.01</v>
      </c>
      <c r="E11" s="2">
        <v>0.01</v>
      </c>
      <c r="F11" s="2">
        <v>0.01</v>
      </c>
      <c r="G11" s="2">
        <v>0.01</v>
      </c>
      <c r="H11" s="2"/>
      <c r="I11" s="2"/>
      <c r="J11" s="2"/>
      <c r="K11" s="2"/>
      <c r="L11" s="2"/>
      <c r="M11" s="2"/>
      <c r="N11" s="2"/>
      <c r="O11" s="2"/>
      <c r="P11" s="2"/>
      <c r="R11" s="2">
        <f t="shared" si="0"/>
        <v>1.1428571428571429E-2</v>
      </c>
      <c r="S11" s="2">
        <f t="shared" si="1"/>
        <v>0.01</v>
      </c>
      <c r="T11" s="2">
        <f t="shared" si="2"/>
        <v>0.02</v>
      </c>
      <c r="U11" s="2" t="str">
        <f t="shared" si="3"/>
        <v>0.01, 0.01, 0.02</v>
      </c>
    </row>
    <row r="12" spans="1:21">
      <c r="A12" s="2">
        <v>0.78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2">
        <f t="shared" si="0"/>
        <v>0.78</v>
      </c>
      <c r="S12" s="2">
        <f t="shared" si="1"/>
        <v>0.78</v>
      </c>
      <c r="T12" s="2">
        <f t="shared" si="2"/>
        <v>0.78</v>
      </c>
      <c r="U12" s="2" t="str">
        <f t="shared" si="3"/>
        <v>0.78, 0.78, 0.78</v>
      </c>
    </row>
    <row r="13" spans="1:21">
      <c r="A13" s="2">
        <v>0.02</v>
      </c>
      <c r="B13" s="2">
        <v>0.01</v>
      </c>
      <c r="C13" s="2">
        <v>0.01</v>
      </c>
      <c r="D13" s="2">
        <v>0.01</v>
      </c>
      <c r="E13" s="2">
        <v>0.01</v>
      </c>
      <c r="F13" s="2">
        <v>0.03</v>
      </c>
      <c r="G13" s="2"/>
      <c r="H13" s="2"/>
      <c r="I13" s="2"/>
      <c r="J13" s="2"/>
      <c r="K13" s="2"/>
      <c r="L13" s="2"/>
      <c r="M13" s="2"/>
      <c r="N13" s="2"/>
      <c r="O13" s="2"/>
      <c r="P13" s="2"/>
      <c r="R13" s="2">
        <f t="shared" si="0"/>
        <v>1.4999999999999999E-2</v>
      </c>
      <c r="S13" s="2">
        <f t="shared" si="1"/>
        <v>0.01</v>
      </c>
      <c r="T13" s="2">
        <f t="shared" si="2"/>
        <v>0.03</v>
      </c>
      <c r="U13" s="2" t="str">
        <f t="shared" si="3"/>
        <v>0.01, 0.02, 0.03</v>
      </c>
    </row>
    <row r="14" spans="1:21">
      <c r="A14" s="2">
        <v>0.02</v>
      </c>
      <c r="B14" s="2">
        <v>0.02</v>
      </c>
      <c r="C14" s="2">
        <v>0.02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2">
        <f t="shared" si="0"/>
        <v>0.02</v>
      </c>
      <c r="S14" s="2">
        <f t="shared" si="1"/>
        <v>0.02</v>
      </c>
      <c r="T14" s="2">
        <f t="shared" si="2"/>
        <v>0.02</v>
      </c>
      <c r="U14" s="2" t="str">
        <f t="shared" si="3"/>
        <v>0.02, 0.02, 0.02</v>
      </c>
    </row>
    <row r="15" spans="1:21">
      <c r="A15" s="2">
        <v>0.3</v>
      </c>
      <c r="B15" s="2">
        <v>0.3</v>
      </c>
      <c r="C15" s="2">
        <v>0.28999999999999998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2">
        <f t="shared" si="0"/>
        <v>0.29666666666666663</v>
      </c>
      <c r="S15" s="2">
        <f t="shared" si="1"/>
        <v>0.28999999999999998</v>
      </c>
      <c r="T15" s="2">
        <f t="shared" si="2"/>
        <v>0.3</v>
      </c>
      <c r="U15" s="2" t="str">
        <f t="shared" si="3"/>
        <v>0.29, 0.3, 0.3</v>
      </c>
    </row>
    <row r="16" spans="1:21">
      <c r="A16" s="2">
        <v>0.04</v>
      </c>
      <c r="B16" s="2">
        <v>0.04</v>
      </c>
      <c r="C16" s="2">
        <v>0.04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2">
        <f t="shared" si="0"/>
        <v>0.04</v>
      </c>
      <c r="S16" s="2">
        <f t="shared" si="1"/>
        <v>0.04</v>
      </c>
      <c r="T16" s="2">
        <f t="shared" si="2"/>
        <v>0.04</v>
      </c>
      <c r="U16" s="2" t="str">
        <f t="shared" si="3"/>
        <v>0.04, 0.04, 0.04</v>
      </c>
    </row>
    <row r="17" spans="1:21">
      <c r="A17" s="2">
        <v>0.03</v>
      </c>
      <c r="B17" s="2">
        <v>0.03</v>
      </c>
      <c r="C17" s="2">
        <v>0.02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2">
        <f t="shared" si="0"/>
        <v>2.6666666666666668E-2</v>
      </c>
      <c r="S17" s="2">
        <f t="shared" si="1"/>
        <v>0.02</v>
      </c>
      <c r="T17" s="2">
        <f t="shared" si="2"/>
        <v>0.03</v>
      </c>
      <c r="U17" s="2" t="str">
        <f t="shared" si="3"/>
        <v>0.02, 0.03, 0.03</v>
      </c>
    </row>
    <row r="18" spans="1:21">
      <c r="A18" s="2">
        <v>0.27</v>
      </c>
      <c r="B18" s="2">
        <v>0.27</v>
      </c>
      <c r="C18" s="2">
        <v>0.26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2">
        <f t="shared" si="0"/>
        <v>0.26666666666666666</v>
      </c>
      <c r="S18" s="2">
        <f t="shared" si="1"/>
        <v>0.26</v>
      </c>
      <c r="T18" s="2">
        <f t="shared" si="2"/>
        <v>0.27</v>
      </c>
      <c r="U18" s="2" t="str">
        <f t="shared" si="3"/>
        <v>0.26, 0.27, 0.27</v>
      </c>
    </row>
    <row r="19" spans="1:21">
      <c r="A19" s="2">
        <v>0.28999999999999998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2">
        <f t="shared" si="0"/>
        <v>0.28999999999999998</v>
      </c>
      <c r="S19" s="2">
        <f t="shared" si="1"/>
        <v>0.28999999999999998</v>
      </c>
      <c r="T19" s="2">
        <f t="shared" si="2"/>
        <v>0.28999999999999998</v>
      </c>
      <c r="U19" s="2" t="str">
        <f t="shared" si="3"/>
        <v>0.29, 0.29, 0.29</v>
      </c>
    </row>
    <row r="20" spans="1:21">
      <c r="A20" s="2">
        <v>0.55000000000000004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2">
        <f t="shared" si="0"/>
        <v>0.55000000000000004</v>
      </c>
      <c r="S20" s="2">
        <f t="shared" si="1"/>
        <v>0.55000000000000004</v>
      </c>
      <c r="T20" s="2">
        <f t="shared" si="2"/>
        <v>0.55000000000000004</v>
      </c>
      <c r="U20" s="2" t="str">
        <f t="shared" si="3"/>
        <v>0.55, 0.55, 0.55</v>
      </c>
    </row>
    <row r="21" spans="1:21">
      <c r="A21" s="2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2">
        <f t="shared" si="0"/>
        <v>1</v>
      </c>
      <c r="S21" s="2">
        <f t="shared" si="1"/>
        <v>1</v>
      </c>
      <c r="T21" s="2">
        <f t="shared" si="2"/>
        <v>1</v>
      </c>
      <c r="U21" s="2" t="str">
        <f t="shared" si="3"/>
        <v>1, 1, 1</v>
      </c>
    </row>
    <row r="22" spans="1:21">
      <c r="A22" s="2">
        <v>0.92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2">
        <f t="shared" si="0"/>
        <v>0.92</v>
      </c>
      <c r="S22" s="2">
        <f t="shared" si="1"/>
        <v>0.92</v>
      </c>
      <c r="T22" s="2">
        <f t="shared" si="2"/>
        <v>0.92</v>
      </c>
      <c r="U22" s="2" t="str">
        <f t="shared" si="3"/>
        <v>0.92, 0.92, 0.92</v>
      </c>
    </row>
    <row r="23" spans="1:21">
      <c r="A23" s="2">
        <v>0.22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2">
        <f t="shared" si="0"/>
        <v>0.22</v>
      </c>
      <c r="S23" s="2">
        <f t="shared" si="1"/>
        <v>0.22</v>
      </c>
      <c r="T23" s="2">
        <f t="shared" si="2"/>
        <v>0.22</v>
      </c>
      <c r="U23" s="2" t="str">
        <f t="shared" si="3"/>
        <v>0.22, 0.22, 0.22</v>
      </c>
    </row>
    <row r="24" spans="1:21">
      <c r="A24" s="2">
        <v>0.06</v>
      </c>
      <c r="B24" s="2">
        <v>0.06</v>
      </c>
      <c r="C24" s="2">
        <v>0.06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2">
        <f t="shared" si="0"/>
        <v>0.06</v>
      </c>
      <c r="S24" s="2">
        <f t="shared" si="1"/>
        <v>0.06</v>
      </c>
      <c r="T24" s="2">
        <f t="shared" si="2"/>
        <v>0.06</v>
      </c>
      <c r="U24" s="2" t="str">
        <f t="shared" si="3"/>
        <v>0.06, 0.06, 0.06</v>
      </c>
    </row>
    <row r="25" spans="1:21">
      <c r="A25" s="2">
        <v>0.17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2">
        <f t="shared" si="0"/>
        <v>0.17</v>
      </c>
      <c r="S25" s="2">
        <f t="shared" si="1"/>
        <v>0.17</v>
      </c>
      <c r="T25" s="2">
        <f t="shared" si="2"/>
        <v>0.17</v>
      </c>
      <c r="U25" s="2" t="str">
        <f t="shared" si="3"/>
        <v>0.17, 0.17, 0.17</v>
      </c>
    </row>
    <row r="26" spans="1:21">
      <c r="A26" s="2">
        <v>0.23</v>
      </c>
      <c r="B26" s="2">
        <v>0.79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2">
        <f t="shared" si="0"/>
        <v>0.51</v>
      </c>
      <c r="S26" s="2">
        <f t="shared" si="1"/>
        <v>0.23</v>
      </c>
      <c r="T26" s="2">
        <f t="shared" si="2"/>
        <v>0.79</v>
      </c>
      <c r="U26" s="2" t="str">
        <f t="shared" si="3"/>
        <v>0.23, 0.51, 0.79</v>
      </c>
    </row>
    <row r="27" spans="1:21">
      <c r="R27" s="2"/>
    </row>
    <row r="28" spans="1:21">
      <c r="R28" s="2">
        <f>AVERAGE(R1:R26)</f>
        <v>0.29732257326007328</v>
      </c>
      <c r="S28" s="2">
        <f>AVERAGE(S1:S26)</f>
        <v>0.25884615384615384</v>
      </c>
      <c r="T28" s="2">
        <f>AVERAGE(T1:T26)</f>
        <v>0.35076923076923083</v>
      </c>
    </row>
    <row r="29" spans="1:21">
      <c r="R29">
        <f>STDEV(R1:R26)</f>
        <v>0.29422161741298974</v>
      </c>
      <c r="S29">
        <f>STDEV(S1:S26)</f>
        <v>0.2881850367118588</v>
      </c>
      <c r="T29">
        <f>STDEV(T1:T26)</f>
        <v>0.3335736569565777</v>
      </c>
    </row>
    <row r="31" spans="1:21">
      <c r="R3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JVM </cp:lastModifiedBy>
  <dcterms:created xsi:type="dcterms:W3CDTF">2021-05-11T20:40:27Z</dcterms:created>
  <dcterms:modified xsi:type="dcterms:W3CDTF">2021-05-11T21:27:24Z</dcterms:modified>
</cp:coreProperties>
</file>