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cordo\OneDrive\Documentos\Kicad_Designs\Differential_Probe\Differential_Probe\bom\"/>
    </mc:Choice>
  </mc:AlternateContent>
  <xr:revisionPtr revIDLastSave="0" documentId="13_ncr:1_{95BF8C99-FD36-4976-896E-6EE40D86B1EE}" xr6:coauthVersionLast="47" xr6:coauthVersionMax="47" xr10:uidLastSave="{00000000-0000-0000-0000-000000000000}"/>
  <bookViews>
    <workbookView xWindow="4944" yWindow="1032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17" i="1"/>
  <c r="F18" i="1"/>
  <c r="F19" i="1"/>
  <c r="F20" i="1"/>
  <c r="F21" i="1"/>
  <c r="B10" i="1"/>
  <c r="B8" i="1"/>
  <c r="F8" i="1"/>
  <c r="F9" i="1"/>
  <c r="F10" i="1"/>
  <c r="F11" i="1"/>
  <c r="F12" i="1"/>
  <c r="F13" i="1"/>
  <c r="F14" i="1"/>
  <c r="F15" i="1"/>
  <c r="F16" i="1"/>
  <c r="F5" i="1"/>
  <c r="F6" i="1"/>
  <c r="F7" i="1"/>
  <c r="B5" i="1"/>
  <c r="F4" i="1"/>
  <c r="B4" i="1"/>
  <c r="F3" i="1"/>
  <c r="B3" i="1"/>
  <c r="B2" i="1"/>
  <c r="F2" i="1"/>
  <c r="J4" i="1" l="1"/>
</calcChain>
</file>

<file path=xl/sharedStrings.xml><?xml version="1.0" encoding="utf-8"?>
<sst xmlns="http://schemas.openxmlformats.org/spreadsheetml/2006/main" count="98" uniqueCount="70">
  <si>
    <t>Proveedor</t>
  </si>
  <si>
    <t>Cantidad</t>
  </si>
  <si>
    <t>Referencia</t>
  </si>
  <si>
    <t>Descripción</t>
  </si>
  <si>
    <t>Precio Unitario</t>
  </si>
  <si>
    <t>Total (No IVA)</t>
  </si>
  <si>
    <t>80-C0805C104K5RACLR</t>
  </si>
  <si>
    <t>Mouser</t>
  </si>
  <si>
    <t>Cap 100n 10% 0805</t>
  </si>
  <si>
    <t>80-C0805C331F1G</t>
  </si>
  <si>
    <t>Cap 330p 1% 0805</t>
  </si>
  <si>
    <t>80-C0805C221F2G</t>
  </si>
  <si>
    <t>Cap 220p 1% 0805</t>
  </si>
  <si>
    <t>581-08051A500FAT2A</t>
  </si>
  <si>
    <t>Cap 50p 1% 0805</t>
  </si>
  <si>
    <t>Total (IVA)</t>
  </si>
  <si>
    <t>80-CBR08C508ACGAC</t>
  </si>
  <si>
    <t>Cap 0.5p 0805</t>
  </si>
  <si>
    <t>581-08051C502KAT2A</t>
  </si>
  <si>
    <t>Cap 5n 0805</t>
  </si>
  <si>
    <t>80-C1210C100F8HACTU</t>
  </si>
  <si>
    <t>Cap 10p 1% 1210</t>
  </si>
  <si>
    <t>768-JZ400</t>
  </si>
  <si>
    <t>755-KTR25JZPF3304</t>
  </si>
  <si>
    <t>Trimmer 8-40p</t>
  </si>
  <si>
    <t>Resistor 3M3 1% 1210</t>
  </si>
  <si>
    <t>755-KTR25JZPF6202</t>
  </si>
  <si>
    <t>Resistor 62K 1% 1210</t>
  </si>
  <si>
    <t>603-RC1210FR-0736KL</t>
  </si>
  <si>
    <t>Resistor 36K 1% 1210</t>
  </si>
  <si>
    <t>667-ERJ-U14F3001U</t>
  </si>
  <si>
    <t>Resistor 3K 1% 1210</t>
  </si>
  <si>
    <t>667-ERJ-PB6B1302V</t>
  </si>
  <si>
    <t>Resistor 13K 0.1% 0805</t>
  </si>
  <si>
    <t>667-ERJ-HP6D2401V</t>
  </si>
  <si>
    <t>Resistor 2K4 0.5% 0805</t>
  </si>
  <si>
    <t>667-ERJ-PB6B3001V</t>
  </si>
  <si>
    <t>Resistor 3K 0.1% 0805</t>
  </si>
  <si>
    <t>Resistor 1K3 0.1% 0805</t>
  </si>
  <si>
    <t>667-ERJ-PB6B1301V</t>
  </si>
  <si>
    <t>667-ERJ-PB6B2402V</t>
  </si>
  <si>
    <t>Resistor 24K 0.1% 0805</t>
  </si>
  <si>
    <t>667-ERJ-PB6B1801V</t>
  </si>
  <si>
    <t>Resistor 1K8 0.1% 0805</t>
  </si>
  <si>
    <t>583-BAT54S</t>
  </si>
  <si>
    <t>Diode protection</t>
  </si>
  <si>
    <t>PMOS</t>
  </si>
  <si>
    <t>LT6202IS5TRMPBF</t>
  </si>
  <si>
    <t>584-6230IS6-10TRMPBF</t>
  </si>
  <si>
    <t>LT6230IS6-10#PBF</t>
  </si>
  <si>
    <t>926-LM7301IM/NOPB</t>
  </si>
  <si>
    <t>LM7301IM_NOPB</t>
  </si>
  <si>
    <t>531-PT10MV1202A202ES</t>
  </si>
  <si>
    <t>PT10MV10202A2020ES</t>
  </si>
  <si>
    <t>EG1218</t>
  </si>
  <si>
    <t>612-EG1218</t>
  </si>
  <si>
    <t>Farnell</t>
  </si>
  <si>
    <t>FCR7350R</t>
  </si>
  <si>
    <t>FCR7350B</t>
  </si>
  <si>
    <t>RS</t>
  </si>
  <si>
    <t>700-9411</t>
  </si>
  <si>
    <t>BNC Connector</t>
  </si>
  <si>
    <t>81-GRM21B71E106KE01K</t>
  </si>
  <si>
    <t>Cap 10u 0805 25V</t>
  </si>
  <si>
    <t>992-CON-SOCJ-2155</t>
  </si>
  <si>
    <t>Conector DC 2.1mm x 5.5mm</t>
  </si>
  <si>
    <t>710-742792161</t>
  </si>
  <si>
    <t>Ferrite 1K 1206</t>
  </si>
  <si>
    <t xml:space="preserve">	4021016</t>
  </si>
  <si>
    <t>755-BSS84T116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</si>
</sst>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16" workbookViewId="0">
      <selection activeCell="C21" sqref="C21"/>
    </sheetView>
  </sheetViews>
  <sheetFormatPr baseColWidth="10" defaultColWidth="8.88671875" defaultRowHeight="14.4" x14ac:dyDescent="0.3"/>
  <cols>
    <col min="1" max="1" width="13.21875" customWidth="1"/>
    <col min="2" max="2" width="12.5546875" customWidth="1"/>
    <col min="3" max="3" width="22.5546875" customWidth="1"/>
    <col min="4" max="4" width="27.109375" customWidth="1"/>
    <col min="5" max="5" width="14.44140625" customWidth="1"/>
    <col min="6" max="6" width="13.109375" customWidth="1"/>
    <col min="10" max="10" width="11.77734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7</v>
      </c>
      <c r="B2">
        <f>10*5</f>
        <v>50</v>
      </c>
      <c r="C2" t="s">
        <v>6</v>
      </c>
      <c r="D2" t="s">
        <v>8</v>
      </c>
      <c r="E2">
        <v>0.08</v>
      </c>
      <c r="F2">
        <f>B2*E2</f>
        <v>4</v>
      </c>
    </row>
    <row r="3" spans="1:10" x14ac:dyDescent="0.3">
      <c r="A3" t="s">
        <v>7</v>
      </c>
      <c r="B3">
        <f>2*5</f>
        <v>10</v>
      </c>
      <c r="C3" t="s">
        <v>9</v>
      </c>
      <c r="D3" t="s">
        <v>10</v>
      </c>
      <c r="E3">
        <v>0.40100000000000002</v>
      </c>
      <c r="F3">
        <f>B3*E3</f>
        <v>4.01</v>
      </c>
      <c r="J3" t="s">
        <v>15</v>
      </c>
    </row>
    <row r="4" spans="1:10" x14ac:dyDescent="0.3">
      <c r="A4" t="s">
        <v>7</v>
      </c>
      <c r="B4">
        <f>2*5</f>
        <v>10</v>
      </c>
      <c r="C4" t="s">
        <v>11</v>
      </c>
      <c r="D4" t="s">
        <v>12</v>
      </c>
      <c r="E4">
        <v>0.502</v>
      </c>
      <c r="F4">
        <f>B4*E4</f>
        <v>5.0199999999999996</v>
      </c>
      <c r="J4">
        <f>1.21*SUM(F2:F33)</f>
        <v>350.94839999999999</v>
      </c>
    </row>
    <row r="5" spans="1:10" x14ac:dyDescent="0.3">
      <c r="A5" t="s">
        <v>7</v>
      </c>
      <c r="B5">
        <f>2*5</f>
        <v>10</v>
      </c>
      <c r="C5" t="s">
        <v>13</v>
      </c>
      <c r="D5" t="s">
        <v>14</v>
      </c>
      <c r="E5">
        <v>0.27300000000000002</v>
      </c>
      <c r="F5">
        <f t="shared" ref="F5:F32" si="0">B5*E5</f>
        <v>2.7300000000000004</v>
      </c>
    </row>
    <row r="6" spans="1:10" x14ac:dyDescent="0.3">
      <c r="A6" t="s">
        <v>7</v>
      </c>
      <c r="B6">
        <v>10</v>
      </c>
      <c r="C6" t="s">
        <v>16</v>
      </c>
      <c r="D6" t="s">
        <v>17</v>
      </c>
      <c r="E6">
        <v>1.67</v>
      </c>
      <c r="F6">
        <f t="shared" si="0"/>
        <v>16.7</v>
      </c>
    </row>
    <row r="7" spans="1:10" x14ac:dyDescent="0.3">
      <c r="A7" t="s">
        <v>7</v>
      </c>
      <c r="B7">
        <v>10</v>
      </c>
      <c r="C7" t="s">
        <v>18</v>
      </c>
      <c r="D7" t="s">
        <v>19</v>
      </c>
      <c r="E7">
        <v>0.22600000000000001</v>
      </c>
      <c r="F7">
        <f t="shared" si="0"/>
        <v>2.2600000000000002</v>
      </c>
    </row>
    <row r="8" spans="1:10" x14ac:dyDescent="0.3">
      <c r="A8" t="s">
        <v>7</v>
      </c>
      <c r="B8">
        <f>8*5</f>
        <v>40</v>
      </c>
      <c r="C8" t="s">
        <v>20</v>
      </c>
      <c r="D8" t="s">
        <v>21</v>
      </c>
      <c r="E8">
        <v>0.39800000000000002</v>
      </c>
      <c r="F8">
        <f t="shared" si="0"/>
        <v>15.920000000000002</v>
      </c>
    </row>
    <row r="9" spans="1:10" x14ac:dyDescent="0.3">
      <c r="A9" t="s">
        <v>7</v>
      </c>
      <c r="B9">
        <v>10</v>
      </c>
      <c r="C9" t="s">
        <v>22</v>
      </c>
      <c r="D9" t="s">
        <v>24</v>
      </c>
      <c r="E9">
        <v>2.65</v>
      </c>
      <c r="F9">
        <f t="shared" si="0"/>
        <v>26.5</v>
      </c>
    </row>
    <row r="10" spans="1:10" x14ac:dyDescent="0.3">
      <c r="A10" t="s">
        <v>7</v>
      </c>
      <c r="B10" s="1">
        <f>6*5</f>
        <v>30</v>
      </c>
      <c r="C10" t="s">
        <v>23</v>
      </c>
      <c r="D10" t="s">
        <v>25</v>
      </c>
      <c r="E10">
        <v>0.156</v>
      </c>
      <c r="F10">
        <f t="shared" si="0"/>
        <v>4.68</v>
      </c>
    </row>
    <row r="11" spans="1:10" x14ac:dyDescent="0.3">
      <c r="A11" t="s">
        <v>7</v>
      </c>
      <c r="B11" s="1">
        <v>10</v>
      </c>
      <c r="C11" t="s">
        <v>26</v>
      </c>
      <c r="D11" t="s">
        <v>27</v>
      </c>
      <c r="E11">
        <v>0.156</v>
      </c>
      <c r="F11">
        <f t="shared" si="0"/>
        <v>1.56</v>
      </c>
    </row>
    <row r="12" spans="1:10" x14ac:dyDescent="0.3">
      <c r="A12" t="s">
        <v>7</v>
      </c>
      <c r="B12" s="1">
        <v>10</v>
      </c>
      <c r="C12" t="s">
        <v>28</v>
      </c>
      <c r="D12" t="s">
        <v>29</v>
      </c>
      <c r="E12">
        <v>6.7000000000000004E-2</v>
      </c>
      <c r="F12">
        <f t="shared" si="0"/>
        <v>0.67</v>
      </c>
    </row>
    <row r="13" spans="1:10" x14ac:dyDescent="0.3">
      <c r="A13" t="s">
        <v>7</v>
      </c>
      <c r="B13" s="1">
        <v>10</v>
      </c>
      <c r="C13" t="s">
        <v>30</v>
      </c>
      <c r="D13" t="s">
        <v>31</v>
      </c>
      <c r="E13">
        <v>0.26</v>
      </c>
      <c r="F13">
        <f t="shared" si="0"/>
        <v>2.6</v>
      </c>
    </row>
    <row r="14" spans="1:10" x14ac:dyDescent="0.3">
      <c r="A14" t="s">
        <v>7</v>
      </c>
      <c r="B14">
        <v>10</v>
      </c>
      <c r="C14" t="s">
        <v>32</v>
      </c>
      <c r="D14" t="s">
        <v>33</v>
      </c>
      <c r="E14">
        <v>0.16800000000000001</v>
      </c>
      <c r="F14">
        <f t="shared" si="0"/>
        <v>1.6800000000000002</v>
      </c>
    </row>
    <row r="15" spans="1:10" x14ac:dyDescent="0.3">
      <c r="A15" t="s">
        <v>7</v>
      </c>
      <c r="B15">
        <v>10</v>
      </c>
      <c r="C15" t="s">
        <v>34</v>
      </c>
      <c r="D15" t="s">
        <v>35</v>
      </c>
      <c r="E15">
        <v>0.30399999999999999</v>
      </c>
      <c r="F15">
        <f t="shared" si="0"/>
        <v>3.04</v>
      </c>
    </row>
    <row r="16" spans="1:10" x14ac:dyDescent="0.3">
      <c r="A16" t="s">
        <v>7</v>
      </c>
      <c r="B16">
        <v>10</v>
      </c>
      <c r="C16" t="s">
        <v>36</v>
      </c>
      <c r="D16" t="s">
        <v>37</v>
      </c>
      <c r="E16">
        <v>0.16800000000000001</v>
      </c>
      <c r="F16">
        <f t="shared" si="0"/>
        <v>1.6800000000000002</v>
      </c>
    </row>
    <row r="17" spans="1:6" x14ac:dyDescent="0.3">
      <c r="A17" t="s">
        <v>7</v>
      </c>
      <c r="B17">
        <v>10</v>
      </c>
      <c r="C17" t="s">
        <v>39</v>
      </c>
      <c r="D17" t="s">
        <v>38</v>
      </c>
      <c r="E17">
        <v>0.16800000000000001</v>
      </c>
      <c r="F17">
        <f t="shared" si="0"/>
        <v>1.6800000000000002</v>
      </c>
    </row>
    <row r="18" spans="1:6" x14ac:dyDescent="0.3">
      <c r="A18" t="s">
        <v>7</v>
      </c>
      <c r="B18">
        <v>10</v>
      </c>
      <c r="C18" t="s">
        <v>40</v>
      </c>
      <c r="D18" t="s">
        <v>41</v>
      </c>
      <c r="E18">
        <v>0.16800000000000001</v>
      </c>
      <c r="F18">
        <f t="shared" si="0"/>
        <v>1.6800000000000002</v>
      </c>
    </row>
    <row r="19" spans="1:6" x14ac:dyDescent="0.3">
      <c r="A19" t="s">
        <v>7</v>
      </c>
      <c r="B19">
        <v>10</v>
      </c>
      <c r="C19" t="s">
        <v>42</v>
      </c>
      <c r="D19" t="s">
        <v>43</v>
      </c>
      <c r="E19">
        <v>0.16800000000000001</v>
      </c>
      <c r="F19">
        <f t="shared" si="0"/>
        <v>1.6800000000000002</v>
      </c>
    </row>
    <row r="20" spans="1:6" x14ac:dyDescent="0.3">
      <c r="A20" t="s">
        <v>7</v>
      </c>
      <c r="B20">
        <v>10</v>
      </c>
      <c r="C20" t="s">
        <v>44</v>
      </c>
      <c r="D20" t="s">
        <v>45</v>
      </c>
      <c r="E20">
        <v>0.29599999999999999</v>
      </c>
      <c r="F20">
        <f t="shared" si="0"/>
        <v>2.96</v>
      </c>
    </row>
    <row r="21" spans="1:6" x14ac:dyDescent="0.3">
      <c r="A21" t="s">
        <v>7</v>
      </c>
      <c r="B21" s="3">
        <v>10</v>
      </c>
      <c r="C21" t="s">
        <v>69</v>
      </c>
      <c r="D21" t="s">
        <v>46</v>
      </c>
      <c r="E21">
        <v>0.38400000000000001</v>
      </c>
      <c r="F21">
        <f t="shared" si="0"/>
        <v>3.84</v>
      </c>
    </row>
    <row r="22" spans="1:6" x14ac:dyDescent="0.3">
      <c r="A22" t="s">
        <v>7</v>
      </c>
      <c r="B22">
        <v>10</v>
      </c>
      <c r="C22" t="s">
        <v>48</v>
      </c>
      <c r="D22" t="s">
        <v>49</v>
      </c>
      <c r="E22">
        <v>4.9800000000000004</v>
      </c>
      <c r="F22">
        <f t="shared" si="0"/>
        <v>49.800000000000004</v>
      </c>
    </row>
    <row r="23" spans="1:6" x14ac:dyDescent="0.3">
      <c r="A23" t="s">
        <v>56</v>
      </c>
      <c r="B23">
        <v>5</v>
      </c>
      <c r="C23" t="s">
        <v>68</v>
      </c>
      <c r="D23" t="s">
        <v>47</v>
      </c>
      <c r="E23">
        <v>6.16</v>
      </c>
      <c r="F23">
        <f t="shared" si="0"/>
        <v>30.8</v>
      </c>
    </row>
    <row r="24" spans="1:6" x14ac:dyDescent="0.3">
      <c r="A24" t="s">
        <v>7</v>
      </c>
      <c r="B24">
        <v>5</v>
      </c>
      <c r="C24" t="s">
        <v>50</v>
      </c>
      <c r="D24" t="s">
        <v>51</v>
      </c>
      <c r="E24">
        <v>3.47</v>
      </c>
      <c r="F24">
        <f t="shared" si="0"/>
        <v>17.350000000000001</v>
      </c>
    </row>
    <row r="25" spans="1:6" x14ac:dyDescent="0.3">
      <c r="A25" t="s">
        <v>7</v>
      </c>
      <c r="B25">
        <v>5</v>
      </c>
      <c r="C25" t="s">
        <v>52</v>
      </c>
      <c r="D25" t="s">
        <v>53</v>
      </c>
      <c r="E25">
        <v>0.58299999999999996</v>
      </c>
      <c r="F25">
        <f t="shared" si="0"/>
        <v>2.915</v>
      </c>
    </row>
    <row r="26" spans="1:6" x14ac:dyDescent="0.3">
      <c r="A26" t="s">
        <v>7</v>
      </c>
      <c r="B26">
        <v>5</v>
      </c>
      <c r="C26" t="s">
        <v>55</v>
      </c>
      <c r="D26" t="s">
        <v>54</v>
      </c>
      <c r="E26">
        <v>0.71399999999999997</v>
      </c>
      <c r="F26">
        <f t="shared" si="0"/>
        <v>3.57</v>
      </c>
    </row>
    <row r="27" spans="1:6" x14ac:dyDescent="0.3">
      <c r="A27" t="s">
        <v>56</v>
      </c>
      <c r="B27">
        <v>5</v>
      </c>
      <c r="C27" s="2">
        <v>1854508</v>
      </c>
      <c r="D27" t="s">
        <v>57</v>
      </c>
      <c r="E27">
        <v>5.56</v>
      </c>
      <c r="F27">
        <f t="shared" si="0"/>
        <v>27.799999999999997</v>
      </c>
    </row>
    <row r="28" spans="1:6" x14ac:dyDescent="0.3">
      <c r="A28" t="s">
        <v>56</v>
      </c>
      <c r="B28">
        <v>5</v>
      </c>
      <c r="C28" s="2">
        <v>1854507</v>
      </c>
      <c r="D28" t="s">
        <v>58</v>
      </c>
      <c r="E28">
        <v>5.56</v>
      </c>
      <c r="F28">
        <f t="shared" si="0"/>
        <v>27.799999999999997</v>
      </c>
    </row>
    <row r="29" spans="1:6" x14ac:dyDescent="0.3">
      <c r="A29" t="s">
        <v>59</v>
      </c>
      <c r="B29">
        <v>5</v>
      </c>
      <c r="C29" t="s">
        <v>60</v>
      </c>
      <c r="D29" t="s">
        <v>61</v>
      </c>
      <c r="E29">
        <v>3.02</v>
      </c>
      <c r="F29">
        <f t="shared" si="0"/>
        <v>15.1</v>
      </c>
    </row>
    <row r="30" spans="1:6" x14ac:dyDescent="0.3">
      <c r="A30" t="s">
        <v>7</v>
      </c>
      <c r="B30">
        <v>5</v>
      </c>
      <c r="C30" t="s">
        <v>62</v>
      </c>
      <c r="D30" t="s">
        <v>63</v>
      </c>
      <c r="E30">
        <v>0.22800000000000001</v>
      </c>
      <c r="F30">
        <f t="shared" si="0"/>
        <v>1.1400000000000001</v>
      </c>
    </row>
    <row r="31" spans="1:6" x14ac:dyDescent="0.3">
      <c r="A31" t="s">
        <v>7</v>
      </c>
      <c r="B31">
        <v>5</v>
      </c>
      <c r="C31" t="s">
        <v>64</v>
      </c>
      <c r="D31" t="s">
        <v>65</v>
      </c>
      <c r="E31">
        <v>1.01</v>
      </c>
      <c r="F31">
        <f t="shared" si="0"/>
        <v>5.05</v>
      </c>
    </row>
    <row r="32" spans="1:6" x14ac:dyDescent="0.3">
      <c r="A32" t="s">
        <v>7</v>
      </c>
      <c r="B32">
        <v>15</v>
      </c>
      <c r="C32" t="s">
        <v>66</v>
      </c>
      <c r="D32" t="s">
        <v>67</v>
      </c>
      <c r="E32">
        <v>0.255</v>
      </c>
      <c r="F32">
        <f t="shared" si="0"/>
        <v>3.8250000000000002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Córdoba Méndez</dc:creator>
  <cp:lastModifiedBy>José Miguel Córdoba Méndez</cp:lastModifiedBy>
  <dcterms:created xsi:type="dcterms:W3CDTF">2015-06-05T18:19:34Z</dcterms:created>
  <dcterms:modified xsi:type="dcterms:W3CDTF">2023-08-09T17:56:40Z</dcterms:modified>
</cp:coreProperties>
</file>