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ico1-my.sharepoint.com/personal/jmerchen_trico_coop/Documents/"/>
    </mc:Choice>
  </mc:AlternateContent>
  <xr:revisionPtr revIDLastSave="0" documentId="8_{426541C3-4C05-49F6-96F2-3B7E6FE0E635}" xr6:coauthVersionLast="47" xr6:coauthVersionMax="47" xr10:uidLastSave="{00000000-0000-0000-0000-000000000000}"/>
  <bookViews>
    <workbookView xWindow="3555" yWindow="2280" windowWidth="24630" windowHeight="13080" xr2:uid="{B6D59497-B734-4602-8E34-5C433AEE5443}"/>
  </bookViews>
  <sheets>
    <sheet name="Payroll Effectiveness" sheetId="1" r:id="rId1"/>
  </sheets>
  <definedNames>
    <definedName name="_xlnm._FilterDatabase" localSheetId="0" hidden="1">'Payroll Effectiveness'!$M$1:$M$1052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99" i="1" l="1" a="1"/>
  <c r="M999" i="1" s="1"/>
  <c r="M954" i="1" a="1"/>
  <c r="M954" i="1" s="1"/>
  <c r="M811" i="1" a="1"/>
  <c r="M811" i="1" s="1"/>
  <c r="M511" i="1" a="1"/>
  <c r="M511" i="1" s="1"/>
  <c r="M724" i="1" a="1"/>
  <c r="M724" i="1" s="1"/>
  <c r="M985" i="1" a="1"/>
  <c r="M985" i="1" s="1"/>
  <c r="M303" i="1" a="1"/>
  <c r="M303" i="1" s="1"/>
  <c r="M555" i="1" a="1"/>
  <c r="M555" i="1" s="1"/>
  <c r="M543" i="1" a="1"/>
  <c r="M543" i="1" s="1"/>
  <c r="M796" i="1" a="1"/>
  <c r="M796" i="1" s="1"/>
  <c r="M1034" i="1" a="1"/>
  <c r="M1034" i="1" s="1"/>
  <c r="M672" i="1" a="1"/>
  <c r="M672" i="1" s="1"/>
  <c r="M770" i="1" a="1"/>
  <c r="M770" i="1" s="1"/>
  <c r="M1036" i="1" a="1"/>
  <c r="M1036" i="1" s="1"/>
  <c r="M830" i="1" a="1"/>
  <c r="M830" i="1" s="1"/>
  <c r="M339" i="1" a="1"/>
  <c r="M339" i="1" s="1"/>
  <c r="M256" i="1" a="1"/>
  <c r="M256" i="1" s="1"/>
  <c r="M103" i="1" a="1"/>
  <c r="M103" i="1" s="1"/>
  <c r="M270" i="1" a="1"/>
  <c r="M270" i="1" s="1"/>
  <c r="M176" i="1" a="1"/>
  <c r="M176" i="1" s="1"/>
  <c r="M68" i="1" a="1"/>
  <c r="M68" i="1" s="1"/>
  <c r="M215" i="1" a="1"/>
  <c r="M215" i="1" s="1"/>
  <c r="M641" i="1" a="1"/>
  <c r="M641" i="1" s="1"/>
  <c r="M106" i="1" a="1"/>
  <c r="M106" i="1" s="1"/>
  <c r="M53" i="1" a="1"/>
  <c r="M53" i="1" s="1"/>
  <c r="M7" i="1" a="1"/>
  <c r="M7" i="1" s="1"/>
  <c r="M54" i="1" a="1"/>
  <c r="M54" i="1" s="1"/>
  <c r="M4" i="1" a="1"/>
  <c r="M4" i="1" s="1"/>
  <c r="M267" i="1" a="1"/>
  <c r="M267" i="1" s="1"/>
  <c r="M660" i="1" a="1"/>
  <c r="M660" i="1" s="1"/>
  <c r="M745" i="1" a="1"/>
  <c r="M745" i="1" s="1"/>
  <c r="M726" i="1" a="1"/>
  <c r="M726" i="1" s="1"/>
  <c r="M867" i="1" a="1"/>
  <c r="M867" i="1" s="1"/>
  <c r="M759" i="1" a="1"/>
  <c r="M759" i="1" s="1"/>
  <c r="M951" i="1" a="1"/>
  <c r="M951" i="1" s="1"/>
  <c r="M863" i="1" a="1"/>
  <c r="M863" i="1" s="1"/>
  <c r="M978" i="1" a="1"/>
  <c r="M978" i="1" s="1"/>
  <c r="M315" i="1" a="1"/>
  <c r="M315" i="1" s="1"/>
  <c r="M237" i="1" a="1"/>
  <c r="M237" i="1" s="1"/>
  <c r="M455" i="1" a="1"/>
  <c r="M455" i="1" s="1"/>
  <c r="M328" i="1" a="1"/>
  <c r="M328" i="1" s="1"/>
  <c r="M572" i="1" a="1"/>
  <c r="M572" i="1" s="1"/>
  <c r="M767" i="1" a="1"/>
  <c r="M767" i="1" s="1"/>
  <c r="M878" i="1" a="1"/>
  <c r="M878" i="1" s="1"/>
  <c r="M865" i="1" a="1"/>
  <c r="M865" i="1" s="1"/>
  <c r="M567" i="1" a="1"/>
  <c r="M567" i="1" s="1"/>
  <c r="M871" i="1" a="1"/>
  <c r="M871" i="1" s="1"/>
  <c r="M325" i="1" a="1"/>
  <c r="M325" i="1" s="1"/>
  <c r="M1001" i="1" a="1"/>
  <c r="M1001" i="1" s="1"/>
  <c r="M872" i="1" a="1"/>
  <c r="M872" i="1" s="1"/>
  <c r="M82" i="1" a="1"/>
  <c r="M82" i="1" s="1"/>
  <c r="M483" i="1" a="1"/>
  <c r="M483" i="1" s="1"/>
  <c r="M289" i="1" a="1"/>
  <c r="M289" i="1" s="1"/>
  <c r="M188" i="1" a="1"/>
  <c r="M188" i="1" s="1"/>
  <c r="M58" i="1" a="1"/>
  <c r="M58" i="1" s="1"/>
  <c r="M10" i="1" a="1"/>
  <c r="M10" i="1" s="1"/>
  <c r="M6" i="1" a="1"/>
  <c r="M6" i="1" s="1"/>
  <c r="M57" i="1" a="1"/>
  <c r="M57" i="1" s="1"/>
  <c r="M36" i="1" a="1"/>
  <c r="M36" i="1" s="1"/>
  <c r="M683" i="1" a="1"/>
  <c r="M683" i="1" s="1"/>
  <c r="M773" i="1" a="1"/>
  <c r="M773" i="1" s="1"/>
  <c r="M968" i="1" a="1"/>
  <c r="M968" i="1" s="1"/>
  <c r="M955" i="1" a="1"/>
  <c r="M955" i="1" s="1"/>
  <c r="M1037" i="1" a="1"/>
  <c r="M1037" i="1" s="1"/>
  <c r="M668" i="1" a="1"/>
  <c r="M668" i="1" s="1"/>
  <c r="M562" i="1" a="1"/>
  <c r="M562" i="1" s="1"/>
  <c r="M908" i="1" a="1"/>
  <c r="M908" i="1" s="1"/>
  <c r="M849" i="1" a="1"/>
  <c r="M849" i="1" s="1"/>
  <c r="M617" i="1" a="1"/>
  <c r="M617" i="1" s="1"/>
  <c r="M963" i="1" a="1"/>
  <c r="M963" i="1" s="1"/>
  <c r="M206" i="1" a="1"/>
  <c r="M206" i="1" s="1"/>
  <c r="M395" i="1" a="1"/>
  <c r="M395" i="1" s="1"/>
  <c r="M409" i="1" a="1"/>
  <c r="M409" i="1" s="1"/>
  <c r="M262" i="1" a="1"/>
  <c r="M262" i="1" s="1"/>
  <c r="M763" i="1" a="1"/>
  <c r="M763" i="1" s="1"/>
  <c r="M466" i="1" a="1"/>
  <c r="M466" i="1" s="1"/>
  <c r="M589" i="1" a="1"/>
  <c r="M589" i="1" s="1"/>
  <c r="M880" i="1" a="1"/>
  <c r="M880" i="1" s="1"/>
  <c r="M1003" i="1" a="1"/>
  <c r="M1003" i="1" s="1"/>
  <c r="M81" i="1" a="1"/>
  <c r="M81" i="1" s="1"/>
  <c r="M356" i="1" a="1"/>
  <c r="M356" i="1" s="1"/>
  <c r="M77" i="1" a="1"/>
  <c r="M77" i="1" s="1"/>
  <c r="M110" i="1" a="1"/>
  <c r="M110" i="1" s="1"/>
  <c r="M225" i="1" a="1"/>
  <c r="M225" i="1" s="1"/>
  <c r="M16" i="1" a="1"/>
  <c r="M16" i="1" s="1"/>
  <c r="M185" i="1" a="1"/>
  <c r="M185" i="1" s="1"/>
  <c r="M639" i="1" a="1"/>
  <c r="M639" i="1" s="1"/>
  <c r="M31" i="1" a="1"/>
  <c r="M31" i="1" s="1"/>
  <c r="M153" i="1" a="1"/>
  <c r="M153" i="1" s="1"/>
  <c r="M891" i="1" a="1"/>
  <c r="M891" i="1" s="1"/>
  <c r="M1006" i="1" a="1"/>
  <c r="M1006" i="1" s="1"/>
  <c r="M250" i="1" a="1"/>
  <c r="M250" i="1" s="1"/>
  <c r="M749" i="1" a="1"/>
  <c r="M749" i="1" s="1"/>
  <c r="M1019" i="1" a="1"/>
  <c r="M1019" i="1" s="1"/>
  <c r="M797" i="1" a="1"/>
  <c r="M797" i="1" s="1"/>
  <c r="M986" i="1" a="1"/>
  <c r="M986" i="1" s="1"/>
  <c r="M883" i="1" a="1"/>
  <c r="M883" i="1" s="1"/>
  <c r="M414" i="1" a="1"/>
  <c r="M414" i="1" s="1"/>
  <c r="M793" i="1" a="1"/>
  <c r="M793" i="1" s="1"/>
  <c r="M648" i="1" a="1"/>
  <c r="M648" i="1" s="1"/>
  <c r="M939" i="1" a="1"/>
  <c r="M939" i="1" s="1"/>
  <c r="M251" i="1" a="1"/>
  <c r="M251" i="1" s="1"/>
  <c r="M1032" i="1" a="1"/>
  <c r="M1032" i="1" s="1"/>
  <c r="M910" i="1" a="1"/>
  <c r="M910" i="1" s="1"/>
  <c r="M231" i="1" a="1"/>
  <c r="M231" i="1" s="1"/>
  <c r="M232" i="1" a="1"/>
  <c r="M232" i="1" s="1"/>
  <c r="M934" i="1" a="1"/>
  <c r="M934" i="1" s="1"/>
  <c r="M351" i="1" a="1"/>
  <c r="M351" i="1" s="1"/>
  <c r="M816" i="1" a="1"/>
  <c r="M816" i="1" s="1"/>
  <c r="M75" i="1" a="1"/>
  <c r="M75" i="1" s="1"/>
  <c r="M179" i="1" a="1"/>
  <c r="M179" i="1" s="1"/>
  <c r="M73" i="1" a="1"/>
  <c r="M73" i="1" s="1"/>
  <c r="M553" i="1" a="1"/>
  <c r="M553" i="1" s="1"/>
  <c r="M426" i="1" a="1"/>
  <c r="M426" i="1" s="1"/>
  <c r="M219" i="1" a="1"/>
  <c r="M219" i="1" s="1"/>
  <c r="M8" i="1" a="1"/>
  <c r="M8" i="1" s="1"/>
  <c r="M134" i="1" a="1"/>
  <c r="M134" i="1" s="1"/>
  <c r="M22" i="1" a="1"/>
  <c r="M22" i="1" s="1"/>
  <c r="M358" i="1" a="1"/>
  <c r="M358" i="1" s="1"/>
  <c r="M949" i="1" a="1"/>
  <c r="M949" i="1" s="1"/>
  <c r="M915" i="1" a="1"/>
  <c r="M915" i="1" s="1"/>
  <c r="M514" i="1" a="1"/>
  <c r="M514" i="1" s="1"/>
  <c r="M381" i="1" a="1"/>
  <c r="M381" i="1" s="1"/>
  <c r="M918" i="1" a="1"/>
  <c r="M918" i="1" s="1"/>
  <c r="M518" i="1" a="1"/>
  <c r="M518" i="1" s="1"/>
  <c r="M463" i="1" a="1"/>
  <c r="M463" i="1" s="1"/>
  <c r="M213" i="1" a="1"/>
  <c r="M213" i="1" s="1"/>
  <c r="M936" i="1" a="1"/>
  <c r="M936" i="1" s="1"/>
  <c r="M626" i="1" a="1"/>
  <c r="M626" i="1" s="1"/>
  <c r="M965" i="1" a="1"/>
  <c r="M965" i="1" s="1"/>
  <c r="M900" i="1" a="1"/>
  <c r="M900" i="1" s="1"/>
  <c r="M624" i="1" a="1"/>
  <c r="M624" i="1" s="1"/>
  <c r="M590" i="1" a="1"/>
  <c r="M590" i="1" s="1"/>
  <c r="M680" i="1" a="1"/>
  <c r="M680" i="1" s="1"/>
  <c r="M279" i="1" a="1"/>
  <c r="M279" i="1" s="1"/>
  <c r="M359" i="1" a="1"/>
  <c r="M359" i="1" s="1"/>
  <c r="M117" i="1" a="1"/>
  <c r="M117" i="1" s="1"/>
  <c r="M207" i="1" a="1"/>
  <c r="M207" i="1" s="1"/>
  <c r="M1048" i="1" a="1"/>
  <c r="M1048" i="1" s="1"/>
  <c r="M123" i="1" a="1"/>
  <c r="M123" i="1" s="1"/>
  <c r="M776" i="1" a="1"/>
  <c r="M776" i="1" s="1"/>
  <c r="M892" i="1" a="1"/>
  <c r="M892" i="1" s="1"/>
  <c r="M550" i="1" a="1"/>
  <c r="M550" i="1" s="1"/>
  <c r="M62" i="1" a="1"/>
  <c r="M62" i="1" s="1"/>
  <c r="M357" i="1" a="1"/>
  <c r="M357" i="1" s="1"/>
  <c r="M300" i="1" a="1"/>
  <c r="M300" i="1" s="1"/>
  <c r="M775" i="1" a="1"/>
  <c r="M775" i="1" s="1"/>
  <c r="M673" i="1" a="1"/>
  <c r="M673" i="1" s="1"/>
  <c r="M11" i="1" a="1"/>
  <c r="M11" i="1" s="1"/>
  <c r="M510" i="1" a="1"/>
  <c r="M510" i="1" s="1"/>
  <c r="M1015" i="1" a="1"/>
  <c r="M1015" i="1" s="1"/>
  <c r="M622" i="1" a="1"/>
  <c r="M622" i="1" s="1"/>
  <c r="M527" i="1" a="1"/>
  <c r="M527" i="1" s="1"/>
  <c r="M821" i="1" a="1"/>
  <c r="M821" i="1" s="1"/>
  <c r="M832" i="1" a="1"/>
  <c r="M832" i="1" s="1"/>
  <c r="M309" i="1" a="1"/>
  <c r="M309" i="1" s="1"/>
  <c r="M909" i="1" a="1"/>
  <c r="M909" i="1" s="1"/>
  <c r="M533" i="1" a="1"/>
  <c r="M533" i="1" s="1"/>
  <c r="M546" i="1" a="1"/>
  <c r="M546" i="1" s="1"/>
  <c r="M236" i="1" a="1"/>
  <c r="M236" i="1" s="1"/>
  <c r="M799" i="1" a="1"/>
  <c r="M799" i="1" s="1"/>
  <c r="M946" i="1" a="1"/>
  <c r="M946" i="1" s="1"/>
  <c r="M1051" i="1" a="1"/>
  <c r="M1051" i="1" s="1"/>
  <c r="M327" i="1" a="1"/>
  <c r="M327" i="1" s="1"/>
  <c r="M298" i="1" a="1"/>
  <c r="M298" i="1" s="1"/>
  <c r="M480" i="1" a="1"/>
  <c r="M480" i="1" s="1"/>
  <c r="M587" i="1" a="1"/>
  <c r="M587" i="1" s="1"/>
  <c r="M1011" i="1" a="1"/>
  <c r="M1011" i="1" s="1"/>
  <c r="M935" i="1" a="1"/>
  <c r="M935" i="1" s="1"/>
  <c r="M229" i="1" a="1"/>
  <c r="M229" i="1" s="1"/>
  <c r="M645" i="1" a="1"/>
  <c r="M645" i="1" s="1"/>
  <c r="M746" i="1" a="1"/>
  <c r="M746" i="1" s="1"/>
  <c r="M240" i="1" a="1"/>
  <c r="M240" i="1" s="1"/>
  <c r="M618" i="1" a="1"/>
  <c r="M618" i="1" s="1"/>
  <c r="M55" i="1" a="1"/>
  <c r="M55" i="1" s="1"/>
  <c r="M142" i="1" a="1"/>
  <c r="M142" i="1" s="1"/>
  <c r="M50" i="1" a="1"/>
  <c r="M50" i="1" s="1"/>
  <c r="M430" i="1" a="1"/>
  <c r="M430" i="1" s="1"/>
  <c r="M17" i="1" a="1"/>
  <c r="M17" i="1" s="1"/>
  <c r="M420" i="1" a="1"/>
  <c r="M420" i="1" s="1"/>
  <c r="M1039" i="1" a="1"/>
  <c r="M1039" i="1" s="1"/>
  <c r="M927" i="1" a="1"/>
  <c r="M927" i="1" s="1"/>
  <c r="M1038" i="1" a="1"/>
  <c r="M1038" i="1" s="1"/>
  <c r="M1008" i="1" a="1"/>
  <c r="M1008" i="1" s="1"/>
  <c r="M581" i="1" a="1"/>
  <c r="M581" i="1" s="1"/>
  <c r="M614" i="1" a="1"/>
  <c r="M614" i="1" s="1"/>
  <c r="M577" i="1" a="1"/>
  <c r="M577" i="1" s="1"/>
  <c r="M412" i="1" a="1"/>
  <c r="M412" i="1" s="1"/>
  <c r="M895" i="1" a="1"/>
  <c r="M895" i="1" s="1"/>
  <c r="M912" i="1" a="1"/>
  <c r="M912" i="1" s="1"/>
  <c r="M827" i="1" a="1"/>
  <c r="M827" i="1" s="1"/>
  <c r="M651" i="1" a="1"/>
  <c r="M651" i="1" s="1"/>
  <c r="M717" i="1" a="1"/>
  <c r="M717" i="1" s="1"/>
  <c r="M854" i="1" a="1"/>
  <c r="M854" i="1" s="1"/>
  <c r="M616" i="1" a="1"/>
  <c r="M616" i="1" s="1"/>
  <c r="M159" i="1" a="1"/>
  <c r="M159" i="1" s="1"/>
  <c r="M99" i="1" a="1"/>
  <c r="M99" i="1" s="1"/>
  <c r="M542" i="1" a="1"/>
  <c r="M542" i="1" s="1"/>
  <c r="M790" i="1" a="1"/>
  <c r="M790" i="1" s="1"/>
  <c r="M209" i="1" a="1"/>
  <c r="M209" i="1" s="1"/>
  <c r="M230" i="1" a="1"/>
  <c r="M230" i="1" s="1"/>
  <c r="M374" i="1" a="1"/>
  <c r="M374" i="1" s="1"/>
  <c r="M79" i="1" a="1"/>
  <c r="M79" i="1" s="1"/>
  <c r="M575" i="1" a="1"/>
  <c r="M575" i="1" s="1"/>
  <c r="M447" i="1" a="1"/>
  <c r="M447" i="1" s="1"/>
  <c r="M162" i="1" a="1"/>
  <c r="M162" i="1" s="1"/>
  <c r="M94" i="1" a="1"/>
  <c r="M94" i="1" s="1"/>
  <c r="M32" i="1" a="1"/>
  <c r="M32" i="1" s="1"/>
  <c r="M18" i="1" a="1"/>
  <c r="M18" i="1" s="1"/>
  <c r="M945" i="1" a="1"/>
  <c r="M945" i="1" s="1"/>
  <c r="M967" i="1" a="1"/>
  <c r="M967" i="1" s="1"/>
  <c r="M731" i="1" a="1"/>
  <c r="M731" i="1" s="1"/>
  <c r="M850" i="1" a="1"/>
  <c r="M850" i="1" s="1"/>
  <c r="M705" i="1" a="1"/>
  <c r="M705" i="1" s="1"/>
  <c r="M291" i="1" a="1"/>
  <c r="M291" i="1" s="1"/>
  <c r="M942" i="1" a="1"/>
  <c r="M942" i="1" s="1"/>
  <c r="M428" i="1" a="1"/>
  <c r="M428" i="1" s="1"/>
  <c r="M564" i="1" a="1"/>
  <c r="M564" i="1" s="1"/>
  <c r="M475" i="1" a="1"/>
  <c r="M475" i="1" s="1"/>
  <c r="M321" i="1" a="1"/>
  <c r="M321" i="1" s="1"/>
  <c r="M536" i="1" a="1"/>
  <c r="M536" i="1" s="1"/>
  <c r="M425" i="1" a="1"/>
  <c r="M425" i="1" s="1"/>
  <c r="M615" i="1" a="1"/>
  <c r="M615" i="1" s="1"/>
  <c r="M383" i="1" a="1"/>
  <c r="M383" i="1" s="1"/>
  <c r="M496" i="1" a="1"/>
  <c r="M496" i="1" s="1"/>
  <c r="M560" i="1" a="1"/>
  <c r="M560" i="1" s="1"/>
  <c r="M932" i="1" a="1"/>
  <c r="M932" i="1" s="1"/>
  <c r="M582" i="1" a="1"/>
  <c r="M582" i="1" s="1"/>
  <c r="M658" i="1" a="1"/>
  <c r="M658" i="1" s="1"/>
  <c r="M326" i="1" a="1"/>
  <c r="M326" i="1" s="1"/>
  <c r="M597" i="1" a="1"/>
  <c r="M597" i="1" s="1"/>
  <c r="M91" i="1" a="1"/>
  <c r="M91" i="1" s="1"/>
  <c r="M211" i="1" a="1"/>
  <c r="M211" i="1" s="1"/>
  <c r="M563" i="1" a="1"/>
  <c r="M563" i="1" s="1"/>
  <c r="M439" i="1" a="1"/>
  <c r="M439" i="1" s="1"/>
  <c r="M454" i="1" a="1"/>
  <c r="M454" i="1" s="1"/>
  <c r="M96" i="1" a="1"/>
  <c r="M96" i="1" s="1"/>
  <c r="M214" i="1" a="1"/>
  <c r="M214" i="1" s="1"/>
  <c r="M121" i="1" a="1"/>
  <c r="M121" i="1" s="1"/>
  <c r="M916" i="1" a="1"/>
  <c r="M916" i="1" s="1"/>
  <c r="M937" i="1" a="1"/>
  <c r="M937" i="1" s="1"/>
  <c r="M864" i="1" a="1"/>
  <c r="M864" i="1" s="1"/>
  <c r="M984" i="1" a="1"/>
  <c r="M984" i="1" s="1"/>
  <c r="M929" i="1" a="1"/>
  <c r="M929" i="1" s="1"/>
  <c r="M812" i="1" a="1"/>
  <c r="M812" i="1" s="1"/>
  <c r="M667" i="1" a="1"/>
  <c r="M667" i="1" s="1"/>
  <c r="M561" i="1" a="1"/>
  <c r="M561" i="1" s="1"/>
  <c r="M1004" i="1" a="1"/>
  <c r="M1004" i="1" s="1"/>
  <c r="M795" i="1" a="1"/>
  <c r="M795" i="1" s="1"/>
  <c r="M722" i="1" a="1"/>
  <c r="M722" i="1" s="1"/>
  <c r="M172" i="1" a="1"/>
  <c r="M172" i="1" s="1"/>
  <c r="M531" i="1" a="1"/>
  <c r="M531" i="1" s="1"/>
  <c r="M950" i="1" a="1"/>
  <c r="M950" i="1" s="1"/>
  <c r="M199" i="1" a="1"/>
  <c r="M199" i="1" s="1"/>
  <c r="M244" i="1" a="1"/>
  <c r="M244" i="1" s="1"/>
  <c r="M204" i="1" a="1"/>
  <c r="M204" i="1" s="1"/>
  <c r="M591" i="1" a="1"/>
  <c r="M591" i="1" s="1"/>
  <c r="M362" i="1" a="1"/>
  <c r="M362" i="1" s="1"/>
  <c r="M192" i="1" a="1"/>
  <c r="M192" i="1" s="1"/>
  <c r="M723" i="1" a="1"/>
  <c r="M723" i="1" s="1"/>
  <c r="M718" i="1" a="1"/>
  <c r="M718" i="1" s="1"/>
  <c r="M647" i="1" a="1"/>
  <c r="M647" i="1" s="1"/>
  <c r="M235" i="1" a="1"/>
  <c r="M235" i="1" s="1"/>
  <c r="M59" i="1" a="1"/>
  <c r="M59" i="1" s="1"/>
  <c r="M446" i="1" a="1"/>
  <c r="M446" i="1" s="1"/>
  <c r="M485" i="1" a="1"/>
  <c r="M485" i="1" s="1"/>
  <c r="M150" i="1" a="1"/>
  <c r="M150" i="1" s="1"/>
  <c r="M64" i="1" a="1"/>
  <c r="M64" i="1" s="1"/>
  <c r="M100" i="1" a="1"/>
  <c r="M100" i="1" s="1"/>
  <c r="M938" i="1" a="1"/>
  <c r="M938" i="1" s="1"/>
  <c r="M975" i="1" a="1"/>
  <c r="M975" i="1" s="1"/>
  <c r="M1023" i="1" a="1"/>
  <c r="M1023" i="1" s="1"/>
  <c r="M1012" i="1" a="1"/>
  <c r="M1012" i="1" s="1"/>
  <c r="M716" i="1" a="1"/>
  <c r="M716" i="1" s="1"/>
  <c r="M467" i="1" a="1"/>
  <c r="M467" i="1" s="1"/>
  <c r="M709" i="1" a="1"/>
  <c r="M709" i="1" s="1"/>
  <c r="M992" i="1" a="1"/>
  <c r="M992" i="1" s="1"/>
  <c r="M345" i="1" a="1"/>
  <c r="M345" i="1" s="1"/>
  <c r="M677" i="1" a="1"/>
  <c r="M677" i="1" s="1"/>
  <c r="M956" i="1" a="1"/>
  <c r="M956" i="1" s="1"/>
  <c r="M686" i="1" a="1"/>
  <c r="M686" i="1" s="1"/>
  <c r="M288" i="1" a="1"/>
  <c r="M288" i="1" s="1"/>
  <c r="M570" i="1" a="1"/>
  <c r="M570" i="1" s="1"/>
  <c r="M191" i="1" a="1"/>
  <c r="M191" i="1" s="1"/>
  <c r="M416" i="1" a="1"/>
  <c r="M416" i="1" s="1"/>
  <c r="M803" i="1" a="1"/>
  <c r="M803" i="1" s="1"/>
  <c r="M216" i="1" a="1"/>
  <c r="M216" i="1" s="1"/>
  <c r="M187" i="1" a="1"/>
  <c r="M187" i="1" s="1"/>
  <c r="M532" i="1" a="1"/>
  <c r="M532" i="1" s="1"/>
  <c r="M393" i="1" a="1"/>
  <c r="M393" i="1" s="1"/>
  <c r="M323" i="1" a="1"/>
  <c r="M323" i="1" s="1"/>
  <c r="M495" i="1" a="1"/>
  <c r="M495" i="1" s="1"/>
  <c r="M552" i="1" a="1"/>
  <c r="M552" i="1" s="1"/>
  <c r="M140" i="1" a="1"/>
  <c r="M140" i="1" s="1"/>
  <c r="M178" i="1" a="1"/>
  <c r="M178" i="1" s="1"/>
  <c r="M107" i="1" a="1"/>
  <c r="M107" i="1" s="1"/>
  <c r="M255" i="1" a="1"/>
  <c r="M255" i="1" s="1"/>
  <c r="M48" i="1" a="1"/>
  <c r="M48" i="1" s="1"/>
  <c r="M71" i="1" a="1"/>
  <c r="M71" i="1" s="1"/>
  <c r="M1028" i="1" a="1"/>
  <c r="M1028" i="1" s="1"/>
  <c r="M958" i="1" a="1"/>
  <c r="M958" i="1" s="1"/>
  <c r="M1014" i="1" a="1"/>
  <c r="M1014" i="1" s="1"/>
  <c r="M613" i="1" a="1"/>
  <c r="M613" i="1" s="1"/>
  <c r="M636" i="1" a="1"/>
  <c r="M636" i="1" s="1"/>
  <c r="M941" i="1" a="1"/>
  <c r="M941" i="1" s="1"/>
  <c r="M904" i="1" a="1"/>
  <c r="M904" i="1" s="1"/>
  <c r="M502" i="1" a="1"/>
  <c r="M502" i="1" s="1"/>
  <c r="M1024" i="1" a="1"/>
  <c r="M1024" i="1" s="1"/>
  <c r="M848" i="1" a="1"/>
  <c r="M848" i="1" s="1"/>
  <c r="M271" i="1" a="1"/>
  <c r="M271" i="1" s="1"/>
  <c r="M484" i="1" a="1"/>
  <c r="M484" i="1" s="1"/>
  <c r="M360" i="1" a="1"/>
  <c r="M360" i="1" s="1"/>
  <c r="M919" i="1" a="1"/>
  <c r="M919" i="1" s="1"/>
  <c r="M293" i="1" a="1"/>
  <c r="M293" i="1" s="1"/>
  <c r="M586" i="1" a="1"/>
  <c r="M586" i="1" s="1"/>
  <c r="M369" i="1" a="1"/>
  <c r="M369" i="1" s="1"/>
  <c r="M126" i="1" a="1"/>
  <c r="M126" i="1" s="1"/>
  <c r="M558" i="1" a="1"/>
  <c r="M558" i="1" s="1"/>
  <c r="M593" i="1" a="1"/>
  <c r="M593" i="1" s="1"/>
  <c r="M131" i="1" a="1"/>
  <c r="M131" i="1" s="1"/>
  <c r="M202" i="1" a="1"/>
  <c r="M202" i="1" s="1"/>
  <c r="M644" i="1" a="1"/>
  <c r="M644" i="1" s="1"/>
  <c r="M373" i="1" a="1"/>
  <c r="M373" i="1" s="1"/>
  <c r="M273" i="1" a="1"/>
  <c r="M273" i="1" s="1"/>
  <c r="M51" i="1" a="1"/>
  <c r="M51" i="1" s="1"/>
  <c r="M52" i="1" a="1"/>
  <c r="M52" i="1" s="1"/>
  <c r="M33" i="1" a="1"/>
  <c r="M33" i="1" s="1"/>
  <c r="M161" i="1" a="1"/>
  <c r="M161" i="1" s="1"/>
  <c r="M111" i="1" a="1"/>
  <c r="M111" i="1" s="1"/>
  <c r="M917" i="1" a="1"/>
  <c r="M917" i="1" s="1"/>
  <c r="M1002" i="1" a="1"/>
  <c r="M1002" i="1" s="1"/>
  <c r="M1044" i="1" a="1"/>
  <c r="M1044" i="1" s="1"/>
  <c r="M834" i="1" a="1"/>
  <c r="M834" i="1" s="1"/>
  <c r="M719" i="1" a="1"/>
  <c r="M719" i="1" s="1"/>
  <c r="M476" i="1" a="1"/>
  <c r="M476" i="1" s="1"/>
  <c r="M980" i="1" a="1"/>
  <c r="M980" i="1" s="1"/>
  <c r="M882" i="1" a="1"/>
  <c r="M882" i="1" s="1"/>
  <c r="M498" i="1" a="1"/>
  <c r="M498" i="1" s="1"/>
  <c r="M494" i="1" a="1"/>
  <c r="M494" i="1" s="1"/>
  <c r="M435" i="1" a="1"/>
  <c r="M435" i="1" s="1"/>
  <c r="M382" i="1" a="1"/>
  <c r="M382" i="1" s="1"/>
  <c r="M906" i="1" a="1"/>
  <c r="M906" i="1" s="1"/>
  <c r="M715" i="1" a="1"/>
  <c r="M715" i="1" s="1"/>
  <c r="M961" i="1" a="1"/>
  <c r="M961" i="1" s="1"/>
  <c r="M155" i="1" a="1"/>
  <c r="M155" i="1" s="1"/>
  <c r="M118" i="1" a="1"/>
  <c r="M118" i="1" s="1"/>
  <c r="M144" i="1" a="1"/>
  <c r="M144" i="1" s="1"/>
  <c r="M152" i="1" a="1"/>
  <c r="M152" i="1" s="1"/>
  <c r="M101" i="1" a="1"/>
  <c r="M101" i="1" s="1"/>
  <c r="M711" i="1" a="1"/>
  <c r="M711" i="1" s="1"/>
  <c r="M815" i="1" a="1"/>
  <c r="M815" i="1" s="1"/>
  <c r="M493" i="1" a="1"/>
  <c r="M493" i="1" s="1"/>
  <c r="M263" i="1" a="1"/>
  <c r="M263" i="1" s="1"/>
  <c r="M76" i="1" a="1"/>
  <c r="M76" i="1" s="1"/>
  <c r="M208" i="1" a="1"/>
  <c r="M208" i="1" s="1"/>
  <c r="M295" i="1" a="1"/>
  <c r="M295" i="1" s="1"/>
  <c r="M851" i="1" a="1"/>
  <c r="M851" i="1" s="1"/>
  <c r="M34" i="1" a="1"/>
  <c r="M34" i="1" s="1"/>
  <c r="M165" i="1" a="1"/>
  <c r="M165" i="1" s="1"/>
  <c r="M944" i="1" a="1"/>
  <c r="M944" i="1" s="1"/>
  <c r="M743" i="1" a="1"/>
  <c r="M743" i="1" s="1"/>
  <c r="M886" i="1" a="1"/>
  <c r="M886" i="1" s="1"/>
  <c r="M845" i="1" a="1"/>
  <c r="M845" i="1" s="1"/>
  <c r="M907" i="1" a="1"/>
  <c r="M907" i="1" s="1"/>
  <c r="M995" i="1" a="1"/>
  <c r="M995" i="1" s="1"/>
  <c r="M890" i="1" a="1"/>
  <c r="M890" i="1" s="1"/>
  <c r="M704" i="1" a="1"/>
  <c r="M704" i="1" s="1"/>
  <c r="M1031" i="1" a="1"/>
  <c r="M1031" i="1" s="1"/>
  <c r="M341" i="1" a="1"/>
  <c r="M341" i="1" s="1"/>
  <c r="M464" i="1" a="1"/>
  <c r="M464" i="1" s="1"/>
  <c r="M664" i="1" a="1"/>
  <c r="M664" i="1" s="1"/>
  <c r="M228" i="1" a="1"/>
  <c r="M228" i="1" s="1"/>
  <c r="M742" i="1" a="1"/>
  <c r="M742" i="1" s="1"/>
  <c r="M282" i="1" a="1"/>
  <c r="M282" i="1" s="1"/>
  <c r="M862" i="1" a="1"/>
  <c r="M862" i="1" s="1"/>
  <c r="M182" i="1" a="1"/>
  <c r="M182" i="1" s="1"/>
  <c r="M810" i="1" a="1"/>
  <c r="M810" i="1" s="1"/>
  <c r="M380" i="1" a="1"/>
  <c r="M380" i="1" s="1"/>
  <c r="M962" i="1" a="1"/>
  <c r="M962" i="1" s="1"/>
  <c r="M378" i="1" a="1"/>
  <c r="M378" i="1" s="1"/>
  <c r="M224" i="1" a="1"/>
  <c r="M224" i="1" s="1"/>
  <c r="M205" i="1" a="1"/>
  <c r="M205" i="1" s="1"/>
  <c r="M283" i="1" a="1"/>
  <c r="M283" i="1" s="1"/>
  <c r="M37" i="1" a="1"/>
  <c r="M37" i="1" s="1"/>
  <c r="M85" i="1" a="1"/>
  <c r="M85" i="1" s="1"/>
  <c r="M169" i="1" a="1"/>
  <c r="M169" i="1" s="1"/>
  <c r="M139" i="1" a="1"/>
  <c r="M139" i="1" s="1"/>
  <c r="M19" i="1" a="1"/>
  <c r="M19" i="1" s="1"/>
  <c r="M67" i="1" a="1"/>
  <c r="M67" i="1" s="1"/>
  <c r="M976" i="1" a="1"/>
  <c r="M976" i="1" s="1"/>
  <c r="M923" i="1" a="1"/>
  <c r="M923" i="1" s="1"/>
  <c r="M1020" i="1" a="1"/>
  <c r="M1020" i="1" s="1"/>
  <c r="M663" i="1" a="1"/>
  <c r="M663" i="1" s="1"/>
  <c r="M947" i="1" a="1"/>
  <c r="M947" i="1" s="1"/>
  <c r="M856" i="1" a="1"/>
  <c r="M856" i="1" s="1"/>
  <c r="M565" i="1" a="1"/>
  <c r="M565" i="1" s="1"/>
  <c r="M751" i="1" a="1"/>
  <c r="M751" i="1" s="1"/>
  <c r="M1022" i="1" a="1"/>
  <c r="M1022" i="1" s="1"/>
  <c r="M346" i="1" a="1"/>
  <c r="M346" i="1" s="1"/>
  <c r="M306" i="1" a="1"/>
  <c r="M306" i="1" s="1"/>
  <c r="M643" i="1" a="1"/>
  <c r="M643" i="1" s="1"/>
  <c r="M458" i="1" a="1"/>
  <c r="M458" i="1" s="1"/>
  <c r="M728" i="1" a="1"/>
  <c r="M728" i="1" s="1"/>
  <c r="M248" i="1" a="1"/>
  <c r="M248" i="1" s="1"/>
  <c r="M418" i="1" a="1"/>
  <c r="M418" i="1" s="1"/>
  <c r="M857" i="1" a="1"/>
  <c r="M857" i="1" s="1"/>
  <c r="M540" i="1" a="1"/>
  <c r="M540" i="1" s="1"/>
  <c r="M151" i="1" a="1"/>
  <c r="M151" i="1" s="1"/>
  <c r="M736" i="1" a="1"/>
  <c r="M736" i="1" s="1"/>
  <c r="M97" i="1" a="1"/>
  <c r="M97" i="1" s="1"/>
  <c r="M147" i="1" a="1"/>
  <c r="M147" i="1" s="1"/>
  <c r="M474" i="1" a="1"/>
  <c r="M474" i="1" s="1"/>
  <c r="M468" i="1" a="1"/>
  <c r="M468" i="1" s="1"/>
  <c r="M600" i="1" a="1"/>
  <c r="M600" i="1" s="1"/>
  <c r="M149" i="1" a="1"/>
  <c r="M149" i="1" s="1"/>
  <c r="M63" i="1" a="1"/>
  <c r="M63" i="1" s="1"/>
  <c r="M102" i="1" a="1"/>
  <c r="M102" i="1" s="1"/>
  <c r="M14" i="1" a="1"/>
  <c r="M14" i="1" s="1"/>
  <c r="M281" i="1" a="1"/>
  <c r="M281" i="1" s="1"/>
  <c r="M885" i="1" a="1"/>
  <c r="M885" i="1" s="1"/>
  <c r="M1040" i="1" a="1"/>
  <c r="M1040" i="1" s="1"/>
  <c r="M903" i="1" a="1"/>
  <c r="M903" i="1" s="1"/>
  <c r="M554" i="1" a="1"/>
  <c r="M554" i="1" s="1"/>
  <c r="M737" i="1" a="1"/>
  <c r="M737" i="1" s="1"/>
  <c r="M431" i="1" a="1"/>
  <c r="M431" i="1" s="1"/>
  <c r="M523" i="1" a="1"/>
  <c r="M523" i="1" s="1"/>
  <c r="M876" i="1" a="1"/>
  <c r="M876" i="1" s="1"/>
  <c r="M338" i="1" a="1"/>
  <c r="M338" i="1" s="1"/>
  <c r="M571" i="1" a="1"/>
  <c r="M571" i="1" s="1"/>
  <c r="M525" i="1" a="1"/>
  <c r="M525" i="1" s="1"/>
  <c r="M713" i="1" a="1"/>
  <c r="M713" i="1" s="1"/>
  <c r="M302" i="1" a="1"/>
  <c r="M302" i="1" s="1"/>
  <c r="M898" i="1" a="1"/>
  <c r="M898" i="1" s="1"/>
  <c r="M633" i="1" a="1"/>
  <c r="M633" i="1" s="1"/>
  <c r="M471" i="1" a="1"/>
  <c r="M471" i="1" s="1"/>
  <c r="M217" i="1" a="1"/>
  <c r="M217" i="1" s="1"/>
  <c r="M184" i="1" a="1"/>
  <c r="M184" i="1" s="1"/>
  <c r="M432" i="1" a="1"/>
  <c r="M432" i="1" s="1"/>
  <c r="M691" i="1" a="1"/>
  <c r="M691" i="1" s="1"/>
  <c r="M789" i="1" a="1"/>
  <c r="M789" i="1" s="1"/>
  <c r="M195" i="1" a="1"/>
  <c r="M195" i="1" s="1"/>
  <c r="M768" i="1" a="1"/>
  <c r="M768" i="1" s="1"/>
  <c r="M171" i="1" a="1"/>
  <c r="M171" i="1" s="1"/>
  <c r="M194" i="1" a="1"/>
  <c r="M194" i="1" s="1"/>
  <c r="M333" i="1" a="1"/>
  <c r="M333" i="1" s="1"/>
  <c r="M822" i="1" a="1"/>
  <c r="M822" i="1" s="1"/>
  <c r="M478" i="1" a="1"/>
  <c r="M478" i="1" s="1"/>
  <c r="M108" i="1" a="1"/>
  <c r="M108" i="1" s="1"/>
  <c r="M23" i="1" a="1"/>
  <c r="M23" i="1" s="1"/>
  <c r="M1025" i="1" a="1"/>
  <c r="M1025" i="1" s="1"/>
  <c r="M814" i="1" a="1"/>
  <c r="M814" i="1" s="1"/>
  <c r="M1013" i="1" a="1"/>
  <c r="M1013" i="1" s="1"/>
  <c r="M655" i="1" a="1"/>
  <c r="M655" i="1" s="1"/>
  <c r="M702" i="1" a="1"/>
  <c r="M702" i="1" s="1"/>
  <c r="M405" i="1" a="1"/>
  <c r="M405" i="1" s="1"/>
  <c r="M782" i="1" a="1"/>
  <c r="M782" i="1" s="1"/>
  <c r="M459" i="1" a="1"/>
  <c r="M459" i="1" s="1"/>
  <c r="M1041" i="1" a="1"/>
  <c r="M1041" i="1" s="1"/>
  <c r="M905" i="1" a="1"/>
  <c r="M905" i="1" s="1"/>
  <c r="M541" i="1" a="1"/>
  <c r="M541" i="1" s="1"/>
  <c r="M371" i="1" a="1"/>
  <c r="M371" i="1" s="1"/>
  <c r="M522" i="1" a="1"/>
  <c r="M522" i="1" s="1"/>
  <c r="M410" i="1" a="1"/>
  <c r="M410" i="1" s="1"/>
  <c r="M246" i="1" a="1"/>
  <c r="M246" i="1" s="1"/>
  <c r="M417" i="1" a="1"/>
  <c r="M417" i="1" s="1"/>
  <c r="M653" i="1" a="1"/>
  <c r="M653" i="1" s="1"/>
  <c r="M547" i="1" a="1"/>
  <c r="M547" i="1" s="1"/>
  <c r="M861" i="1" a="1"/>
  <c r="M861" i="1" s="1"/>
  <c r="M461" i="1" a="1"/>
  <c r="M461" i="1" s="1"/>
  <c r="M305" i="1" a="1"/>
  <c r="M305" i="1" s="1"/>
  <c r="M630" i="1" a="1"/>
  <c r="M630" i="1" s="1"/>
  <c r="M241" i="1" a="1"/>
  <c r="M241" i="1" s="1"/>
  <c r="M264" i="1" a="1"/>
  <c r="M264" i="1" s="1"/>
  <c r="M84" i="1" a="1"/>
  <c r="M84" i="1" s="1"/>
  <c r="M727" i="1" a="1"/>
  <c r="M727" i="1" s="1"/>
  <c r="M304" i="1" a="1"/>
  <c r="M304" i="1" s="1"/>
  <c r="M143" i="1" a="1"/>
  <c r="M143" i="1" s="1"/>
  <c r="M15" i="1" a="1"/>
  <c r="M15" i="1" s="1"/>
  <c r="M3" i="1" a="1"/>
  <c r="M3" i="1" s="1"/>
  <c r="M987" i="1" a="1"/>
  <c r="M987" i="1" s="1"/>
  <c r="M786" i="1" a="1"/>
  <c r="M786" i="1" s="1"/>
  <c r="M752" i="1" a="1"/>
  <c r="M752" i="1" s="1"/>
  <c r="M538" i="1" a="1"/>
  <c r="M538" i="1" s="1"/>
  <c r="M982" i="1" a="1"/>
  <c r="M982" i="1" s="1"/>
  <c r="M819" i="1" a="1"/>
  <c r="M819" i="1" s="1"/>
  <c r="M671" i="1" a="1"/>
  <c r="M671" i="1" s="1"/>
  <c r="M676" i="1" a="1"/>
  <c r="M676" i="1" s="1"/>
  <c r="M530" i="1" a="1"/>
  <c r="M530" i="1" s="1"/>
  <c r="M953" i="1" a="1"/>
  <c r="M953" i="1" s="1"/>
  <c r="M750" i="1" a="1"/>
  <c r="M750" i="1" s="1"/>
  <c r="M893" i="1" a="1"/>
  <c r="M893" i="1" s="1"/>
  <c r="M434" i="1" a="1"/>
  <c r="M434" i="1" s="1"/>
  <c r="M837" i="1" a="1"/>
  <c r="M837" i="1" s="1"/>
  <c r="M539" i="1" a="1"/>
  <c r="M539" i="1" s="1"/>
  <c r="M491" i="1" a="1"/>
  <c r="M491" i="1" s="1"/>
  <c r="M670" i="1" a="1"/>
  <c r="M670" i="1" s="1"/>
  <c r="M453" i="1" a="1"/>
  <c r="M453" i="1" s="1"/>
  <c r="M331" i="1" a="1"/>
  <c r="M331" i="1" s="1"/>
  <c r="M620" i="1" a="1"/>
  <c r="M620" i="1" s="1"/>
  <c r="M519" i="1" a="1"/>
  <c r="M519" i="1" s="1"/>
  <c r="M697" i="1" a="1"/>
  <c r="M697" i="1" s="1"/>
  <c r="M78" i="1" a="1"/>
  <c r="M78" i="1" s="1"/>
  <c r="M120" i="1" a="1"/>
  <c r="M120" i="1" s="1"/>
  <c r="M80" i="1" a="1"/>
  <c r="M80" i="1"/>
  <c r="M70" i="1" a="1"/>
  <c r="M70" i="1" s="1"/>
  <c r="M189" i="1" a="1"/>
  <c r="M189" i="1" s="1"/>
  <c r="M92" i="1" a="1"/>
  <c r="M92" i="1" s="1"/>
  <c r="M60" i="1" a="1"/>
  <c r="M60" i="1" s="1"/>
  <c r="M41" i="1" a="1"/>
  <c r="M41" i="1" s="1"/>
  <c r="M994" i="1" a="1"/>
  <c r="M994" i="1" s="1"/>
  <c r="M868" i="1" a="1"/>
  <c r="M868" i="1" s="1"/>
  <c r="M682" i="1" a="1"/>
  <c r="M682" i="1" s="1"/>
  <c r="M646" i="1" a="1"/>
  <c r="M646" i="1" s="1"/>
  <c r="M450" i="1" a="1"/>
  <c r="M450" i="1" s="1"/>
  <c r="M649" i="1" a="1"/>
  <c r="M649" i="1" s="1"/>
  <c r="M1009" i="1" a="1"/>
  <c r="M1009" i="1" s="1"/>
  <c r="M740" i="1" a="1"/>
  <c r="M740" i="1" s="1"/>
  <c r="M772" i="1" a="1"/>
  <c r="M772" i="1" s="1"/>
  <c r="M838" i="1" a="1"/>
  <c r="M838" i="1" s="1"/>
  <c r="M656" i="1" a="1"/>
  <c r="M656" i="1" s="1"/>
  <c r="M594" i="1" a="1"/>
  <c r="M594" i="1" s="1"/>
  <c r="M774" i="1" a="1"/>
  <c r="M774" i="1" s="1"/>
  <c r="M280" i="1" a="1"/>
  <c r="M280" i="1" s="1"/>
  <c r="M801" i="1" a="1"/>
  <c r="M801" i="1" s="1"/>
  <c r="M311" i="1" a="1"/>
  <c r="M311" i="1" s="1"/>
  <c r="M268" i="1" a="1"/>
  <c r="M268" i="1" s="1"/>
  <c r="M443" i="1" a="1"/>
  <c r="M443" i="1" s="1"/>
  <c r="M115" i="1" a="1"/>
  <c r="M115" i="1" s="1"/>
  <c r="M631" i="1" a="1"/>
  <c r="M631" i="1" s="1"/>
  <c r="M136" i="1" a="1"/>
  <c r="M136" i="1" s="1"/>
  <c r="M313" i="1" a="1"/>
  <c r="M313" i="1" s="1"/>
  <c r="M408" i="1" a="1"/>
  <c r="M408" i="1" s="1"/>
  <c r="M391" i="1" a="1"/>
  <c r="M391" i="1" s="1"/>
  <c r="M287" i="1" a="1"/>
  <c r="M287" i="1" s="1"/>
  <c r="M608" i="1" a="1"/>
  <c r="M608" i="1" s="1"/>
  <c r="M415" i="1" a="1"/>
  <c r="M415" i="1" s="1"/>
  <c r="M133" i="1" a="1"/>
  <c r="M133" i="1" s="1"/>
  <c r="M314" i="1" a="1"/>
  <c r="M314" i="1" s="1"/>
  <c r="M2" i="1" a="1"/>
  <c r="M2" i="1" s="1"/>
  <c r="M1033" i="1" a="1"/>
  <c r="M1033" i="1" s="1"/>
  <c r="M780" i="1" a="1"/>
  <c r="M780" i="1" s="1"/>
  <c r="M844" i="1" a="1"/>
  <c r="M844" i="1" s="1"/>
  <c r="M526" i="1" a="1"/>
  <c r="M526" i="1" s="1"/>
  <c r="M685" i="1" a="1"/>
  <c r="M685" i="1" s="1"/>
  <c r="M342" i="1" a="1"/>
  <c r="M342" i="1" s="1"/>
  <c r="M901" i="1" a="1"/>
  <c r="M901" i="1" s="1"/>
  <c r="M979" i="1" a="1"/>
  <c r="M979" i="1" s="1"/>
  <c r="M800" i="1" a="1"/>
  <c r="M800" i="1" s="1"/>
  <c r="M507" i="1" a="1"/>
  <c r="M507" i="1" s="1"/>
  <c r="M922" i="1" a="1"/>
  <c r="M922" i="1" s="1"/>
  <c r="M399" i="1" a="1"/>
  <c r="M399" i="1" s="1"/>
  <c r="M212" i="1" a="1"/>
  <c r="M212" i="1" s="1"/>
  <c r="M765" i="1" a="1"/>
  <c r="M765" i="1" s="1"/>
  <c r="M783" i="1" a="1"/>
  <c r="M783" i="1" s="1"/>
  <c r="M363" i="1" a="1"/>
  <c r="M363" i="1" s="1"/>
  <c r="M490" i="1" a="1"/>
  <c r="M490" i="1" s="1"/>
  <c r="M611" i="1" a="1"/>
  <c r="M611" i="1" s="1"/>
  <c r="M297" i="1" a="1"/>
  <c r="M297" i="1" s="1"/>
  <c r="M247" i="1" a="1"/>
  <c r="M247" i="1" s="1"/>
  <c r="M312" i="1" a="1"/>
  <c r="M312" i="1" s="1"/>
  <c r="M170" i="1" a="1"/>
  <c r="M170" i="1" s="1"/>
  <c r="M193" i="1" a="1"/>
  <c r="M193" i="1" s="1"/>
  <c r="M516" i="1" a="1"/>
  <c r="M516" i="1" s="1"/>
  <c r="M168" i="1" a="1"/>
  <c r="M168" i="1" s="1"/>
  <c r="M38" i="1" a="1"/>
  <c r="M38" i="1"/>
  <c r="M89" i="1" a="1"/>
  <c r="M89" i="1" s="1"/>
  <c r="M266" i="1" a="1"/>
  <c r="M266" i="1" s="1"/>
  <c r="M627" i="1" a="1"/>
  <c r="M627" i="1" s="1"/>
  <c r="M124" i="1" a="1"/>
  <c r="M124" i="1" s="1"/>
  <c r="M988" i="1" a="1"/>
  <c r="M988" i="1" s="1"/>
  <c r="M808" i="1" a="1"/>
  <c r="M808" i="1" s="1"/>
  <c r="M703" i="1" a="1"/>
  <c r="M703" i="1" s="1"/>
  <c r="M1007" i="1" a="1"/>
  <c r="M1007" i="1" s="1"/>
  <c r="M760" i="1" a="1"/>
  <c r="M760" i="1" s="1"/>
  <c r="M578" i="1" a="1"/>
  <c r="M578" i="1" s="1"/>
  <c r="M659" i="1" a="1"/>
  <c r="M659" i="1" s="1"/>
  <c r="M472" i="1" a="1"/>
  <c r="M472" i="1" s="1"/>
  <c r="M238" i="1" a="1"/>
  <c r="M238" i="1" s="1"/>
  <c r="M486" i="1" a="1"/>
  <c r="M486" i="1" s="1"/>
  <c r="M1027" i="1" a="1"/>
  <c r="M1027" i="1" s="1"/>
  <c r="M364" i="1" a="1"/>
  <c r="M364" i="1" s="1"/>
  <c r="M1047" i="1" a="1"/>
  <c r="M1047" i="1" s="1"/>
  <c r="M853" i="1" a="1"/>
  <c r="M853" i="1"/>
  <c r="M437" i="1" a="1"/>
  <c r="M437" i="1" s="1"/>
  <c r="M210" i="1" a="1"/>
  <c r="M210" i="1" s="1"/>
  <c r="M218" i="1" a="1"/>
  <c r="M218" i="1" s="1"/>
  <c r="M186" i="1" a="1"/>
  <c r="M186" i="1" s="1"/>
  <c r="M128" i="1" a="1"/>
  <c r="M128" i="1" s="1"/>
  <c r="M316" i="1" a="1"/>
  <c r="M316" i="1" s="1"/>
  <c r="M621" i="1" a="1"/>
  <c r="M621" i="1" s="1"/>
  <c r="M852" i="1" a="1"/>
  <c r="M852" i="1" s="1"/>
  <c r="M377" i="1" a="1"/>
  <c r="M377" i="1" s="1"/>
  <c r="M272" i="1" a="1"/>
  <c r="M272" i="1" s="1"/>
  <c r="M114" i="1" a="1"/>
  <c r="M114" i="1" s="1"/>
  <c r="M403" i="1" a="1"/>
  <c r="M403" i="1" s="1"/>
  <c r="M69" i="1" a="1"/>
  <c r="M69" i="1" s="1"/>
  <c r="M119" i="1" a="1"/>
  <c r="M119" i="1" s="1"/>
  <c r="M104" i="1" a="1"/>
  <c r="M104" i="1" s="1"/>
  <c r="M112" i="1" a="1"/>
  <c r="M112" i="1"/>
  <c r="M873" i="1" a="1"/>
  <c r="M873" i="1" s="1"/>
  <c r="M1046" i="1" a="1"/>
  <c r="M1046" i="1" s="1"/>
  <c r="M515" i="1" a="1"/>
  <c r="M515" i="1" s="1"/>
  <c r="M858" i="1" a="1"/>
  <c r="M858" i="1" s="1"/>
  <c r="M1021" i="1" a="1"/>
  <c r="M1021" i="1" s="1"/>
  <c r="M583" i="1" a="1"/>
  <c r="M583" i="1" s="1"/>
  <c r="M473" i="1" a="1"/>
  <c r="M473" i="1" s="1"/>
  <c r="M640" i="1" a="1"/>
  <c r="M640" i="1" s="1"/>
  <c r="M265" i="1" a="1"/>
  <c r="M265" i="1" s="1"/>
  <c r="M628" i="1" a="1"/>
  <c r="M628" i="1" s="1"/>
  <c r="M499" i="1" a="1"/>
  <c r="M499" i="1" s="1"/>
  <c r="M785" i="1" a="1"/>
  <c r="M785" i="1" s="1"/>
  <c r="M860" i="1" a="1"/>
  <c r="M860" i="1" s="1"/>
  <c r="M396" i="1" a="1"/>
  <c r="M396" i="1" s="1"/>
  <c r="M424" i="1" a="1"/>
  <c r="M424" i="1" s="1"/>
  <c r="M708" i="1" a="1"/>
  <c r="M708" i="1" s="1"/>
  <c r="M729" i="1" a="1"/>
  <c r="M729" i="1"/>
  <c r="M158" i="1" a="1"/>
  <c r="M158" i="1"/>
  <c r="M442" i="1" a="1"/>
  <c r="M442" i="1" s="1"/>
  <c r="M220" i="1" a="1"/>
  <c r="M220" i="1" s="1"/>
  <c r="M167" i="1" a="1"/>
  <c r="M167" i="1" s="1"/>
  <c r="M163" i="1" a="1"/>
  <c r="M163" i="1" s="1"/>
  <c r="M66" i="1" a="1"/>
  <c r="M66" i="1" s="1"/>
  <c r="M1045" i="1" a="1"/>
  <c r="M1045" i="1" s="1"/>
  <c r="M90" i="1" a="1"/>
  <c r="M90" i="1" s="1"/>
  <c r="M654" i="1" a="1"/>
  <c r="M654" i="1" s="1"/>
  <c r="M457" i="1" a="1"/>
  <c r="M457" i="1" s="1"/>
  <c r="M322" i="1" a="1"/>
  <c r="M322" i="1" s="1"/>
  <c r="M86" i="1" a="1"/>
  <c r="M86" i="1" s="1"/>
  <c r="M49" i="1" a="1"/>
  <c r="M49" i="1" s="1"/>
  <c r="M721" i="1" a="1"/>
  <c r="M721" i="1"/>
  <c r="M769" i="1" a="1"/>
  <c r="M769" i="1"/>
  <c r="M1030" i="1" a="1"/>
  <c r="M1030" i="1" s="1"/>
  <c r="M604" i="1" a="1"/>
  <c r="M604" i="1" s="1"/>
  <c r="M662" i="1" a="1"/>
  <c r="M662" i="1" s="1"/>
  <c r="M969" i="1" a="1"/>
  <c r="M969" i="1" s="1"/>
  <c r="M413" i="1" a="1"/>
  <c r="M413" i="1" s="1"/>
  <c r="M440" i="1" a="1"/>
  <c r="M440" i="1" s="1"/>
  <c r="M881" i="1" a="1"/>
  <c r="M881" i="1" s="1"/>
  <c r="M352" i="1" a="1"/>
  <c r="M352" i="1" s="1"/>
  <c r="M778" i="1" a="1"/>
  <c r="M778" i="1" s="1"/>
  <c r="M972" i="1" a="1"/>
  <c r="M972" i="1" s="1"/>
  <c r="M278" i="1" a="1"/>
  <c r="M278" i="1" s="1"/>
  <c r="M404" i="1" a="1"/>
  <c r="M404" i="1" s="1"/>
  <c r="M137" i="1" a="1"/>
  <c r="M137" i="1" s="1"/>
  <c r="M836" i="1" a="1"/>
  <c r="M836" i="1" s="1"/>
  <c r="M406" i="1" a="1"/>
  <c r="M406" i="1" s="1"/>
  <c r="M361" i="1" a="1"/>
  <c r="M361" i="1" s="1"/>
  <c r="M598" i="1" a="1"/>
  <c r="M598" i="1" s="1"/>
  <c r="M997" i="1" a="1"/>
  <c r="M997" i="1" s="1"/>
  <c r="M952" i="1" a="1"/>
  <c r="M952" i="1" s="1"/>
  <c r="M756" i="1" a="1"/>
  <c r="M756" i="1" s="1"/>
  <c r="M239" i="1" a="1"/>
  <c r="M239" i="1" s="1"/>
  <c r="M296" i="1" a="1"/>
  <c r="M296" i="1" s="1"/>
  <c r="M180" i="1" a="1"/>
  <c r="M180" i="1" s="1"/>
  <c r="M465" i="1" a="1"/>
  <c r="M465" i="1" s="1"/>
  <c r="M40" i="1" a="1"/>
  <c r="M40" i="1" s="1"/>
  <c r="M25" i="1" a="1"/>
  <c r="M25" i="1" s="1"/>
  <c r="M87" i="1" a="1"/>
  <c r="M87" i="1" s="1"/>
  <c r="M674" i="1" a="1"/>
  <c r="M674" i="1" s="1"/>
  <c r="M784" i="1" a="1"/>
  <c r="M784" i="1" s="1"/>
  <c r="M970" i="1" a="1"/>
  <c r="M970" i="1" s="1"/>
  <c r="M921" i="1" a="1"/>
  <c r="M921" i="1" s="1"/>
  <c r="M877" i="1" a="1"/>
  <c r="M877" i="1" s="1"/>
  <c r="M698" i="1" a="1"/>
  <c r="M698" i="1" s="1"/>
  <c r="M754" i="1" a="1"/>
  <c r="M754" i="1" s="1"/>
  <c r="M981" i="1" a="1"/>
  <c r="M981" i="1" s="1"/>
  <c r="M569" i="1" a="1"/>
  <c r="M569" i="1" s="1"/>
  <c r="M448" i="1" a="1"/>
  <c r="M448" i="1" s="1"/>
  <c r="M762" i="1" a="1"/>
  <c r="M762" i="1" s="1"/>
  <c r="M95" i="1" a="1"/>
  <c r="M95" i="1" s="1"/>
  <c r="M1017" i="1" a="1"/>
  <c r="M1017" i="1" s="1"/>
  <c r="M855" i="1" a="1"/>
  <c r="M855" i="1" s="1"/>
  <c r="M501" i="1" a="1"/>
  <c r="M501" i="1" s="1"/>
  <c r="M349" i="1" a="1"/>
  <c r="M349" i="1" s="1"/>
  <c r="M290" i="1" a="1"/>
  <c r="M290" i="1" s="1"/>
  <c r="M222" i="1" a="1"/>
  <c r="M222" i="1" s="1"/>
  <c r="M933" i="1" a="1"/>
  <c r="M933" i="1" s="1"/>
  <c r="M926" i="1" a="1"/>
  <c r="M926" i="1" s="1"/>
  <c r="M710" i="1" a="1"/>
  <c r="M710" i="1" s="1"/>
  <c r="M699" i="1" a="1"/>
  <c r="M699" i="1" s="1"/>
  <c r="M372" i="1" a="1"/>
  <c r="M372" i="1" s="1"/>
  <c r="M535" i="1" a="1"/>
  <c r="M535" i="1" s="1"/>
  <c r="M98" i="1" a="1"/>
  <c r="M98" i="1" s="1"/>
  <c r="M145" i="1" a="1"/>
  <c r="M145" i="1" s="1"/>
  <c r="M141" i="1" a="1"/>
  <c r="M141" i="1" s="1"/>
  <c r="M355" i="1" a="1"/>
  <c r="M355" i="1" s="1"/>
  <c r="M260" i="1" a="1"/>
  <c r="M260" i="1" s="1"/>
  <c r="M12" i="1" a="1"/>
  <c r="M12" i="1" s="1"/>
  <c r="M13" i="1" a="1"/>
  <c r="M13" i="1" s="1"/>
  <c r="M894" i="1" a="1"/>
  <c r="M894" i="1" s="1"/>
  <c r="M897" i="1" a="1"/>
  <c r="M897" i="1" s="1"/>
  <c r="M1000" i="1" a="1"/>
  <c r="M1000" i="1" s="1"/>
  <c r="M642" i="1" a="1"/>
  <c r="M642" i="1" s="1"/>
  <c r="M840" i="1" a="1"/>
  <c r="M840" i="1" s="1"/>
  <c r="M623" i="1" a="1"/>
  <c r="M623" i="1" s="1"/>
  <c r="M806" i="1" a="1"/>
  <c r="M806" i="1" s="1"/>
  <c r="M679" i="1" a="1"/>
  <c r="M679" i="1" s="1"/>
  <c r="M973" i="1" a="1"/>
  <c r="M973" i="1" s="1"/>
  <c r="M957" i="1" a="1"/>
  <c r="M957" i="1" s="1"/>
  <c r="M692" i="1" a="1"/>
  <c r="M692" i="1" s="1"/>
  <c r="M340" i="1" a="1"/>
  <c r="M340" i="1" s="1"/>
  <c r="M989" i="1" a="1"/>
  <c r="M989" i="1" s="1"/>
  <c r="M733" i="1" a="1"/>
  <c r="M733" i="1" s="1"/>
  <c r="M347" i="1" a="1"/>
  <c r="M347" i="1" s="1"/>
  <c r="M521" i="1" a="1"/>
  <c r="M521" i="1" s="1"/>
  <c r="M688" i="1" a="1"/>
  <c r="M688" i="1" s="1"/>
  <c r="M190" i="1" a="1"/>
  <c r="M190" i="1" s="1"/>
  <c r="M747" i="1" a="1"/>
  <c r="M747" i="1" s="1"/>
  <c r="M829" i="1" a="1"/>
  <c r="M829" i="1" s="1"/>
  <c r="M294" i="1" a="1"/>
  <c r="M294" i="1" s="1"/>
  <c r="M233" i="1" a="1"/>
  <c r="M233" i="1" s="1"/>
  <c r="M292" i="1" a="1"/>
  <c r="M292" i="1" s="1"/>
  <c r="M402" i="1" a="1"/>
  <c r="M402" i="1" s="1"/>
  <c r="M43" i="1" a="1"/>
  <c r="M43" i="1" s="1"/>
  <c r="M28" i="1" a="1"/>
  <c r="M28" i="1" s="1"/>
  <c r="M245" i="1" a="1"/>
  <c r="M245" i="1" s="1"/>
  <c r="M46" i="1" a="1"/>
  <c r="M46" i="1" s="1"/>
  <c r="M26" i="1" a="1"/>
  <c r="M26" i="1" s="1"/>
  <c r="M27" i="1" a="1"/>
  <c r="M27" i="1" s="1"/>
  <c r="M798" i="1" a="1"/>
  <c r="M798" i="1" s="1"/>
  <c r="M777" i="1" a="1"/>
  <c r="M777" i="1" s="1"/>
  <c r="M512" i="1" a="1"/>
  <c r="M512" i="1" s="1"/>
  <c r="M638" i="1" a="1"/>
  <c r="M638" i="1" s="1"/>
  <c r="M681" i="1" a="1"/>
  <c r="M681" i="1" s="1"/>
  <c r="M602" i="1" a="1"/>
  <c r="M602" i="1" s="1"/>
  <c r="M971" i="1" a="1"/>
  <c r="M971" i="1" s="1"/>
  <c r="M960" i="1" a="1"/>
  <c r="M960" i="1" s="1"/>
  <c r="M504" i="1" a="1"/>
  <c r="M504" i="1" s="1"/>
  <c r="M983" i="1" a="1"/>
  <c r="M983" i="1" s="1"/>
  <c r="M308" i="1" a="1"/>
  <c r="M308" i="1" s="1"/>
  <c r="M896" i="1" a="1"/>
  <c r="M896" i="1" s="1"/>
  <c r="M874" i="1" a="1"/>
  <c r="M874" i="1" s="1"/>
  <c r="M470" i="1" a="1"/>
  <c r="M470" i="1" s="1"/>
  <c r="M690" i="1" a="1"/>
  <c r="M690" i="1" s="1"/>
  <c r="M367" i="1" a="1"/>
  <c r="M367" i="1" s="1"/>
  <c r="M714" i="1" a="1"/>
  <c r="M714" i="1" s="1"/>
  <c r="M520" i="1" a="1"/>
  <c r="M520" i="1" s="1"/>
  <c r="M632" i="1" a="1"/>
  <c r="M632" i="1" s="1"/>
  <c r="M148" i="1" a="1"/>
  <c r="M148" i="1" s="1"/>
  <c r="M652" i="1" a="1"/>
  <c r="M652" i="1" s="1"/>
  <c r="M549" i="1" a="1"/>
  <c r="M549" i="1" s="1"/>
  <c r="M223" i="1" a="1"/>
  <c r="M223" i="1" s="1"/>
  <c r="M122" i="1" a="1"/>
  <c r="M122" i="1" s="1"/>
  <c r="M83" i="1" a="1"/>
  <c r="M83" i="1" s="1"/>
  <c r="M39" i="1" a="1"/>
  <c r="M39" i="1" s="1"/>
  <c r="M88" i="1" a="1"/>
  <c r="M88" i="1" s="1"/>
  <c r="M61" i="1" a="1"/>
  <c r="M61" i="1" s="1"/>
  <c r="M93" i="1" a="1"/>
  <c r="M93" i="1" s="1"/>
  <c r="M65" i="1" a="1"/>
  <c r="M65" i="1" s="1"/>
  <c r="M1010" i="1" a="1"/>
  <c r="M1010" i="1" s="1"/>
  <c r="M301" i="1" a="1"/>
  <c r="M301" i="1" s="1"/>
  <c r="M384" i="1" a="1"/>
  <c r="M384" i="1" s="1"/>
  <c r="M764" i="1" a="1"/>
  <c r="M764" i="1" s="1"/>
  <c r="M725" i="1" a="1"/>
  <c r="M725" i="1" s="1"/>
  <c r="M792" i="1" a="1"/>
  <c r="M792" i="1" s="1"/>
  <c r="M911" i="1" a="1"/>
  <c r="M911" i="1" s="1"/>
  <c r="M548" i="1" a="1"/>
  <c r="M548" i="1" s="1"/>
  <c r="M609" i="1" a="1"/>
  <c r="M609" i="1" s="1"/>
  <c r="M551" i="1" a="1"/>
  <c r="M551" i="1" s="1"/>
  <c r="M573" i="1" a="1"/>
  <c r="M573" i="1" s="1"/>
  <c r="M707" i="1" a="1"/>
  <c r="M707" i="1" s="1"/>
  <c r="M833" i="1" a="1"/>
  <c r="M833" i="1" s="1"/>
  <c r="M275" i="1" a="1"/>
  <c r="M275" i="1" s="1"/>
  <c r="M160" i="1" a="1"/>
  <c r="M160" i="1" s="1"/>
  <c r="M344" i="1" a="1"/>
  <c r="M344" i="1" s="1"/>
  <c r="M394" i="1" a="1"/>
  <c r="M394" i="1" s="1"/>
  <c r="M479" i="1" a="1"/>
  <c r="M479" i="1" s="1"/>
  <c r="M612" i="1" a="1"/>
  <c r="M612" i="1" s="1"/>
  <c r="M1018" i="1" a="1"/>
  <c r="M1018" i="1" s="1"/>
  <c r="M585" i="1" a="1"/>
  <c r="M585" i="1" s="1"/>
  <c r="M505" i="1" a="1"/>
  <c r="M505" i="1" s="1"/>
  <c r="M700" i="1" a="1"/>
  <c r="M700" i="1" s="1"/>
  <c r="M397" i="1" a="1"/>
  <c r="M397" i="1" s="1"/>
  <c r="M601" i="1" a="1"/>
  <c r="M601" i="1" s="1"/>
  <c r="M401" i="1" a="1"/>
  <c r="M401" i="1" s="1"/>
  <c r="M132" i="1" a="1"/>
  <c r="M132" i="1" s="1"/>
  <c r="M125" i="1" a="1"/>
  <c r="M125" i="1" s="1"/>
  <c r="M56" i="1" a="1"/>
  <c r="M56" i="1"/>
  <c r="M20" i="1" a="1"/>
  <c r="M20" i="1" s="1"/>
  <c r="M687" i="1" a="1"/>
  <c r="M687" i="1" s="1"/>
  <c r="M544" i="1" a="1"/>
  <c r="M544" i="1" s="1"/>
  <c r="M913" i="1" a="1"/>
  <c r="M913" i="1" s="1"/>
  <c r="M807" i="1" a="1"/>
  <c r="M807" i="1" s="1"/>
  <c r="M375" i="1" a="1"/>
  <c r="M375" i="1" s="1"/>
  <c r="M914" i="1" a="1"/>
  <c r="M914" i="1" s="1"/>
  <c r="M534" i="1" a="1"/>
  <c r="M534" i="1"/>
  <c r="M869" i="1" a="1"/>
  <c r="M869" i="1" s="1"/>
  <c r="M899" i="1" a="1"/>
  <c r="M899" i="1" s="1"/>
  <c r="M524" i="1" a="1"/>
  <c r="M524" i="1" s="1"/>
  <c r="M828" i="1" a="1"/>
  <c r="M828" i="1" s="1"/>
  <c r="M779" i="1" a="1"/>
  <c r="M779" i="1" s="1"/>
  <c r="M650" i="1" a="1"/>
  <c r="M650" i="1" s="1"/>
  <c r="M928" i="1" a="1"/>
  <c r="M928" i="1" s="1"/>
  <c r="M366" i="1" a="1"/>
  <c r="M366" i="1"/>
  <c r="M379" i="1" a="1"/>
  <c r="M379" i="1" s="1"/>
  <c r="M846" i="1" a="1"/>
  <c r="M846" i="1" s="1"/>
  <c r="M603" i="1" a="1"/>
  <c r="M603" i="1" s="1"/>
  <c r="M234" i="1" a="1"/>
  <c r="M234" i="1" s="1"/>
  <c r="M317" i="1" a="1"/>
  <c r="M317" i="1" s="1"/>
  <c r="M758" i="1" a="1"/>
  <c r="M758" i="1" s="1"/>
  <c r="M242" i="1" a="1"/>
  <c r="M242" i="1" s="1"/>
  <c r="M513" i="1" a="1"/>
  <c r="M513" i="1" s="1"/>
  <c r="M433" i="1" a="1"/>
  <c r="M433" i="1" s="1"/>
  <c r="M130" i="1" a="1"/>
  <c r="M130" i="1" s="1"/>
  <c r="M72" i="1" a="1"/>
  <c r="M72" i="1" s="1"/>
  <c r="M44" i="1" a="1"/>
  <c r="M44" i="1" s="1"/>
  <c r="M5" i="1" a="1"/>
  <c r="M5" i="1" s="1"/>
  <c r="M809" i="1" a="1"/>
  <c r="M809" i="1" s="1"/>
  <c r="M825" i="1" a="1"/>
  <c r="M825" i="1" s="1"/>
  <c r="M625" i="1" a="1"/>
  <c r="M625" i="1"/>
  <c r="M488" i="1" a="1"/>
  <c r="M488" i="1" s="1"/>
  <c r="M755" i="1" a="1"/>
  <c r="M755" i="1" s="1"/>
  <c r="M813" i="1" a="1"/>
  <c r="M813" i="1" s="1"/>
  <c r="M701" i="1" a="1"/>
  <c r="M701" i="1" s="1"/>
  <c r="M684" i="1" a="1"/>
  <c r="M684" i="1" s="1"/>
  <c r="M584" i="1" a="1"/>
  <c r="M584" i="1" s="1"/>
  <c r="M449" i="1" a="1"/>
  <c r="M449" i="1" s="1"/>
  <c r="M606" i="1" a="1"/>
  <c r="M606" i="1" s="1"/>
  <c r="M411" i="1" a="1"/>
  <c r="M411" i="1" s="1"/>
  <c r="M948" i="1" a="1"/>
  <c r="M948" i="1" s="1"/>
  <c r="M678" i="1" a="1"/>
  <c r="M678" i="1" s="1"/>
  <c r="M517" i="1" a="1"/>
  <c r="M517" i="1" s="1"/>
  <c r="M637" i="1" a="1"/>
  <c r="M637" i="1" s="1"/>
  <c r="M831" i="1" a="1"/>
  <c r="M831" i="1" s="1"/>
  <c r="M201" i="1" a="1"/>
  <c r="M201" i="1" s="1"/>
  <c r="M332" i="1" a="1"/>
  <c r="M332" i="1" s="1"/>
  <c r="M694" i="1" a="1"/>
  <c r="M694" i="1" s="1"/>
  <c r="M500" i="1" a="1"/>
  <c r="M500" i="1" s="1"/>
  <c r="M253" i="1" a="1"/>
  <c r="M253" i="1" s="1"/>
  <c r="M964" i="1" a="1"/>
  <c r="M964" i="1" s="1"/>
  <c r="M329" i="1" a="1"/>
  <c r="M329" i="1" s="1"/>
  <c r="M183" i="1" a="1"/>
  <c r="M183" i="1" s="1"/>
  <c r="M181" i="1" a="1"/>
  <c r="M181" i="1" s="1"/>
  <c r="M198" i="1" a="1"/>
  <c r="M198" i="1" s="1"/>
  <c r="M30" i="1" a="1"/>
  <c r="M30" i="1" s="1"/>
  <c r="M1049" i="1" a="1"/>
  <c r="M1049" i="1" s="1"/>
  <c r="M781" i="1" a="1"/>
  <c r="M781" i="1" s="1"/>
  <c r="M462" i="1" a="1"/>
  <c r="M462" i="1" s="1"/>
  <c r="M847" i="1" a="1"/>
  <c r="M847" i="1" s="1"/>
  <c r="M887" i="1" a="1"/>
  <c r="M887" i="1" s="1"/>
  <c r="M368" i="1" a="1"/>
  <c r="M368" i="1" s="1"/>
  <c r="M843" i="1" a="1"/>
  <c r="M843" i="1" s="1"/>
  <c r="M974" i="1" a="1"/>
  <c r="M974" i="1" s="1"/>
  <c r="M113" i="1" a="1"/>
  <c r="M113" i="1" s="1"/>
  <c r="M817" i="1" a="1"/>
  <c r="M817" i="1" s="1"/>
  <c r="M451" i="1" a="1"/>
  <c r="M451" i="1" s="1"/>
  <c r="M557" i="1" a="1"/>
  <c r="M557" i="1" s="1"/>
  <c r="M528" i="1" a="1"/>
  <c r="M528" i="1"/>
  <c r="M441" i="1" a="1"/>
  <c r="M441" i="1" s="1"/>
  <c r="M387" i="1" a="1"/>
  <c r="M387" i="1" s="1"/>
  <c r="M842" i="1" a="1"/>
  <c r="M842" i="1" s="1"/>
  <c r="M337" i="1" a="1"/>
  <c r="M337" i="1" s="1"/>
  <c r="M299" i="1" a="1"/>
  <c r="M299" i="1" s="1"/>
  <c r="M164" i="1" a="1"/>
  <c r="M164" i="1" s="1"/>
  <c r="M545" i="1" a="1"/>
  <c r="M545" i="1"/>
  <c r="M469" i="1" a="1"/>
  <c r="M469" i="1" s="1"/>
  <c r="M400" i="1" a="1"/>
  <c r="M400" i="1" s="1"/>
  <c r="M823" i="1" a="1"/>
  <c r="M823" i="1" s="1"/>
  <c r="M354" i="1" a="1"/>
  <c r="M354" i="1"/>
  <c r="M385" i="1" a="1"/>
  <c r="M385" i="1" s="1"/>
  <c r="M348" i="1" a="1"/>
  <c r="M348" i="1" s="1"/>
  <c r="M154" i="1" a="1"/>
  <c r="M154" i="1" s="1"/>
  <c r="M45" i="1" a="1"/>
  <c r="M45" i="1" s="1"/>
  <c r="M477" i="1" a="1"/>
  <c r="M477" i="1" s="1"/>
  <c r="M902" i="1" a="1"/>
  <c r="M902" i="1" s="1"/>
  <c r="M444" i="1" a="1"/>
  <c r="M444" i="1" s="1"/>
  <c r="M588" i="1" a="1"/>
  <c r="M588" i="1"/>
  <c r="M870" i="1" a="1"/>
  <c r="M870" i="1" s="1"/>
  <c r="M924" i="1" a="1"/>
  <c r="M924" i="1" s="1"/>
  <c r="M487" i="1" a="1"/>
  <c r="M487" i="1" s="1"/>
  <c r="M407" i="1" a="1"/>
  <c r="M407" i="1" s="1"/>
  <c r="M509" i="1" a="1"/>
  <c r="M509" i="1"/>
  <c r="M712" i="1" a="1"/>
  <c r="M712" i="1" s="1"/>
  <c r="M826" i="1" a="1"/>
  <c r="M826" i="1" s="1"/>
  <c r="M940" i="1" a="1"/>
  <c r="M940" i="1"/>
  <c r="M841" i="1" a="1"/>
  <c r="M841" i="1" s="1"/>
  <c r="M787" i="1" a="1"/>
  <c r="M787" i="1" s="1"/>
  <c r="M269" i="1" a="1"/>
  <c r="M269" i="1" s="1"/>
  <c r="M695" i="1" a="1"/>
  <c r="M695" i="1" s="1"/>
  <c r="M568" i="1" a="1"/>
  <c r="M568" i="1"/>
  <c r="M634" i="1" a="1"/>
  <c r="M634" i="1" s="1"/>
  <c r="M196" i="1" a="1"/>
  <c r="M196" i="1" s="1"/>
  <c r="M744" i="1" a="1"/>
  <c r="M744" i="1" s="1"/>
  <c r="M559" i="1" a="1"/>
  <c r="M559" i="1" s="1"/>
  <c r="M388" i="1" a="1"/>
  <c r="M388" i="1" s="1"/>
  <c r="M389" i="1" a="1"/>
  <c r="M389" i="1" s="1"/>
  <c r="M529" i="1" a="1"/>
  <c r="M529" i="1" s="1"/>
  <c r="M319" i="1" a="1"/>
  <c r="M319" i="1"/>
  <c r="M257" i="1" a="1"/>
  <c r="M257" i="1" s="1"/>
  <c r="M21" i="1" a="1"/>
  <c r="M21" i="1" s="1"/>
  <c r="M173" i="1" a="1"/>
  <c r="M173" i="1" s="1"/>
  <c r="M661" i="1" a="1"/>
  <c r="M661" i="1" s="1"/>
  <c r="M991" i="1" a="1"/>
  <c r="M991" i="1" s="1"/>
  <c r="M720" i="1" a="1"/>
  <c r="M720" i="1" s="1"/>
  <c r="M771" i="1" a="1"/>
  <c r="M771" i="1" s="1"/>
  <c r="M1042" i="1" a="1"/>
  <c r="M1042" i="1" s="1"/>
  <c r="M741" i="1" a="1"/>
  <c r="M741" i="1" s="1"/>
  <c r="M261" i="1" a="1"/>
  <c r="M261" i="1" s="1"/>
  <c r="M788" i="1" a="1"/>
  <c r="M788" i="1"/>
  <c r="M794" i="1" a="1"/>
  <c r="M794" i="1" s="1"/>
  <c r="M657" i="1" a="1"/>
  <c r="M657" i="1" s="1"/>
  <c r="M595" i="1" a="1"/>
  <c r="M595" i="1" s="1"/>
  <c r="M977" i="1" a="1"/>
  <c r="M977" i="1" s="1"/>
  <c r="M353" i="1" a="1"/>
  <c r="M353" i="1" s="1"/>
  <c r="M221" i="1" a="1"/>
  <c r="M221" i="1" s="1"/>
  <c r="M566" i="1" a="1"/>
  <c r="M566" i="1" s="1"/>
  <c r="M376" i="1" a="1"/>
  <c r="M376" i="1" s="1"/>
  <c r="M739" i="1" a="1"/>
  <c r="M739" i="1" s="1"/>
  <c r="M735" i="1" a="1"/>
  <c r="M735" i="1" s="1"/>
  <c r="M307" i="1" a="1"/>
  <c r="M307" i="1" s="1"/>
  <c r="M138" i="1" a="1"/>
  <c r="M138" i="1" s="1"/>
  <c r="M889" i="1" a="1"/>
  <c r="M889" i="1" s="1"/>
  <c r="M436" i="1" a="1"/>
  <c r="M436" i="1" s="1"/>
  <c r="M596" i="1" a="1"/>
  <c r="M596" i="1" s="1"/>
  <c r="M166" i="1" a="1"/>
  <c r="M166" i="1" s="1"/>
  <c r="M497" i="1" a="1"/>
  <c r="M497" i="1" s="1"/>
  <c r="M116" i="1" a="1"/>
  <c r="M116" i="1" s="1"/>
  <c r="M24" i="1" a="1"/>
  <c r="M24" i="1" s="1"/>
  <c r="M35" i="1" a="1"/>
  <c r="M35" i="1" s="1"/>
  <c r="M1016" i="1" a="1"/>
  <c r="M1016" i="1" s="1"/>
  <c r="M1043" i="1" a="1"/>
  <c r="M1043" i="1" s="1"/>
  <c r="M592" i="1" a="1"/>
  <c r="M592" i="1" s="1"/>
  <c r="M990" i="1" a="1"/>
  <c r="M990" i="1"/>
  <c r="M489" i="1" a="1"/>
  <c r="M489" i="1" s="1"/>
  <c r="M859" i="1" a="1"/>
  <c r="M859" i="1" s="1"/>
  <c r="M492" i="1" a="1"/>
  <c r="M492" i="1" s="1"/>
  <c r="M888" i="1" a="1"/>
  <c r="M888" i="1" s="1"/>
  <c r="M884" i="1" a="1"/>
  <c r="M884" i="1" s="1"/>
  <c r="M875" i="1" a="1"/>
  <c r="M875" i="1" s="1"/>
  <c r="M258" i="1" a="1"/>
  <c r="M258" i="1" s="1"/>
  <c r="M276" i="1" a="1"/>
  <c r="M276" i="1" s="1"/>
  <c r="M286" i="1" a="1"/>
  <c r="M286" i="1" s="1"/>
  <c r="M669" i="1" a="1"/>
  <c r="M669" i="1" s="1"/>
  <c r="M607" i="1" a="1"/>
  <c r="M607" i="1" s="1"/>
  <c r="M693" i="1" a="1"/>
  <c r="M693" i="1" s="1"/>
  <c r="M350" i="1" a="1"/>
  <c r="M350" i="1" s="1"/>
  <c r="M429" i="1" a="1"/>
  <c r="M429" i="1" s="1"/>
  <c r="M249" i="1" a="1"/>
  <c r="M249" i="1" s="1"/>
  <c r="M370" i="1" a="1"/>
  <c r="M370" i="1" s="1"/>
  <c r="M629" i="1" a="1"/>
  <c r="M629" i="1" s="1"/>
  <c r="M757" i="1" a="1"/>
  <c r="M757" i="1" s="1"/>
  <c r="M109" i="1" a="1"/>
  <c r="M109" i="1" s="1"/>
  <c r="M47" i="1" a="1"/>
  <c r="M47" i="1" s="1"/>
  <c r="M42" i="1" a="1"/>
  <c r="M42" i="1" s="1"/>
  <c r="M9" i="1" a="1"/>
  <c r="M9" i="1" s="1"/>
  <c r="M824" i="1" a="1"/>
  <c r="M824" i="1" s="1"/>
  <c r="M605" i="1" a="1"/>
  <c r="M605" i="1" s="1"/>
  <c r="M805" i="1" a="1"/>
  <c r="M805" i="1" s="1"/>
  <c r="M920" i="1" a="1"/>
  <c r="M920" i="1" s="1"/>
  <c r="M839" i="1" a="1"/>
  <c r="M839" i="1" s="1"/>
  <c r="M925" i="1" a="1"/>
  <c r="M925" i="1" s="1"/>
  <c r="M734" i="1" a="1"/>
  <c r="M734" i="1" s="1"/>
  <c r="M930" i="1" a="1"/>
  <c r="M930" i="1" s="1"/>
  <c r="M438" i="1" a="1"/>
  <c r="M438" i="1" s="1"/>
  <c r="M766" i="1" a="1"/>
  <c r="M766" i="1" s="1"/>
  <c r="M802" i="1" a="1"/>
  <c r="M802" i="1" s="1"/>
  <c r="M506" i="1" a="1"/>
  <c r="M506" i="1" s="1"/>
  <c r="M452" i="1" a="1"/>
  <c r="M452" i="1" s="1"/>
  <c r="M175" i="1" a="1"/>
  <c r="M175" i="1" s="1"/>
  <c r="M392" i="1" a="1"/>
  <c r="M392" i="1" s="1"/>
  <c r="M203" i="1" a="1"/>
  <c r="M203" i="1" s="1"/>
  <c r="M343" i="1" a="1"/>
  <c r="M343" i="1" s="1"/>
  <c r="M335" i="1" a="1"/>
  <c r="M335" i="1" s="1"/>
  <c r="M689" i="1" a="1"/>
  <c r="M689" i="1" s="1"/>
  <c r="M146" i="1" a="1"/>
  <c r="M146" i="1" s="1"/>
  <c r="M445" i="1" a="1"/>
  <c r="M445" i="1" s="1"/>
  <c r="M943" i="1" a="1"/>
  <c r="M943" i="1" s="1"/>
  <c r="M129" i="1" a="1"/>
  <c r="M129" i="1" s="1"/>
  <c r="M156" i="1" a="1"/>
  <c r="M156" i="1" s="1"/>
  <c r="M419" i="1" a="1"/>
  <c r="M419" i="1" s="1"/>
  <c r="M252" i="1" a="1"/>
  <c r="M252" i="1" s="1"/>
  <c r="M959" i="1" a="1"/>
  <c r="M959" i="1" s="1"/>
  <c r="M579" i="1" a="1"/>
  <c r="M579" i="1" s="1"/>
  <c r="M818" i="1" a="1"/>
  <c r="M818" i="1" s="1"/>
  <c r="M675" i="1" a="1"/>
  <c r="M675" i="1" s="1"/>
  <c r="M996" i="1" a="1"/>
  <c r="M996" i="1" s="1"/>
  <c r="M574" i="1" a="1"/>
  <c r="M574" i="1" s="1"/>
  <c r="M665" i="1" a="1"/>
  <c r="M665" i="1" s="1"/>
  <c r="M966" i="1" a="1"/>
  <c r="M966" i="1" s="1"/>
  <c r="M866" i="1" a="1"/>
  <c r="M866" i="1" s="1"/>
  <c r="M227" i="1" a="1"/>
  <c r="M227" i="1" s="1"/>
  <c r="M804" i="1" a="1"/>
  <c r="M804" i="1" s="1"/>
  <c r="M791" i="1" a="1"/>
  <c r="M791" i="1" s="1"/>
  <c r="M481" i="1" a="1"/>
  <c r="M481" i="1" s="1"/>
  <c r="M666" i="1" a="1"/>
  <c r="M666" i="1" s="1"/>
  <c r="M390" i="1" a="1"/>
  <c r="M390" i="1" s="1"/>
  <c r="M177" i="1" a="1"/>
  <c r="M177" i="1" s="1"/>
  <c r="M508" i="1" a="1"/>
  <c r="M508" i="1" s="1"/>
  <c r="M599" i="1" a="1"/>
  <c r="M599" i="1" s="1"/>
  <c r="M336" i="1" a="1"/>
  <c r="M336" i="1" s="1"/>
  <c r="M197" i="1" a="1"/>
  <c r="M197" i="1" s="1"/>
  <c r="M460" i="1" a="1"/>
  <c r="M460" i="1"/>
  <c r="M422" i="1" a="1"/>
  <c r="M422" i="1" s="1"/>
  <c r="M753" i="1" a="1"/>
  <c r="M753" i="1" s="1"/>
  <c r="M330" i="1" a="1"/>
  <c r="M330" i="1" s="1"/>
  <c r="M174" i="1" a="1"/>
  <c r="M174" i="1" s="1"/>
  <c r="M29" i="1" a="1"/>
  <c r="M29" i="1" s="1"/>
  <c r="M993" i="1" a="1"/>
  <c r="M993" i="1" s="1"/>
  <c r="M1005" i="1" a="1"/>
  <c r="M1005" i="1" s="1"/>
  <c r="M820" i="1" a="1"/>
  <c r="M820" i="1" s="1"/>
  <c r="M835" i="1" a="1"/>
  <c r="M835" i="1" s="1"/>
  <c r="M619" i="1" a="1"/>
  <c r="M619" i="1" s="1"/>
  <c r="M537" i="1" a="1"/>
  <c r="M537" i="1" s="1"/>
  <c r="M580" i="1" a="1"/>
  <c r="M580" i="1" s="1"/>
  <c r="M748" i="1" a="1"/>
  <c r="M748" i="1" s="1"/>
  <c r="M423" i="1" a="1"/>
  <c r="M423" i="1" s="1"/>
  <c r="M1035" i="1" a="1"/>
  <c r="M1035" i="1" s="1"/>
  <c r="M386" i="1" a="1"/>
  <c r="M386" i="1" s="1"/>
  <c r="M243" i="1" a="1"/>
  <c r="M243" i="1" s="1"/>
  <c r="M318" i="1" a="1"/>
  <c r="M318" i="1" s="1"/>
  <c r="M310" i="1" a="1"/>
  <c r="M310" i="1" s="1"/>
  <c r="M456" i="1" a="1"/>
  <c r="M456" i="1" s="1"/>
  <c r="M635" i="1" a="1"/>
  <c r="M635" i="1" s="1"/>
  <c r="M503" i="1" a="1"/>
  <c r="M503" i="1" s="1"/>
  <c r="M259" i="1" a="1"/>
  <c r="M259" i="1" s="1"/>
  <c r="M274" i="1" a="1"/>
  <c r="M274" i="1" s="1"/>
  <c r="M105" i="1" a="1"/>
  <c r="M105" i="1" s="1"/>
  <c r="M610" i="1" a="1"/>
  <c r="M610" i="1" s="1"/>
  <c r="M732" i="1" a="1"/>
  <c r="M732" i="1" s="1"/>
  <c r="M398" i="1" a="1"/>
  <c r="M398" i="1" s="1"/>
  <c r="M324" i="1" a="1"/>
  <c r="M324" i="1" s="1"/>
  <c r="M74" i="1" a="1"/>
  <c r="M74" i="1" s="1"/>
  <c r="M277" i="1" a="1"/>
  <c r="M277" i="1" s="1"/>
  <c r="M931" i="1" a="1"/>
  <c r="M931" i="1" s="1"/>
  <c r="M738" i="1" a="1"/>
  <c r="M738" i="1" s="1"/>
  <c r="M706" i="1" a="1"/>
  <c r="M706" i="1" s="1"/>
  <c r="M421" i="1" a="1"/>
  <c r="M421" i="1" s="1"/>
  <c r="M556" i="1" a="1"/>
  <c r="M556" i="1" s="1"/>
  <c r="M879" i="1" a="1"/>
  <c r="M879" i="1" s="1"/>
  <c r="M730" i="1" a="1"/>
  <c r="M730" i="1" s="1"/>
  <c r="M998" i="1" a="1"/>
  <c r="M998" i="1" s="1"/>
  <c r="M761" i="1" a="1"/>
  <c r="M761" i="1" s="1"/>
  <c r="M576" i="1" a="1"/>
  <c r="M576" i="1" s="1"/>
  <c r="M365" i="1" a="1"/>
  <c r="M365" i="1" s="1"/>
  <c r="M427" i="1" a="1"/>
  <c r="M427" i="1" s="1"/>
  <c r="M482" i="1" a="1"/>
  <c r="M482" i="1" s="1"/>
  <c r="M135" i="1" a="1"/>
  <c r="M135" i="1" s="1"/>
  <c r="M696" i="1" a="1"/>
  <c r="M696" i="1" s="1"/>
  <c r="M285" i="1" a="1"/>
  <c r="M285" i="1" s="1"/>
  <c r="M1029" i="1" a="1"/>
  <c r="M1029" i="1"/>
  <c r="M1026" i="1" a="1"/>
  <c r="M1026" i="1" s="1"/>
  <c r="M334" i="1" a="1"/>
  <c r="M334" i="1" s="1"/>
  <c r="M284" i="1" a="1"/>
  <c r="M284" i="1" s="1"/>
  <c r="M157" i="1" a="1"/>
  <c r="M157" i="1" s="1"/>
  <c r="M254" i="1" a="1"/>
  <c r="M254" i="1" s="1"/>
  <c r="M127" i="1" a="1"/>
  <c r="M127" i="1" s="1"/>
  <c r="M320" i="1" a="1"/>
  <c r="M320" i="1" s="1"/>
  <c r="M226" i="1" a="1"/>
  <c r="M226" i="1" s="1"/>
  <c r="M200" i="1" a="1"/>
  <c r="M200" i="1" s="1"/>
  <c r="M1050" i="1" a="1"/>
  <c r="M1050" i="1" s="1"/>
  <c r="K660" i="1"/>
  <c r="K745" i="1"/>
  <c r="K726" i="1"/>
  <c r="K867" i="1"/>
  <c r="K759" i="1"/>
  <c r="K951" i="1"/>
  <c r="K863" i="1"/>
  <c r="K978" i="1"/>
  <c r="K315" i="1"/>
  <c r="K237" i="1"/>
  <c r="K455" i="1"/>
  <c r="K328" i="1"/>
  <c r="K572" i="1"/>
  <c r="K767" i="1"/>
  <c r="K878" i="1"/>
  <c r="K865" i="1"/>
  <c r="K567" i="1"/>
  <c r="K871" i="1"/>
  <c r="K325" i="1"/>
  <c r="K1001" i="1"/>
  <c r="K872" i="1"/>
  <c r="K82" i="1"/>
  <c r="K483" i="1"/>
  <c r="K289" i="1"/>
  <c r="K188" i="1"/>
  <c r="K58" i="1"/>
  <c r="K10" i="1"/>
  <c r="K6" i="1"/>
  <c r="K57" i="1"/>
  <c r="K36" i="1"/>
  <c r="K683" i="1"/>
  <c r="K773" i="1"/>
  <c r="K968" i="1"/>
  <c r="K955" i="1"/>
  <c r="K1037" i="1"/>
  <c r="K668" i="1"/>
  <c r="K562" i="1"/>
  <c r="K908" i="1"/>
  <c r="K849" i="1"/>
  <c r="K617" i="1"/>
  <c r="K963" i="1"/>
  <c r="K206" i="1"/>
  <c r="K395" i="1"/>
  <c r="K409" i="1"/>
  <c r="K262" i="1"/>
  <c r="K763" i="1"/>
  <c r="K466" i="1"/>
  <c r="K589" i="1"/>
  <c r="K880" i="1"/>
  <c r="K1003" i="1"/>
  <c r="K81" i="1"/>
  <c r="K356" i="1"/>
  <c r="K77" i="1"/>
  <c r="K110" i="1"/>
  <c r="K225" i="1"/>
  <c r="K16" i="1"/>
  <c r="K185" i="1"/>
  <c r="K639" i="1"/>
  <c r="K31" i="1"/>
  <c r="K153" i="1"/>
  <c r="K891" i="1"/>
  <c r="K1006" i="1"/>
  <c r="K250" i="1"/>
  <c r="K749" i="1"/>
  <c r="K1019" i="1"/>
  <c r="K797" i="1"/>
  <c r="K986" i="1"/>
  <c r="K883" i="1"/>
  <c r="K414" i="1"/>
  <c r="K793" i="1"/>
  <c r="K648" i="1"/>
  <c r="K939" i="1"/>
  <c r="K251" i="1"/>
  <c r="K1032" i="1"/>
  <c r="K910" i="1"/>
  <c r="K231" i="1"/>
  <c r="K232" i="1"/>
  <c r="K934" i="1"/>
  <c r="K351" i="1"/>
  <c r="K816" i="1"/>
  <c r="K75" i="1"/>
  <c r="K179" i="1"/>
  <c r="K73" i="1"/>
  <c r="K553" i="1"/>
  <c r="K426" i="1"/>
  <c r="K219" i="1"/>
  <c r="K8" i="1"/>
  <c r="K134" i="1"/>
  <c r="K22" i="1"/>
  <c r="K358" i="1"/>
  <c r="K949" i="1"/>
  <c r="K915" i="1"/>
  <c r="K514" i="1"/>
  <c r="K381" i="1"/>
  <c r="K918" i="1"/>
  <c r="K518" i="1"/>
  <c r="K463" i="1"/>
  <c r="K213" i="1"/>
  <c r="K936" i="1"/>
  <c r="K626" i="1"/>
  <c r="K965" i="1"/>
  <c r="K900" i="1"/>
  <c r="K624" i="1"/>
  <c r="K590" i="1"/>
  <c r="K680" i="1"/>
  <c r="K279" i="1"/>
  <c r="K359" i="1"/>
  <c r="K117" i="1"/>
  <c r="K207" i="1"/>
  <c r="K1048" i="1"/>
  <c r="K123" i="1"/>
  <c r="K776" i="1"/>
  <c r="K892" i="1"/>
  <c r="K550" i="1"/>
  <c r="K62" i="1"/>
  <c r="K357" i="1"/>
  <c r="K300" i="1"/>
  <c r="K775" i="1"/>
  <c r="K673" i="1"/>
  <c r="K11" i="1"/>
  <c r="K510" i="1"/>
  <c r="K1015" i="1"/>
  <c r="K622" i="1"/>
  <c r="K527" i="1"/>
  <c r="K821" i="1"/>
  <c r="K832" i="1"/>
  <c r="K309" i="1"/>
  <c r="K909" i="1"/>
  <c r="K533" i="1"/>
  <c r="K546" i="1"/>
  <c r="K236" i="1"/>
  <c r="K799" i="1"/>
  <c r="K946" i="1"/>
  <c r="K1051" i="1"/>
  <c r="K327" i="1"/>
  <c r="K298" i="1"/>
  <c r="K480" i="1"/>
  <c r="K587" i="1"/>
  <c r="K1011" i="1"/>
  <c r="K935" i="1"/>
  <c r="K229" i="1"/>
  <c r="K645" i="1"/>
  <c r="K746" i="1"/>
  <c r="K240" i="1"/>
  <c r="K618" i="1"/>
  <c r="K55" i="1"/>
  <c r="K142" i="1"/>
  <c r="K50" i="1"/>
  <c r="K430" i="1"/>
  <c r="K17" i="1"/>
  <c r="K420" i="1"/>
  <c r="K1039" i="1"/>
  <c r="K927" i="1"/>
  <c r="K1038" i="1"/>
  <c r="K1008" i="1"/>
  <c r="K581" i="1"/>
  <c r="K614" i="1"/>
  <c r="K577" i="1"/>
  <c r="K412" i="1"/>
  <c r="K895" i="1"/>
  <c r="K912" i="1"/>
  <c r="K827" i="1"/>
  <c r="K651" i="1"/>
  <c r="K717" i="1"/>
  <c r="K854" i="1"/>
  <c r="K616" i="1"/>
  <c r="K159" i="1"/>
  <c r="K99" i="1"/>
  <c r="K542" i="1"/>
  <c r="K790" i="1"/>
  <c r="K209" i="1"/>
  <c r="K230" i="1"/>
  <c r="K374" i="1"/>
  <c r="K79" i="1"/>
  <c r="K575" i="1"/>
  <c r="K447" i="1"/>
  <c r="K162" i="1"/>
  <c r="K94" i="1"/>
  <c r="K32" i="1"/>
  <c r="K18" i="1"/>
  <c r="K945" i="1"/>
  <c r="K967" i="1"/>
  <c r="K731" i="1"/>
  <c r="K850" i="1"/>
  <c r="K705" i="1"/>
  <c r="K291" i="1"/>
  <c r="K942" i="1"/>
  <c r="K428" i="1"/>
  <c r="K564" i="1"/>
  <c r="K475" i="1"/>
  <c r="K321" i="1"/>
  <c r="K536" i="1"/>
  <c r="K425" i="1"/>
  <c r="K615" i="1"/>
  <c r="K383" i="1"/>
  <c r="K496" i="1"/>
  <c r="K560" i="1"/>
  <c r="K932" i="1"/>
  <c r="K582" i="1"/>
  <c r="K658" i="1"/>
  <c r="K326" i="1"/>
  <c r="K597" i="1"/>
  <c r="K91" i="1"/>
  <c r="K211" i="1"/>
  <c r="K563" i="1"/>
  <c r="K439" i="1"/>
  <c r="K454" i="1"/>
  <c r="K96" i="1"/>
  <c r="K214" i="1"/>
  <c r="K121" i="1"/>
  <c r="K916" i="1"/>
  <c r="K937" i="1"/>
  <c r="K864" i="1"/>
  <c r="K984" i="1"/>
  <c r="K929" i="1"/>
  <c r="K812" i="1"/>
  <c r="K667" i="1"/>
  <c r="K561" i="1"/>
  <c r="K1004" i="1"/>
  <c r="K795" i="1"/>
  <c r="K722" i="1"/>
  <c r="K172" i="1"/>
  <c r="K531" i="1"/>
  <c r="K950" i="1"/>
  <c r="K199" i="1"/>
  <c r="K244" i="1"/>
  <c r="K204" i="1"/>
  <c r="K591" i="1"/>
  <c r="K362" i="1"/>
  <c r="K192" i="1"/>
  <c r="K723" i="1"/>
  <c r="K718" i="1"/>
  <c r="K647" i="1"/>
  <c r="K235" i="1"/>
  <c r="K59" i="1"/>
  <c r="K446" i="1"/>
  <c r="K485" i="1"/>
  <c r="K150" i="1"/>
  <c r="K64" i="1"/>
  <c r="K100" i="1"/>
  <c r="K938" i="1"/>
  <c r="K975" i="1"/>
  <c r="K1023" i="1"/>
  <c r="K1012" i="1"/>
  <c r="K716" i="1"/>
  <c r="K467" i="1"/>
  <c r="K709" i="1"/>
  <c r="K992" i="1"/>
  <c r="K345" i="1"/>
  <c r="K677" i="1"/>
  <c r="K956" i="1"/>
  <c r="K686" i="1"/>
  <c r="K288" i="1"/>
  <c r="K570" i="1"/>
  <c r="K191" i="1"/>
  <c r="K416" i="1"/>
  <c r="K803" i="1"/>
  <c r="K216" i="1"/>
  <c r="K187" i="1"/>
  <c r="K532" i="1"/>
  <c r="K393" i="1"/>
  <c r="K323" i="1"/>
  <c r="K495" i="1"/>
  <c r="K552" i="1"/>
  <c r="K140" i="1"/>
  <c r="K178" i="1"/>
  <c r="K107" i="1"/>
  <c r="K255" i="1"/>
  <c r="K48" i="1"/>
  <c r="K71" i="1"/>
  <c r="K1028" i="1"/>
  <c r="K958" i="1"/>
  <c r="K1014" i="1"/>
  <c r="K613" i="1"/>
  <c r="K636" i="1"/>
  <c r="K941" i="1"/>
  <c r="K904" i="1"/>
  <c r="K502" i="1"/>
  <c r="K1024" i="1"/>
  <c r="K848" i="1"/>
  <c r="K271" i="1"/>
  <c r="K484" i="1"/>
  <c r="K360" i="1"/>
  <c r="K919" i="1"/>
  <c r="K293" i="1"/>
  <c r="K586" i="1"/>
  <c r="K369" i="1"/>
  <c r="K126" i="1"/>
  <c r="K558" i="1"/>
  <c r="K593" i="1"/>
  <c r="K131" i="1"/>
  <c r="K202" i="1"/>
  <c r="K644" i="1"/>
  <c r="K373" i="1"/>
  <c r="K273" i="1"/>
  <c r="K51" i="1"/>
  <c r="K52" i="1"/>
  <c r="K33" i="1"/>
  <c r="K161" i="1"/>
  <c r="K111" i="1"/>
  <c r="K917" i="1"/>
  <c r="K1002" i="1"/>
  <c r="K1044" i="1"/>
  <c r="K834" i="1"/>
  <c r="K719" i="1"/>
  <c r="K476" i="1"/>
  <c r="K980" i="1"/>
  <c r="K882" i="1"/>
  <c r="K498" i="1"/>
  <c r="K494" i="1"/>
  <c r="K435" i="1"/>
  <c r="K382" i="1"/>
  <c r="K906" i="1"/>
  <c r="K715" i="1"/>
  <c r="K961" i="1"/>
  <c r="K155" i="1"/>
  <c r="K118" i="1"/>
  <c r="K144" i="1"/>
  <c r="K152" i="1"/>
  <c r="K101" i="1"/>
  <c r="K711" i="1"/>
  <c r="K815" i="1"/>
  <c r="K493" i="1"/>
  <c r="K263" i="1"/>
  <c r="K76" i="1"/>
  <c r="K208" i="1"/>
  <c r="K295" i="1"/>
  <c r="K851" i="1"/>
  <c r="K34" i="1"/>
  <c r="K165" i="1"/>
  <c r="K944" i="1"/>
  <c r="K743" i="1"/>
  <c r="K886" i="1"/>
  <c r="K845" i="1"/>
  <c r="K907" i="1"/>
  <c r="K995" i="1"/>
  <c r="K890" i="1"/>
  <c r="K704" i="1"/>
  <c r="K1031" i="1"/>
  <c r="K341" i="1"/>
  <c r="K464" i="1"/>
  <c r="K664" i="1"/>
  <c r="K228" i="1"/>
  <c r="K742" i="1"/>
  <c r="K282" i="1"/>
  <c r="K862" i="1"/>
  <c r="K182" i="1"/>
  <c r="K810" i="1"/>
  <c r="K380" i="1"/>
  <c r="K962" i="1"/>
  <c r="K378" i="1"/>
  <c r="K224" i="1"/>
  <c r="K205" i="1"/>
  <c r="K283" i="1"/>
  <c r="K37" i="1"/>
  <c r="K85" i="1"/>
  <c r="K169" i="1"/>
  <c r="K139" i="1"/>
  <c r="K19" i="1"/>
  <c r="K67" i="1"/>
  <c r="K976" i="1"/>
  <c r="K923" i="1"/>
  <c r="K1020" i="1"/>
  <c r="K663" i="1"/>
  <c r="K947" i="1"/>
  <c r="K856" i="1"/>
  <c r="K565" i="1"/>
  <c r="K751" i="1"/>
  <c r="K1022" i="1"/>
  <c r="K346" i="1"/>
  <c r="K306" i="1"/>
  <c r="K643" i="1"/>
  <c r="K458" i="1"/>
  <c r="K728" i="1"/>
  <c r="K248" i="1"/>
  <c r="K418" i="1"/>
  <c r="K857" i="1"/>
  <c r="K540" i="1"/>
  <c r="K151" i="1"/>
  <c r="K736" i="1"/>
  <c r="K97" i="1"/>
  <c r="K147" i="1"/>
  <c r="K474" i="1"/>
  <c r="K468" i="1"/>
  <c r="K600" i="1"/>
  <c r="K149" i="1"/>
  <c r="K63" i="1"/>
  <c r="K102" i="1"/>
  <c r="K14" i="1"/>
  <c r="K281" i="1"/>
  <c r="K885" i="1"/>
  <c r="K1040" i="1"/>
  <c r="K903" i="1"/>
  <c r="K554" i="1"/>
  <c r="K737" i="1"/>
  <c r="K431" i="1"/>
  <c r="K523" i="1"/>
  <c r="K876" i="1"/>
  <c r="K338" i="1"/>
  <c r="K571" i="1"/>
  <c r="K525" i="1"/>
  <c r="K713" i="1"/>
  <c r="K302" i="1"/>
  <c r="K898" i="1"/>
  <c r="K633" i="1"/>
  <c r="K471" i="1"/>
  <c r="K217" i="1"/>
  <c r="K184" i="1"/>
  <c r="K432" i="1"/>
  <c r="K691" i="1"/>
  <c r="K789" i="1"/>
  <c r="K195" i="1"/>
  <c r="K768" i="1"/>
  <c r="K171" i="1"/>
  <c r="K194" i="1"/>
  <c r="K333" i="1"/>
  <c r="K822" i="1"/>
  <c r="K478" i="1"/>
  <c r="K108" i="1"/>
  <c r="K23" i="1"/>
  <c r="K1025" i="1"/>
  <c r="K814" i="1"/>
  <c r="K1013" i="1"/>
  <c r="K655" i="1"/>
  <c r="K702" i="1"/>
  <c r="K405" i="1"/>
  <c r="K782" i="1"/>
  <c r="K459" i="1"/>
  <c r="K1041" i="1"/>
  <c r="K905" i="1"/>
  <c r="K541" i="1"/>
  <c r="K371" i="1"/>
  <c r="K522" i="1"/>
  <c r="K410" i="1"/>
  <c r="K246" i="1"/>
  <c r="K417" i="1"/>
  <c r="K653" i="1"/>
  <c r="K547" i="1"/>
  <c r="K861" i="1"/>
  <c r="K461" i="1"/>
  <c r="K305" i="1"/>
  <c r="K630" i="1"/>
  <c r="K241" i="1"/>
  <c r="K264" i="1"/>
  <c r="K84" i="1"/>
  <c r="K727" i="1"/>
  <c r="K304" i="1"/>
  <c r="K143" i="1"/>
  <c r="K15" i="1"/>
  <c r="K3" i="1"/>
  <c r="K987" i="1"/>
  <c r="K786" i="1"/>
  <c r="K752" i="1"/>
  <c r="K538" i="1"/>
  <c r="K982" i="1"/>
  <c r="K819" i="1"/>
  <c r="K671" i="1"/>
  <c r="K676" i="1"/>
  <c r="K530" i="1"/>
  <c r="K953" i="1"/>
  <c r="K750" i="1"/>
  <c r="K893" i="1"/>
  <c r="K434" i="1"/>
  <c r="K837" i="1"/>
  <c r="K539" i="1"/>
  <c r="K491" i="1"/>
  <c r="K670" i="1"/>
  <c r="K453" i="1"/>
  <c r="K331" i="1"/>
  <c r="K620" i="1"/>
  <c r="K519" i="1"/>
  <c r="K697" i="1"/>
  <c r="K78" i="1"/>
  <c r="K120" i="1"/>
  <c r="K80" i="1"/>
  <c r="K70" i="1"/>
  <c r="K189" i="1"/>
  <c r="K92" i="1"/>
  <c r="K60" i="1"/>
  <c r="K41" i="1"/>
  <c r="K994" i="1"/>
  <c r="K868" i="1"/>
  <c r="K682" i="1"/>
  <c r="K646" i="1"/>
  <c r="K450" i="1"/>
  <c r="K649" i="1"/>
  <c r="K1009" i="1"/>
  <c r="K740" i="1"/>
  <c r="K772" i="1"/>
  <c r="K838" i="1"/>
  <c r="K656" i="1"/>
  <c r="K594" i="1"/>
  <c r="K774" i="1"/>
  <c r="K280" i="1"/>
  <c r="K801" i="1"/>
  <c r="K311" i="1"/>
  <c r="K268" i="1"/>
  <c r="K443" i="1"/>
  <c r="K115" i="1"/>
  <c r="K631" i="1"/>
  <c r="K136" i="1"/>
  <c r="K313" i="1"/>
  <c r="K408" i="1"/>
  <c r="K391" i="1"/>
  <c r="K287" i="1"/>
  <c r="K608" i="1"/>
  <c r="K415" i="1"/>
  <c r="K133" i="1"/>
  <c r="K314" i="1"/>
  <c r="K2" i="1"/>
  <c r="K1033" i="1"/>
  <c r="K780" i="1"/>
  <c r="K844" i="1"/>
  <c r="K526" i="1"/>
  <c r="K685" i="1"/>
  <c r="K342" i="1"/>
  <c r="K901" i="1"/>
  <c r="K979" i="1"/>
  <c r="K800" i="1"/>
  <c r="K507" i="1"/>
  <c r="K922" i="1"/>
  <c r="K399" i="1"/>
  <c r="K212" i="1"/>
  <c r="K765" i="1"/>
  <c r="K783" i="1"/>
  <c r="K363" i="1"/>
  <c r="K490" i="1"/>
  <c r="K611" i="1"/>
  <c r="K297" i="1"/>
  <c r="K247" i="1"/>
  <c r="K312" i="1"/>
  <c r="K170" i="1"/>
  <c r="K193" i="1"/>
  <c r="K516" i="1"/>
  <c r="K168" i="1"/>
  <c r="K38" i="1"/>
  <c r="K89" i="1"/>
  <c r="K266" i="1"/>
  <c r="K627" i="1"/>
  <c r="K124" i="1"/>
  <c r="K988" i="1"/>
  <c r="K808" i="1"/>
  <c r="K703" i="1"/>
  <c r="K1007" i="1"/>
  <c r="K760" i="1"/>
  <c r="K578" i="1"/>
  <c r="K659" i="1"/>
  <c r="K472" i="1"/>
  <c r="K238" i="1"/>
  <c r="K486" i="1"/>
  <c r="K1027" i="1"/>
  <c r="K364" i="1"/>
  <c r="K1047" i="1"/>
  <c r="K853" i="1"/>
  <c r="K437" i="1"/>
  <c r="K210" i="1"/>
  <c r="K218" i="1"/>
  <c r="K186" i="1"/>
  <c r="K128" i="1"/>
  <c r="K316" i="1"/>
  <c r="K621" i="1"/>
  <c r="K852" i="1"/>
  <c r="K377" i="1"/>
  <c r="K272" i="1"/>
  <c r="K114" i="1"/>
  <c r="K403" i="1"/>
  <c r="K69" i="1"/>
  <c r="K119" i="1"/>
  <c r="K104" i="1"/>
  <c r="K112" i="1"/>
  <c r="K873" i="1"/>
  <c r="K1046" i="1"/>
  <c r="K515" i="1"/>
  <c r="K858" i="1"/>
  <c r="K1021" i="1"/>
  <c r="K583" i="1"/>
  <c r="K473" i="1"/>
  <c r="K640" i="1"/>
  <c r="K265" i="1"/>
  <c r="K628" i="1"/>
  <c r="K499" i="1"/>
  <c r="K785" i="1"/>
  <c r="K860" i="1"/>
  <c r="K396" i="1"/>
  <c r="K424" i="1"/>
  <c r="K708" i="1"/>
  <c r="K729" i="1"/>
  <c r="K158" i="1"/>
  <c r="K442" i="1"/>
  <c r="K220" i="1"/>
  <c r="K167" i="1"/>
  <c r="K163" i="1"/>
  <c r="K66" i="1"/>
  <c r="K1045" i="1"/>
  <c r="K90" i="1"/>
  <c r="K654" i="1"/>
  <c r="K457" i="1"/>
  <c r="K322" i="1"/>
  <c r="K86" i="1"/>
  <c r="K49" i="1"/>
  <c r="K721" i="1"/>
  <c r="K769" i="1"/>
  <c r="K1030" i="1"/>
  <c r="K604" i="1"/>
  <c r="K662" i="1"/>
  <c r="K969" i="1"/>
  <c r="K413" i="1"/>
  <c r="K440" i="1"/>
  <c r="K881" i="1"/>
  <c r="K352" i="1"/>
  <c r="K778" i="1"/>
  <c r="K972" i="1"/>
  <c r="K278" i="1"/>
  <c r="K404" i="1"/>
  <c r="K137" i="1"/>
  <c r="K836" i="1"/>
  <c r="K406" i="1"/>
  <c r="K361" i="1"/>
  <c r="K598" i="1"/>
  <c r="K997" i="1"/>
  <c r="K952" i="1"/>
  <c r="K756" i="1"/>
  <c r="K239" i="1"/>
  <c r="K296" i="1"/>
  <c r="K180" i="1"/>
  <c r="K465" i="1"/>
  <c r="K40" i="1"/>
  <c r="K25" i="1"/>
  <c r="K87" i="1"/>
  <c r="K674" i="1"/>
  <c r="K784" i="1"/>
  <c r="K970" i="1"/>
  <c r="K921" i="1"/>
  <c r="K877" i="1"/>
  <c r="K698" i="1"/>
  <c r="K754" i="1"/>
  <c r="K981" i="1"/>
  <c r="K569" i="1"/>
  <c r="K448" i="1"/>
  <c r="K762" i="1"/>
  <c r="K95" i="1"/>
  <c r="K1017" i="1"/>
  <c r="K855" i="1"/>
  <c r="K501" i="1"/>
  <c r="K349" i="1"/>
  <c r="K290" i="1"/>
  <c r="K222" i="1"/>
  <c r="K933" i="1"/>
  <c r="K926" i="1"/>
  <c r="K710" i="1"/>
  <c r="K699" i="1"/>
  <c r="K372" i="1"/>
  <c r="K535" i="1"/>
  <c r="K98" i="1"/>
  <c r="K145" i="1"/>
  <c r="K141" i="1"/>
  <c r="K355" i="1"/>
  <c r="K260" i="1"/>
  <c r="K12" i="1"/>
  <c r="K13" i="1"/>
  <c r="K894" i="1"/>
  <c r="K897" i="1"/>
  <c r="K1000" i="1"/>
  <c r="K642" i="1"/>
  <c r="K840" i="1"/>
  <c r="K623" i="1"/>
  <c r="K806" i="1"/>
  <c r="K679" i="1"/>
  <c r="K973" i="1"/>
  <c r="K957" i="1"/>
  <c r="K692" i="1"/>
  <c r="K340" i="1"/>
  <c r="K989" i="1"/>
  <c r="K733" i="1"/>
  <c r="K347" i="1"/>
  <c r="K521" i="1"/>
  <c r="K688" i="1"/>
  <c r="K190" i="1"/>
  <c r="K747" i="1"/>
  <c r="K829" i="1"/>
  <c r="K294" i="1"/>
  <c r="K233" i="1"/>
  <c r="K292" i="1"/>
  <c r="K402" i="1"/>
  <c r="K43" i="1"/>
  <c r="K28" i="1"/>
  <c r="K245" i="1"/>
  <c r="K46" i="1"/>
  <c r="K26" i="1"/>
  <c r="K27" i="1"/>
  <c r="K798" i="1"/>
  <c r="K777" i="1"/>
  <c r="K512" i="1"/>
  <c r="K638" i="1"/>
  <c r="K681" i="1"/>
  <c r="K602" i="1"/>
  <c r="K971" i="1"/>
  <c r="K960" i="1"/>
  <c r="K504" i="1"/>
  <c r="K983" i="1"/>
  <c r="K308" i="1"/>
  <c r="K896" i="1"/>
  <c r="K874" i="1"/>
  <c r="K470" i="1"/>
  <c r="K690" i="1"/>
  <c r="K367" i="1"/>
  <c r="K714" i="1"/>
  <c r="K520" i="1"/>
  <c r="K632" i="1"/>
  <c r="K148" i="1"/>
  <c r="K652" i="1"/>
  <c r="K549" i="1"/>
  <c r="K223" i="1"/>
  <c r="K122" i="1"/>
  <c r="K83" i="1"/>
  <c r="K39" i="1"/>
  <c r="K88" i="1"/>
  <c r="K61" i="1"/>
  <c r="K93" i="1"/>
  <c r="K65" i="1"/>
  <c r="K1010" i="1"/>
  <c r="K301" i="1"/>
  <c r="K384" i="1"/>
  <c r="K764" i="1"/>
  <c r="K725" i="1"/>
  <c r="K792" i="1"/>
  <c r="K911" i="1"/>
  <c r="K548" i="1"/>
  <c r="K609" i="1"/>
  <c r="K551" i="1"/>
  <c r="K573" i="1"/>
  <c r="K707" i="1"/>
  <c r="K833" i="1"/>
  <c r="K275" i="1"/>
  <c r="K160" i="1"/>
  <c r="K344" i="1"/>
  <c r="K394" i="1"/>
  <c r="K479" i="1"/>
  <c r="K612" i="1"/>
  <c r="K1018" i="1"/>
  <c r="K585" i="1"/>
  <c r="K505" i="1"/>
  <c r="K700" i="1"/>
  <c r="K397" i="1"/>
  <c r="K601" i="1"/>
  <c r="K401" i="1"/>
  <c r="K132" i="1"/>
  <c r="K125" i="1"/>
  <c r="K56" i="1"/>
  <c r="K20" i="1"/>
  <c r="K687" i="1"/>
  <c r="K544" i="1"/>
  <c r="K913" i="1"/>
  <c r="K807" i="1"/>
  <c r="K375" i="1"/>
  <c r="K914" i="1"/>
  <c r="K534" i="1"/>
  <c r="K869" i="1"/>
  <c r="K899" i="1"/>
  <c r="K524" i="1"/>
  <c r="K828" i="1"/>
  <c r="K779" i="1"/>
  <c r="K650" i="1"/>
  <c r="K928" i="1"/>
  <c r="K366" i="1"/>
  <c r="K379" i="1"/>
  <c r="K846" i="1"/>
  <c r="K603" i="1"/>
  <c r="K234" i="1"/>
  <c r="K317" i="1"/>
  <c r="K758" i="1"/>
  <c r="K242" i="1"/>
  <c r="K513" i="1"/>
  <c r="K433" i="1"/>
  <c r="K130" i="1"/>
  <c r="K72" i="1"/>
  <c r="K44" i="1"/>
  <c r="K5" i="1"/>
  <c r="K809" i="1"/>
  <c r="K825" i="1"/>
  <c r="K625" i="1"/>
  <c r="K488" i="1"/>
  <c r="K755" i="1"/>
  <c r="K813" i="1"/>
  <c r="K701" i="1"/>
  <c r="K684" i="1"/>
  <c r="K584" i="1"/>
  <c r="K449" i="1"/>
  <c r="K606" i="1"/>
  <c r="K411" i="1"/>
  <c r="K948" i="1"/>
  <c r="K678" i="1"/>
  <c r="K517" i="1"/>
  <c r="K637" i="1"/>
  <c r="K831" i="1"/>
  <c r="K201" i="1"/>
  <c r="K332" i="1"/>
  <c r="K694" i="1"/>
  <c r="K500" i="1"/>
  <c r="K253" i="1"/>
  <c r="K964" i="1"/>
  <c r="K329" i="1"/>
  <c r="K183" i="1"/>
  <c r="K181" i="1"/>
  <c r="K198" i="1"/>
  <c r="K30" i="1"/>
  <c r="K1049" i="1"/>
  <c r="K781" i="1"/>
  <c r="K462" i="1"/>
  <c r="K847" i="1"/>
  <c r="K887" i="1"/>
  <c r="K368" i="1"/>
  <c r="K843" i="1"/>
  <c r="K974" i="1"/>
  <c r="K113" i="1"/>
  <c r="K817" i="1"/>
  <c r="K451" i="1"/>
  <c r="K557" i="1"/>
  <c r="K528" i="1"/>
  <c r="K441" i="1"/>
  <c r="K387" i="1"/>
  <c r="K842" i="1"/>
  <c r="K337" i="1"/>
  <c r="K299" i="1"/>
  <c r="K164" i="1"/>
  <c r="K545" i="1"/>
  <c r="K469" i="1"/>
  <c r="K400" i="1"/>
  <c r="K823" i="1"/>
  <c r="K354" i="1"/>
  <c r="K385" i="1"/>
  <c r="K348" i="1"/>
  <c r="K154" i="1"/>
  <c r="K45" i="1"/>
  <c r="K477" i="1"/>
  <c r="K902" i="1"/>
  <c r="K444" i="1"/>
  <c r="K588" i="1"/>
  <c r="K870" i="1"/>
  <c r="K924" i="1"/>
  <c r="K487" i="1"/>
  <c r="K407" i="1"/>
  <c r="K509" i="1"/>
  <c r="K712" i="1"/>
  <c r="K826" i="1"/>
  <c r="K940" i="1"/>
  <c r="K841" i="1"/>
  <c r="K787" i="1"/>
  <c r="K269" i="1"/>
  <c r="K695" i="1"/>
  <c r="K568" i="1"/>
  <c r="K634" i="1"/>
  <c r="K196" i="1"/>
  <c r="K744" i="1"/>
  <c r="K559" i="1"/>
  <c r="K388" i="1"/>
  <c r="K389" i="1"/>
  <c r="K529" i="1"/>
  <c r="K319" i="1"/>
  <c r="K257" i="1"/>
  <c r="K21" i="1"/>
  <c r="K173" i="1"/>
  <c r="K661" i="1"/>
  <c r="K991" i="1"/>
  <c r="K720" i="1"/>
  <c r="K771" i="1"/>
  <c r="K1042" i="1"/>
  <c r="K741" i="1"/>
  <c r="K261" i="1"/>
  <c r="K788" i="1"/>
  <c r="K794" i="1"/>
  <c r="K657" i="1"/>
  <c r="K595" i="1"/>
  <c r="K977" i="1"/>
  <c r="K353" i="1"/>
  <c r="K221" i="1"/>
  <c r="K566" i="1"/>
  <c r="K376" i="1"/>
  <c r="K739" i="1"/>
  <c r="K735" i="1"/>
  <c r="K307" i="1"/>
  <c r="K138" i="1"/>
  <c r="K889" i="1"/>
  <c r="K436" i="1"/>
  <c r="K596" i="1"/>
  <c r="K166" i="1"/>
  <c r="K497" i="1"/>
  <c r="K116" i="1"/>
  <c r="K24" i="1"/>
  <c r="K35" i="1"/>
  <c r="K1016" i="1"/>
  <c r="K1043" i="1"/>
  <c r="K592" i="1"/>
  <c r="K990" i="1"/>
  <c r="K489" i="1"/>
  <c r="K859" i="1"/>
  <c r="K492" i="1"/>
  <c r="K888" i="1"/>
  <c r="K884" i="1"/>
  <c r="K875" i="1"/>
  <c r="K258" i="1"/>
  <c r="K276" i="1"/>
  <c r="K286" i="1"/>
  <c r="K669" i="1"/>
  <c r="K607" i="1"/>
  <c r="K693" i="1"/>
  <c r="K350" i="1"/>
  <c r="K429" i="1"/>
  <c r="K249" i="1"/>
  <c r="K370" i="1"/>
  <c r="K629" i="1"/>
  <c r="K757" i="1"/>
  <c r="K109" i="1"/>
  <c r="K47" i="1"/>
  <c r="K42" i="1"/>
  <c r="K9" i="1"/>
  <c r="K824" i="1"/>
  <c r="K605" i="1"/>
  <c r="K805" i="1"/>
  <c r="K920" i="1"/>
  <c r="K839" i="1"/>
  <c r="K925" i="1"/>
  <c r="K734" i="1"/>
  <c r="K930" i="1"/>
  <c r="K438" i="1"/>
  <c r="K766" i="1"/>
  <c r="K802" i="1"/>
  <c r="K506" i="1"/>
  <c r="K452" i="1"/>
  <c r="K175" i="1"/>
  <c r="K392" i="1"/>
  <c r="K203" i="1"/>
  <c r="K343" i="1"/>
  <c r="K335" i="1"/>
  <c r="K689" i="1"/>
  <c r="K146" i="1"/>
  <c r="K445" i="1"/>
  <c r="K943" i="1"/>
  <c r="K129" i="1"/>
  <c r="K156" i="1"/>
  <c r="K419" i="1"/>
  <c r="K252" i="1"/>
  <c r="K959" i="1"/>
  <c r="K579" i="1"/>
  <c r="K818" i="1"/>
  <c r="K675" i="1"/>
  <c r="K996" i="1"/>
  <c r="K574" i="1"/>
  <c r="K665" i="1"/>
  <c r="K966" i="1"/>
  <c r="K866" i="1"/>
  <c r="K227" i="1"/>
  <c r="K804" i="1"/>
  <c r="K791" i="1"/>
  <c r="K481" i="1"/>
  <c r="K666" i="1"/>
  <c r="K390" i="1"/>
  <c r="K177" i="1"/>
  <c r="K508" i="1"/>
  <c r="K599" i="1"/>
  <c r="K336" i="1"/>
  <c r="K197" i="1"/>
  <c r="K460" i="1"/>
  <c r="K422" i="1"/>
  <c r="K753" i="1"/>
  <c r="K330" i="1"/>
  <c r="K174" i="1"/>
  <c r="K29" i="1"/>
  <c r="K993" i="1"/>
  <c r="K1005" i="1"/>
  <c r="K820" i="1"/>
  <c r="K835" i="1"/>
  <c r="K619" i="1"/>
  <c r="K537" i="1"/>
  <c r="K580" i="1"/>
  <c r="K748" i="1"/>
  <c r="K423" i="1"/>
  <c r="K1035" i="1"/>
  <c r="K386" i="1"/>
  <c r="K243" i="1"/>
  <c r="K318" i="1"/>
  <c r="K310" i="1"/>
  <c r="K456" i="1"/>
  <c r="K635" i="1"/>
  <c r="K503" i="1"/>
  <c r="K259" i="1"/>
  <c r="K274" i="1"/>
  <c r="K105" i="1"/>
  <c r="K610" i="1"/>
  <c r="K732" i="1"/>
  <c r="K398" i="1"/>
  <c r="K324" i="1"/>
  <c r="K74" i="1"/>
  <c r="K277" i="1"/>
  <c r="K931" i="1"/>
  <c r="K738" i="1"/>
  <c r="K706" i="1"/>
  <c r="K421" i="1"/>
  <c r="K556" i="1"/>
  <c r="K879" i="1"/>
  <c r="K730" i="1"/>
  <c r="K998" i="1"/>
  <c r="K761" i="1"/>
  <c r="K576" i="1"/>
  <c r="K365" i="1"/>
  <c r="K427" i="1"/>
  <c r="K482" i="1"/>
  <c r="K135" i="1"/>
  <c r="K696" i="1"/>
  <c r="K285" i="1"/>
  <c r="K1029" i="1"/>
  <c r="K1026" i="1"/>
  <c r="K334" i="1"/>
  <c r="K284" i="1"/>
  <c r="K157" i="1"/>
  <c r="K254" i="1"/>
  <c r="K127" i="1"/>
  <c r="K320" i="1"/>
  <c r="K226" i="1"/>
  <c r="K200" i="1"/>
  <c r="K999" i="1"/>
  <c r="K954" i="1"/>
  <c r="K811" i="1"/>
  <c r="K511" i="1"/>
  <c r="K724" i="1"/>
  <c r="K985" i="1"/>
  <c r="K303" i="1"/>
  <c r="K555" i="1"/>
  <c r="K543" i="1"/>
  <c r="K796" i="1"/>
  <c r="K1034" i="1"/>
  <c r="K672" i="1"/>
  <c r="K770" i="1"/>
  <c r="K1036" i="1"/>
  <c r="K830" i="1"/>
  <c r="K339" i="1"/>
  <c r="K256" i="1"/>
  <c r="K103" i="1"/>
  <c r="K270" i="1"/>
  <c r="K176" i="1"/>
  <c r="K68" i="1"/>
  <c r="K215" i="1"/>
  <c r="K641" i="1"/>
  <c r="K106" i="1"/>
  <c r="K53" i="1"/>
  <c r="K7" i="1"/>
  <c r="K54" i="1"/>
  <c r="K4" i="1"/>
  <c r="K267" i="1"/>
  <c r="K1050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2" i="1" a="1"/>
  <c r="Q2" i="1" s="1"/>
  <c r="I999" i="1" l="1"/>
  <c r="J999" i="1" s="1"/>
  <c r="L999" i="1" s="1"/>
  <c r="I954" i="1"/>
  <c r="J954" i="1" s="1"/>
  <c r="L954" i="1" s="1"/>
  <c r="I811" i="1"/>
  <c r="J811" i="1" s="1"/>
  <c r="L811" i="1" s="1"/>
  <c r="I511" i="1"/>
  <c r="J511" i="1" s="1"/>
  <c r="L511" i="1" s="1"/>
  <c r="I724" i="1"/>
  <c r="J724" i="1" s="1"/>
  <c r="L724" i="1" s="1"/>
  <c r="I985" i="1"/>
  <c r="J985" i="1" s="1"/>
  <c r="L985" i="1" s="1"/>
  <c r="I303" i="1"/>
  <c r="J303" i="1" s="1"/>
  <c r="L303" i="1" s="1"/>
  <c r="I555" i="1"/>
  <c r="J555" i="1" s="1"/>
  <c r="L555" i="1" s="1"/>
  <c r="I543" i="1"/>
  <c r="J543" i="1" s="1"/>
  <c r="L543" i="1" s="1"/>
  <c r="I796" i="1"/>
  <c r="J796" i="1" s="1"/>
  <c r="L796" i="1" s="1"/>
  <c r="I1034" i="1"/>
  <c r="J1034" i="1" s="1"/>
  <c r="L1034" i="1" s="1"/>
  <c r="I672" i="1"/>
  <c r="J672" i="1" s="1"/>
  <c r="L672" i="1" s="1"/>
  <c r="I770" i="1"/>
  <c r="J770" i="1" s="1"/>
  <c r="L770" i="1" s="1"/>
  <c r="I1036" i="1"/>
  <c r="J1036" i="1" s="1"/>
  <c r="L1036" i="1" s="1"/>
  <c r="I830" i="1"/>
  <c r="J830" i="1" s="1"/>
  <c r="L830" i="1" s="1"/>
  <c r="I339" i="1"/>
  <c r="J339" i="1" s="1"/>
  <c r="L339" i="1" s="1"/>
  <c r="I256" i="1"/>
  <c r="J256" i="1" s="1"/>
  <c r="L256" i="1" s="1"/>
  <c r="I103" i="1"/>
  <c r="J103" i="1" s="1"/>
  <c r="L103" i="1" s="1"/>
  <c r="I270" i="1"/>
  <c r="J270" i="1" s="1"/>
  <c r="L270" i="1" s="1"/>
  <c r="I176" i="1"/>
  <c r="J176" i="1" s="1"/>
  <c r="L176" i="1" s="1"/>
  <c r="I68" i="1"/>
  <c r="J68" i="1" s="1"/>
  <c r="L68" i="1" s="1"/>
  <c r="I215" i="1"/>
  <c r="J215" i="1" s="1"/>
  <c r="L215" i="1" s="1"/>
  <c r="I641" i="1"/>
  <c r="J641" i="1" s="1"/>
  <c r="L641" i="1" s="1"/>
  <c r="I106" i="1"/>
  <c r="J106" i="1" s="1"/>
  <c r="L106" i="1" s="1"/>
  <c r="I53" i="1"/>
  <c r="J53" i="1" s="1"/>
  <c r="L53" i="1" s="1"/>
  <c r="I7" i="1"/>
  <c r="J7" i="1" s="1"/>
  <c r="L7" i="1" s="1"/>
  <c r="I54" i="1"/>
  <c r="J54" i="1" s="1"/>
  <c r="L54" i="1" s="1"/>
  <c r="I4" i="1"/>
  <c r="J4" i="1" s="1"/>
  <c r="L4" i="1" s="1"/>
  <c r="I267" i="1"/>
  <c r="J267" i="1" s="1"/>
  <c r="L267" i="1" s="1"/>
  <c r="I660" i="1"/>
  <c r="J660" i="1" s="1"/>
  <c r="L660" i="1" s="1"/>
  <c r="I745" i="1"/>
  <c r="J745" i="1" s="1"/>
  <c r="L745" i="1" s="1"/>
  <c r="I726" i="1"/>
  <c r="J726" i="1" s="1"/>
  <c r="L726" i="1" s="1"/>
  <c r="I867" i="1"/>
  <c r="J867" i="1" s="1"/>
  <c r="L867" i="1" s="1"/>
  <c r="I759" i="1"/>
  <c r="J759" i="1" s="1"/>
  <c r="L759" i="1" s="1"/>
  <c r="I951" i="1"/>
  <c r="J951" i="1" s="1"/>
  <c r="L951" i="1" s="1"/>
  <c r="I863" i="1"/>
  <c r="J863" i="1" s="1"/>
  <c r="L863" i="1" s="1"/>
  <c r="I978" i="1"/>
  <c r="J978" i="1" s="1"/>
  <c r="L978" i="1" s="1"/>
  <c r="I315" i="1"/>
  <c r="J315" i="1" s="1"/>
  <c r="L315" i="1" s="1"/>
  <c r="I237" i="1"/>
  <c r="J237" i="1" s="1"/>
  <c r="L237" i="1" s="1"/>
  <c r="I455" i="1"/>
  <c r="J455" i="1" s="1"/>
  <c r="L455" i="1" s="1"/>
  <c r="I328" i="1"/>
  <c r="J328" i="1" s="1"/>
  <c r="L328" i="1" s="1"/>
  <c r="I572" i="1"/>
  <c r="J572" i="1" s="1"/>
  <c r="L572" i="1" s="1"/>
  <c r="I767" i="1"/>
  <c r="J767" i="1" s="1"/>
  <c r="L767" i="1" s="1"/>
  <c r="I878" i="1"/>
  <c r="J878" i="1" s="1"/>
  <c r="L878" i="1" s="1"/>
  <c r="I865" i="1"/>
  <c r="J865" i="1" s="1"/>
  <c r="L865" i="1" s="1"/>
  <c r="I567" i="1"/>
  <c r="J567" i="1" s="1"/>
  <c r="L567" i="1" s="1"/>
  <c r="I871" i="1"/>
  <c r="J871" i="1" s="1"/>
  <c r="L871" i="1" s="1"/>
  <c r="I325" i="1"/>
  <c r="J325" i="1" s="1"/>
  <c r="L325" i="1" s="1"/>
  <c r="I1001" i="1"/>
  <c r="J1001" i="1" s="1"/>
  <c r="L1001" i="1" s="1"/>
  <c r="I872" i="1"/>
  <c r="J872" i="1" s="1"/>
  <c r="L872" i="1" s="1"/>
  <c r="I82" i="1"/>
  <c r="J82" i="1" s="1"/>
  <c r="L82" i="1" s="1"/>
  <c r="I483" i="1"/>
  <c r="J483" i="1" s="1"/>
  <c r="L483" i="1" s="1"/>
  <c r="I289" i="1"/>
  <c r="J289" i="1" s="1"/>
  <c r="L289" i="1" s="1"/>
  <c r="I188" i="1"/>
  <c r="J188" i="1" s="1"/>
  <c r="L188" i="1" s="1"/>
  <c r="I58" i="1"/>
  <c r="J58" i="1" s="1"/>
  <c r="L58" i="1" s="1"/>
  <c r="I10" i="1"/>
  <c r="J10" i="1" s="1"/>
  <c r="L10" i="1" s="1"/>
  <c r="I6" i="1"/>
  <c r="J6" i="1" s="1"/>
  <c r="L6" i="1" s="1"/>
  <c r="I57" i="1"/>
  <c r="J57" i="1" s="1"/>
  <c r="L57" i="1" s="1"/>
  <c r="I36" i="1"/>
  <c r="J36" i="1" s="1"/>
  <c r="L36" i="1" s="1"/>
  <c r="I683" i="1"/>
  <c r="J683" i="1" s="1"/>
  <c r="L683" i="1" s="1"/>
  <c r="I773" i="1"/>
  <c r="J773" i="1" s="1"/>
  <c r="L773" i="1" s="1"/>
  <c r="I968" i="1"/>
  <c r="J968" i="1" s="1"/>
  <c r="L968" i="1" s="1"/>
  <c r="I955" i="1"/>
  <c r="J955" i="1" s="1"/>
  <c r="L955" i="1" s="1"/>
  <c r="I1037" i="1"/>
  <c r="J1037" i="1" s="1"/>
  <c r="L1037" i="1" s="1"/>
  <c r="I668" i="1"/>
  <c r="J668" i="1" s="1"/>
  <c r="L668" i="1" s="1"/>
  <c r="I562" i="1"/>
  <c r="J562" i="1" s="1"/>
  <c r="L562" i="1" s="1"/>
  <c r="I908" i="1"/>
  <c r="J908" i="1" s="1"/>
  <c r="L908" i="1" s="1"/>
  <c r="I849" i="1"/>
  <c r="J849" i="1" s="1"/>
  <c r="L849" i="1" s="1"/>
  <c r="I617" i="1"/>
  <c r="J617" i="1" s="1"/>
  <c r="L617" i="1" s="1"/>
  <c r="I963" i="1"/>
  <c r="J963" i="1" s="1"/>
  <c r="L963" i="1" s="1"/>
  <c r="I206" i="1"/>
  <c r="J206" i="1" s="1"/>
  <c r="L206" i="1" s="1"/>
  <c r="I395" i="1"/>
  <c r="J395" i="1" s="1"/>
  <c r="L395" i="1" s="1"/>
  <c r="I409" i="1"/>
  <c r="J409" i="1" s="1"/>
  <c r="L409" i="1" s="1"/>
  <c r="I262" i="1"/>
  <c r="J262" i="1" s="1"/>
  <c r="L262" i="1" s="1"/>
  <c r="I763" i="1"/>
  <c r="J763" i="1" s="1"/>
  <c r="L763" i="1" s="1"/>
  <c r="I466" i="1"/>
  <c r="J466" i="1" s="1"/>
  <c r="L466" i="1" s="1"/>
  <c r="I589" i="1"/>
  <c r="J589" i="1" s="1"/>
  <c r="L589" i="1" s="1"/>
  <c r="I880" i="1"/>
  <c r="J880" i="1" s="1"/>
  <c r="L880" i="1" s="1"/>
  <c r="I1003" i="1"/>
  <c r="J1003" i="1" s="1"/>
  <c r="L1003" i="1" s="1"/>
  <c r="I81" i="1"/>
  <c r="J81" i="1" s="1"/>
  <c r="L81" i="1" s="1"/>
  <c r="I356" i="1"/>
  <c r="J356" i="1" s="1"/>
  <c r="L356" i="1" s="1"/>
  <c r="I77" i="1"/>
  <c r="J77" i="1" s="1"/>
  <c r="L77" i="1" s="1"/>
  <c r="I110" i="1"/>
  <c r="J110" i="1" s="1"/>
  <c r="L110" i="1" s="1"/>
  <c r="I225" i="1"/>
  <c r="J225" i="1" s="1"/>
  <c r="L225" i="1" s="1"/>
  <c r="I16" i="1"/>
  <c r="J16" i="1" s="1"/>
  <c r="L16" i="1" s="1"/>
  <c r="I185" i="1"/>
  <c r="J185" i="1" s="1"/>
  <c r="L185" i="1" s="1"/>
  <c r="I639" i="1"/>
  <c r="J639" i="1" s="1"/>
  <c r="L639" i="1" s="1"/>
  <c r="I31" i="1"/>
  <c r="J31" i="1" s="1"/>
  <c r="L31" i="1" s="1"/>
  <c r="I153" i="1"/>
  <c r="J153" i="1" s="1"/>
  <c r="L153" i="1" s="1"/>
  <c r="I891" i="1"/>
  <c r="J891" i="1" s="1"/>
  <c r="L891" i="1" s="1"/>
  <c r="I1006" i="1"/>
  <c r="J1006" i="1" s="1"/>
  <c r="L1006" i="1" s="1"/>
  <c r="I250" i="1"/>
  <c r="J250" i="1" s="1"/>
  <c r="L250" i="1" s="1"/>
  <c r="I749" i="1"/>
  <c r="J749" i="1" s="1"/>
  <c r="L749" i="1" s="1"/>
  <c r="I1019" i="1"/>
  <c r="J1019" i="1" s="1"/>
  <c r="L1019" i="1" s="1"/>
  <c r="I797" i="1"/>
  <c r="J797" i="1" s="1"/>
  <c r="L797" i="1" s="1"/>
  <c r="I986" i="1"/>
  <c r="J986" i="1" s="1"/>
  <c r="L986" i="1" s="1"/>
  <c r="I883" i="1"/>
  <c r="J883" i="1" s="1"/>
  <c r="L883" i="1" s="1"/>
  <c r="I414" i="1"/>
  <c r="J414" i="1" s="1"/>
  <c r="L414" i="1" s="1"/>
  <c r="I793" i="1"/>
  <c r="J793" i="1" s="1"/>
  <c r="L793" i="1" s="1"/>
  <c r="I648" i="1"/>
  <c r="J648" i="1" s="1"/>
  <c r="L648" i="1" s="1"/>
  <c r="I939" i="1"/>
  <c r="J939" i="1" s="1"/>
  <c r="L939" i="1" s="1"/>
  <c r="I251" i="1"/>
  <c r="J251" i="1" s="1"/>
  <c r="L251" i="1" s="1"/>
  <c r="I1032" i="1"/>
  <c r="J1032" i="1" s="1"/>
  <c r="L1032" i="1" s="1"/>
  <c r="I910" i="1"/>
  <c r="J910" i="1" s="1"/>
  <c r="L910" i="1" s="1"/>
  <c r="I231" i="1"/>
  <c r="J231" i="1" s="1"/>
  <c r="L231" i="1" s="1"/>
  <c r="I232" i="1"/>
  <c r="J232" i="1" s="1"/>
  <c r="L232" i="1" s="1"/>
  <c r="I934" i="1"/>
  <c r="J934" i="1" s="1"/>
  <c r="L934" i="1" s="1"/>
  <c r="I351" i="1"/>
  <c r="J351" i="1" s="1"/>
  <c r="L351" i="1" s="1"/>
  <c r="I816" i="1"/>
  <c r="J816" i="1" s="1"/>
  <c r="L816" i="1" s="1"/>
  <c r="I75" i="1"/>
  <c r="J75" i="1" s="1"/>
  <c r="L75" i="1" s="1"/>
  <c r="I179" i="1"/>
  <c r="J179" i="1" s="1"/>
  <c r="L179" i="1" s="1"/>
  <c r="I73" i="1"/>
  <c r="J73" i="1" s="1"/>
  <c r="L73" i="1" s="1"/>
  <c r="I553" i="1"/>
  <c r="J553" i="1" s="1"/>
  <c r="L553" i="1" s="1"/>
  <c r="I426" i="1"/>
  <c r="J426" i="1" s="1"/>
  <c r="L426" i="1" s="1"/>
  <c r="I219" i="1"/>
  <c r="J219" i="1" s="1"/>
  <c r="L219" i="1" s="1"/>
  <c r="I8" i="1"/>
  <c r="J8" i="1" s="1"/>
  <c r="L8" i="1" s="1"/>
  <c r="I134" i="1"/>
  <c r="J134" i="1" s="1"/>
  <c r="L134" i="1" s="1"/>
  <c r="I22" i="1"/>
  <c r="J22" i="1" s="1"/>
  <c r="L22" i="1" s="1"/>
  <c r="I358" i="1"/>
  <c r="J358" i="1" s="1"/>
  <c r="L358" i="1" s="1"/>
  <c r="I949" i="1"/>
  <c r="J949" i="1" s="1"/>
  <c r="L949" i="1" s="1"/>
  <c r="I915" i="1"/>
  <c r="J915" i="1" s="1"/>
  <c r="L915" i="1" s="1"/>
  <c r="I514" i="1"/>
  <c r="J514" i="1" s="1"/>
  <c r="L514" i="1" s="1"/>
  <c r="I381" i="1"/>
  <c r="J381" i="1" s="1"/>
  <c r="L381" i="1" s="1"/>
  <c r="I918" i="1"/>
  <c r="J918" i="1" s="1"/>
  <c r="L918" i="1" s="1"/>
  <c r="I518" i="1"/>
  <c r="J518" i="1" s="1"/>
  <c r="L518" i="1" s="1"/>
  <c r="I463" i="1"/>
  <c r="J463" i="1" s="1"/>
  <c r="L463" i="1" s="1"/>
  <c r="I213" i="1"/>
  <c r="J213" i="1" s="1"/>
  <c r="L213" i="1" s="1"/>
  <c r="I936" i="1"/>
  <c r="J936" i="1" s="1"/>
  <c r="L936" i="1" s="1"/>
  <c r="I626" i="1"/>
  <c r="J626" i="1" s="1"/>
  <c r="L626" i="1" s="1"/>
  <c r="I965" i="1"/>
  <c r="J965" i="1" s="1"/>
  <c r="L965" i="1" s="1"/>
  <c r="I900" i="1"/>
  <c r="J900" i="1" s="1"/>
  <c r="L900" i="1" s="1"/>
  <c r="I624" i="1"/>
  <c r="J624" i="1" s="1"/>
  <c r="L624" i="1" s="1"/>
  <c r="I590" i="1"/>
  <c r="J590" i="1" s="1"/>
  <c r="L590" i="1" s="1"/>
  <c r="I680" i="1"/>
  <c r="J680" i="1" s="1"/>
  <c r="L680" i="1" s="1"/>
  <c r="I279" i="1"/>
  <c r="J279" i="1" s="1"/>
  <c r="L279" i="1" s="1"/>
  <c r="I359" i="1"/>
  <c r="J359" i="1" s="1"/>
  <c r="L359" i="1" s="1"/>
  <c r="I117" i="1"/>
  <c r="J117" i="1" s="1"/>
  <c r="L117" i="1" s="1"/>
  <c r="I207" i="1"/>
  <c r="J207" i="1" s="1"/>
  <c r="L207" i="1" s="1"/>
  <c r="I1048" i="1"/>
  <c r="J1048" i="1" s="1"/>
  <c r="L1048" i="1" s="1"/>
  <c r="I123" i="1"/>
  <c r="J123" i="1" s="1"/>
  <c r="L123" i="1" s="1"/>
  <c r="I776" i="1"/>
  <c r="J776" i="1" s="1"/>
  <c r="L776" i="1" s="1"/>
  <c r="I892" i="1"/>
  <c r="J892" i="1" s="1"/>
  <c r="L892" i="1" s="1"/>
  <c r="I550" i="1"/>
  <c r="J550" i="1" s="1"/>
  <c r="L550" i="1" s="1"/>
  <c r="I62" i="1"/>
  <c r="J62" i="1" s="1"/>
  <c r="L62" i="1" s="1"/>
  <c r="I357" i="1"/>
  <c r="J357" i="1" s="1"/>
  <c r="L357" i="1" s="1"/>
  <c r="I300" i="1"/>
  <c r="J300" i="1" s="1"/>
  <c r="L300" i="1" s="1"/>
  <c r="I775" i="1"/>
  <c r="J775" i="1" s="1"/>
  <c r="L775" i="1" s="1"/>
  <c r="I673" i="1"/>
  <c r="J673" i="1" s="1"/>
  <c r="L673" i="1" s="1"/>
  <c r="I11" i="1"/>
  <c r="J11" i="1" s="1"/>
  <c r="L11" i="1" s="1"/>
  <c r="I510" i="1"/>
  <c r="J510" i="1" s="1"/>
  <c r="L510" i="1" s="1"/>
  <c r="I1015" i="1"/>
  <c r="J1015" i="1" s="1"/>
  <c r="L1015" i="1" s="1"/>
  <c r="I622" i="1"/>
  <c r="J622" i="1" s="1"/>
  <c r="L622" i="1" s="1"/>
  <c r="I527" i="1"/>
  <c r="J527" i="1" s="1"/>
  <c r="L527" i="1" s="1"/>
  <c r="I821" i="1"/>
  <c r="J821" i="1" s="1"/>
  <c r="L821" i="1" s="1"/>
  <c r="I832" i="1"/>
  <c r="J832" i="1" s="1"/>
  <c r="L832" i="1" s="1"/>
  <c r="I309" i="1"/>
  <c r="J309" i="1" s="1"/>
  <c r="L309" i="1" s="1"/>
  <c r="I909" i="1"/>
  <c r="J909" i="1" s="1"/>
  <c r="L909" i="1" s="1"/>
  <c r="I533" i="1"/>
  <c r="J533" i="1" s="1"/>
  <c r="L533" i="1" s="1"/>
  <c r="I546" i="1"/>
  <c r="J546" i="1" s="1"/>
  <c r="L546" i="1" s="1"/>
  <c r="I236" i="1"/>
  <c r="J236" i="1" s="1"/>
  <c r="L236" i="1" s="1"/>
  <c r="I799" i="1"/>
  <c r="J799" i="1" s="1"/>
  <c r="L799" i="1" s="1"/>
  <c r="I946" i="1"/>
  <c r="J946" i="1" s="1"/>
  <c r="L946" i="1" s="1"/>
  <c r="I1051" i="1"/>
  <c r="J1051" i="1" s="1"/>
  <c r="L1051" i="1" s="1"/>
  <c r="I327" i="1"/>
  <c r="J327" i="1" s="1"/>
  <c r="L327" i="1" s="1"/>
  <c r="I298" i="1"/>
  <c r="J298" i="1" s="1"/>
  <c r="L298" i="1" s="1"/>
  <c r="I480" i="1"/>
  <c r="J480" i="1" s="1"/>
  <c r="L480" i="1" s="1"/>
  <c r="I587" i="1"/>
  <c r="J587" i="1" s="1"/>
  <c r="L587" i="1" s="1"/>
  <c r="I1011" i="1"/>
  <c r="J1011" i="1" s="1"/>
  <c r="L1011" i="1" s="1"/>
  <c r="I935" i="1"/>
  <c r="J935" i="1" s="1"/>
  <c r="L935" i="1" s="1"/>
  <c r="I229" i="1"/>
  <c r="J229" i="1" s="1"/>
  <c r="L229" i="1" s="1"/>
  <c r="I645" i="1"/>
  <c r="J645" i="1" s="1"/>
  <c r="L645" i="1" s="1"/>
  <c r="I746" i="1"/>
  <c r="J746" i="1" s="1"/>
  <c r="L746" i="1" s="1"/>
  <c r="I240" i="1"/>
  <c r="J240" i="1" s="1"/>
  <c r="L240" i="1" s="1"/>
  <c r="I618" i="1"/>
  <c r="J618" i="1" s="1"/>
  <c r="L618" i="1" s="1"/>
  <c r="I55" i="1"/>
  <c r="J55" i="1" s="1"/>
  <c r="L55" i="1" s="1"/>
  <c r="I142" i="1"/>
  <c r="J142" i="1" s="1"/>
  <c r="L142" i="1" s="1"/>
  <c r="I50" i="1"/>
  <c r="J50" i="1" s="1"/>
  <c r="L50" i="1" s="1"/>
  <c r="I430" i="1"/>
  <c r="J430" i="1" s="1"/>
  <c r="L430" i="1" s="1"/>
  <c r="I17" i="1"/>
  <c r="J17" i="1" s="1"/>
  <c r="L17" i="1" s="1"/>
  <c r="I420" i="1"/>
  <c r="J420" i="1" s="1"/>
  <c r="L420" i="1" s="1"/>
  <c r="I1039" i="1"/>
  <c r="J1039" i="1" s="1"/>
  <c r="L1039" i="1" s="1"/>
  <c r="I927" i="1"/>
  <c r="J927" i="1" s="1"/>
  <c r="L927" i="1" s="1"/>
  <c r="I1038" i="1"/>
  <c r="J1038" i="1" s="1"/>
  <c r="L1038" i="1" s="1"/>
  <c r="I1008" i="1"/>
  <c r="J1008" i="1" s="1"/>
  <c r="L1008" i="1" s="1"/>
  <c r="I581" i="1"/>
  <c r="J581" i="1" s="1"/>
  <c r="L581" i="1" s="1"/>
  <c r="I614" i="1"/>
  <c r="J614" i="1" s="1"/>
  <c r="L614" i="1" s="1"/>
  <c r="I577" i="1"/>
  <c r="J577" i="1" s="1"/>
  <c r="L577" i="1" s="1"/>
  <c r="I412" i="1"/>
  <c r="J412" i="1" s="1"/>
  <c r="L412" i="1" s="1"/>
  <c r="I895" i="1"/>
  <c r="J895" i="1" s="1"/>
  <c r="L895" i="1" s="1"/>
  <c r="I912" i="1"/>
  <c r="J912" i="1" s="1"/>
  <c r="L912" i="1" s="1"/>
  <c r="I827" i="1"/>
  <c r="J827" i="1" s="1"/>
  <c r="L827" i="1" s="1"/>
  <c r="I651" i="1"/>
  <c r="J651" i="1" s="1"/>
  <c r="L651" i="1" s="1"/>
  <c r="I717" i="1"/>
  <c r="J717" i="1" s="1"/>
  <c r="L717" i="1" s="1"/>
  <c r="I854" i="1"/>
  <c r="J854" i="1" s="1"/>
  <c r="L854" i="1" s="1"/>
  <c r="I616" i="1"/>
  <c r="J616" i="1" s="1"/>
  <c r="L616" i="1" s="1"/>
  <c r="I159" i="1"/>
  <c r="J159" i="1" s="1"/>
  <c r="L159" i="1" s="1"/>
  <c r="I99" i="1"/>
  <c r="J99" i="1" s="1"/>
  <c r="L99" i="1" s="1"/>
  <c r="I542" i="1"/>
  <c r="J542" i="1" s="1"/>
  <c r="L542" i="1" s="1"/>
  <c r="I790" i="1"/>
  <c r="J790" i="1" s="1"/>
  <c r="L790" i="1" s="1"/>
  <c r="I209" i="1"/>
  <c r="J209" i="1" s="1"/>
  <c r="L209" i="1" s="1"/>
  <c r="I230" i="1"/>
  <c r="J230" i="1" s="1"/>
  <c r="L230" i="1" s="1"/>
  <c r="I374" i="1"/>
  <c r="J374" i="1" s="1"/>
  <c r="L374" i="1" s="1"/>
  <c r="I79" i="1"/>
  <c r="J79" i="1" s="1"/>
  <c r="L79" i="1" s="1"/>
  <c r="I575" i="1"/>
  <c r="J575" i="1" s="1"/>
  <c r="L575" i="1" s="1"/>
  <c r="I447" i="1"/>
  <c r="J447" i="1" s="1"/>
  <c r="L447" i="1" s="1"/>
  <c r="I162" i="1"/>
  <c r="J162" i="1" s="1"/>
  <c r="L162" i="1" s="1"/>
  <c r="I94" i="1"/>
  <c r="J94" i="1" s="1"/>
  <c r="L94" i="1" s="1"/>
  <c r="I32" i="1"/>
  <c r="J32" i="1" s="1"/>
  <c r="L32" i="1" s="1"/>
  <c r="I18" i="1"/>
  <c r="J18" i="1" s="1"/>
  <c r="L18" i="1" s="1"/>
  <c r="I945" i="1"/>
  <c r="J945" i="1" s="1"/>
  <c r="L945" i="1" s="1"/>
  <c r="I967" i="1"/>
  <c r="J967" i="1" s="1"/>
  <c r="L967" i="1" s="1"/>
  <c r="I731" i="1"/>
  <c r="J731" i="1" s="1"/>
  <c r="L731" i="1" s="1"/>
  <c r="I850" i="1"/>
  <c r="J850" i="1" s="1"/>
  <c r="L850" i="1" s="1"/>
  <c r="I705" i="1"/>
  <c r="J705" i="1" s="1"/>
  <c r="L705" i="1" s="1"/>
  <c r="I291" i="1"/>
  <c r="J291" i="1" s="1"/>
  <c r="L291" i="1" s="1"/>
  <c r="I942" i="1"/>
  <c r="J942" i="1" s="1"/>
  <c r="L942" i="1" s="1"/>
  <c r="I428" i="1"/>
  <c r="J428" i="1" s="1"/>
  <c r="L428" i="1" s="1"/>
  <c r="I564" i="1"/>
  <c r="J564" i="1" s="1"/>
  <c r="L564" i="1" s="1"/>
  <c r="I475" i="1"/>
  <c r="J475" i="1" s="1"/>
  <c r="L475" i="1" s="1"/>
  <c r="I321" i="1"/>
  <c r="J321" i="1" s="1"/>
  <c r="L321" i="1" s="1"/>
  <c r="I536" i="1"/>
  <c r="J536" i="1" s="1"/>
  <c r="L536" i="1" s="1"/>
  <c r="I425" i="1"/>
  <c r="J425" i="1" s="1"/>
  <c r="L425" i="1" s="1"/>
  <c r="I615" i="1"/>
  <c r="J615" i="1" s="1"/>
  <c r="L615" i="1" s="1"/>
  <c r="I383" i="1"/>
  <c r="J383" i="1" s="1"/>
  <c r="L383" i="1" s="1"/>
  <c r="I496" i="1"/>
  <c r="J496" i="1" s="1"/>
  <c r="L496" i="1" s="1"/>
  <c r="I560" i="1"/>
  <c r="J560" i="1" s="1"/>
  <c r="L560" i="1" s="1"/>
  <c r="I932" i="1"/>
  <c r="J932" i="1" s="1"/>
  <c r="L932" i="1" s="1"/>
  <c r="I582" i="1"/>
  <c r="J582" i="1" s="1"/>
  <c r="L582" i="1" s="1"/>
  <c r="I658" i="1"/>
  <c r="J658" i="1" s="1"/>
  <c r="L658" i="1" s="1"/>
  <c r="I326" i="1"/>
  <c r="J326" i="1" s="1"/>
  <c r="L326" i="1" s="1"/>
  <c r="I597" i="1"/>
  <c r="J597" i="1" s="1"/>
  <c r="L597" i="1" s="1"/>
  <c r="I91" i="1"/>
  <c r="J91" i="1" s="1"/>
  <c r="L91" i="1" s="1"/>
  <c r="I211" i="1"/>
  <c r="J211" i="1" s="1"/>
  <c r="L211" i="1" s="1"/>
  <c r="I563" i="1"/>
  <c r="J563" i="1" s="1"/>
  <c r="L563" i="1" s="1"/>
  <c r="I439" i="1"/>
  <c r="J439" i="1" s="1"/>
  <c r="L439" i="1" s="1"/>
  <c r="I454" i="1"/>
  <c r="J454" i="1" s="1"/>
  <c r="L454" i="1" s="1"/>
  <c r="I96" i="1"/>
  <c r="J96" i="1" s="1"/>
  <c r="L96" i="1" s="1"/>
  <c r="I214" i="1"/>
  <c r="J214" i="1" s="1"/>
  <c r="L214" i="1" s="1"/>
  <c r="I121" i="1"/>
  <c r="J121" i="1" s="1"/>
  <c r="L121" i="1" s="1"/>
  <c r="I916" i="1"/>
  <c r="J916" i="1" s="1"/>
  <c r="L916" i="1" s="1"/>
  <c r="I937" i="1"/>
  <c r="J937" i="1" s="1"/>
  <c r="L937" i="1" s="1"/>
  <c r="I864" i="1"/>
  <c r="J864" i="1" s="1"/>
  <c r="L864" i="1" s="1"/>
  <c r="I984" i="1"/>
  <c r="J984" i="1" s="1"/>
  <c r="L984" i="1" s="1"/>
  <c r="I929" i="1"/>
  <c r="J929" i="1" s="1"/>
  <c r="L929" i="1" s="1"/>
  <c r="I812" i="1"/>
  <c r="J812" i="1" s="1"/>
  <c r="L812" i="1" s="1"/>
  <c r="I667" i="1"/>
  <c r="J667" i="1" s="1"/>
  <c r="L667" i="1" s="1"/>
  <c r="I561" i="1"/>
  <c r="J561" i="1" s="1"/>
  <c r="L561" i="1" s="1"/>
  <c r="I1004" i="1"/>
  <c r="J1004" i="1" s="1"/>
  <c r="L1004" i="1" s="1"/>
  <c r="I795" i="1"/>
  <c r="J795" i="1" s="1"/>
  <c r="L795" i="1" s="1"/>
  <c r="I722" i="1"/>
  <c r="J722" i="1" s="1"/>
  <c r="L722" i="1" s="1"/>
  <c r="I172" i="1"/>
  <c r="J172" i="1" s="1"/>
  <c r="L172" i="1" s="1"/>
  <c r="I531" i="1"/>
  <c r="J531" i="1" s="1"/>
  <c r="L531" i="1" s="1"/>
  <c r="I950" i="1"/>
  <c r="J950" i="1" s="1"/>
  <c r="L950" i="1" s="1"/>
  <c r="I199" i="1"/>
  <c r="J199" i="1" s="1"/>
  <c r="L199" i="1" s="1"/>
  <c r="I244" i="1"/>
  <c r="J244" i="1" s="1"/>
  <c r="L244" i="1" s="1"/>
  <c r="I204" i="1"/>
  <c r="J204" i="1" s="1"/>
  <c r="L204" i="1" s="1"/>
  <c r="I591" i="1"/>
  <c r="J591" i="1" s="1"/>
  <c r="L591" i="1" s="1"/>
  <c r="I362" i="1"/>
  <c r="J362" i="1" s="1"/>
  <c r="L362" i="1" s="1"/>
  <c r="I192" i="1"/>
  <c r="J192" i="1" s="1"/>
  <c r="L192" i="1" s="1"/>
  <c r="I723" i="1"/>
  <c r="J723" i="1" s="1"/>
  <c r="L723" i="1" s="1"/>
  <c r="I718" i="1"/>
  <c r="J718" i="1" s="1"/>
  <c r="L718" i="1" s="1"/>
  <c r="I647" i="1"/>
  <c r="J647" i="1" s="1"/>
  <c r="L647" i="1" s="1"/>
  <c r="I235" i="1"/>
  <c r="J235" i="1" s="1"/>
  <c r="L235" i="1" s="1"/>
  <c r="I59" i="1"/>
  <c r="J59" i="1" s="1"/>
  <c r="L59" i="1" s="1"/>
  <c r="I446" i="1"/>
  <c r="J446" i="1" s="1"/>
  <c r="L446" i="1" s="1"/>
  <c r="I485" i="1"/>
  <c r="J485" i="1" s="1"/>
  <c r="L485" i="1" s="1"/>
  <c r="I150" i="1"/>
  <c r="J150" i="1" s="1"/>
  <c r="L150" i="1" s="1"/>
  <c r="I64" i="1"/>
  <c r="J64" i="1" s="1"/>
  <c r="L64" i="1" s="1"/>
  <c r="I100" i="1"/>
  <c r="J100" i="1" s="1"/>
  <c r="L100" i="1" s="1"/>
  <c r="I938" i="1"/>
  <c r="J938" i="1" s="1"/>
  <c r="L938" i="1" s="1"/>
  <c r="I975" i="1"/>
  <c r="J975" i="1" s="1"/>
  <c r="L975" i="1" s="1"/>
  <c r="I1023" i="1"/>
  <c r="J1023" i="1" s="1"/>
  <c r="L1023" i="1" s="1"/>
  <c r="I1012" i="1"/>
  <c r="J1012" i="1" s="1"/>
  <c r="L1012" i="1" s="1"/>
  <c r="I716" i="1"/>
  <c r="J716" i="1" s="1"/>
  <c r="L716" i="1" s="1"/>
  <c r="I467" i="1"/>
  <c r="J467" i="1" s="1"/>
  <c r="L467" i="1" s="1"/>
  <c r="I709" i="1"/>
  <c r="J709" i="1" s="1"/>
  <c r="L709" i="1" s="1"/>
  <c r="I992" i="1"/>
  <c r="J992" i="1" s="1"/>
  <c r="L992" i="1" s="1"/>
  <c r="I345" i="1"/>
  <c r="J345" i="1" s="1"/>
  <c r="L345" i="1" s="1"/>
  <c r="I677" i="1"/>
  <c r="J677" i="1" s="1"/>
  <c r="L677" i="1" s="1"/>
  <c r="I956" i="1"/>
  <c r="J956" i="1" s="1"/>
  <c r="L956" i="1" s="1"/>
  <c r="I686" i="1"/>
  <c r="J686" i="1" s="1"/>
  <c r="L686" i="1" s="1"/>
  <c r="I288" i="1"/>
  <c r="J288" i="1" s="1"/>
  <c r="L288" i="1" s="1"/>
  <c r="I570" i="1"/>
  <c r="J570" i="1" s="1"/>
  <c r="L570" i="1" s="1"/>
  <c r="I191" i="1"/>
  <c r="J191" i="1" s="1"/>
  <c r="L191" i="1" s="1"/>
  <c r="I416" i="1"/>
  <c r="J416" i="1" s="1"/>
  <c r="L416" i="1" s="1"/>
  <c r="I803" i="1"/>
  <c r="J803" i="1" s="1"/>
  <c r="L803" i="1" s="1"/>
  <c r="I216" i="1"/>
  <c r="J216" i="1" s="1"/>
  <c r="L216" i="1" s="1"/>
  <c r="I187" i="1"/>
  <c r="J187" i="1" s="1"/>
  <c r="L187" i="1" s="1"/>
  <c r="I532" i="1"/>
  <c r="J532" i="1" s="1"/>
  <c r="L532" i="1" s="1"/>
  <c r="I393" i="1"/>
  <c r="J393" i="1" s="1"/>
  <c r="L393" i="1" s="1"/>
  <c r="I323" i="1"/>
  <c r="J323" i="1" s="1"/>
  <c r="L323" i="1" s="1"/>
  <c r="I495" i="1"/>
  <c r="J495" i="1" s="1"/>
  <c r="L495" i="1" s="1"/>
  <c r="I552" i="1"/>
  <c r="J552" i="1" s="1"/>
  <c r="L552" i="1" s="1"/>
  <c r="I140" i="1"/>
  <c r="J140" i="1" s="1"/>
  <c r="L140" i="1" s="1"/>
  <c r="I178" i="1"/>
  <c r="J178" i="1" s="1"/>
  <c r="L178" i="1" s="1"/>
  <c r="I107" i="1"/>
  <c r="J107" i="1" s="1"/>
  <c r="L107" i="1" s="1"/>
  <c r="I255" i="1"/>
  <c r="J255" i="1" s="1"/>
  <c r="L255" i="1" s="1"/>
  <c r="I48" i="1"/>
  <c r="J48" i="1" s="1"/>
  <c r="L48" i="1" s="1"/>
  <c r="I71" i="1"/>
  <c r="J71" i="1" s="1"/>
  <c r="L71" i="1" s="1"/>
  <c r="I1028" i="1"/>
  <c r="J1028" i="1" s="1"/>
  <c r="L1028" i="1" s="1"/>
  <c r="I958" i="1"/>
  <c r="J958" i="1" s="1"/>
  <c r="L958" i="1" s="1"/>
  <c r="I1014" i="1"/>
  <c r="J1014" i="1" s="1"/>
  <c r="L1014" i="1" s="1"/>
  <c r="I613" i="1"/>
  <c r="J613" i="1" s="1"/>
  <c r="L613" i="1" s="1"/>
  <c r="I636" i="1"/>
  <c r="J636" i="1" s="1"/>
  <c r="L636" i="1" s="1"/>
  <c r="I941" i="1"/>
  <c r="J941" i="1" s="1"/>
  <c r="L941" i="1" s="1"/>
  <c r="I904" i="1"/>
  <c r="J904" i="1" s="1"/>
  <c r="L904" i="1" s="1"/>
  <c r="I502" i="1"/>
  <c r="J502" i="1" s="1"/>
  <c r="L502" i="1" s="1"/>
  <c r="I1024" i="1"/>
  <c r="J1024" i="1" s="1"/>
  <c r="L1024" i="1" s="1"/>
  <c r="I848" i="1"/>
  <c r="J848" i="1" s="1"/>
  <c r="L848" i="1" s="1"/>
  <c r="I271" i="1"/>
  <c r="J271" i="1" s="1"/>
  <c r="L271" i="1" s="1"/>
  <c r="I484" i="1"/>
  <c r="J484" i="1" s="1"/>
  <c r="L484" i="1" s="1"/>
  <c r="I360" i="1"/>
  <c r="J360" i="1" s="1"/>
  <c r="L360" i="1" s="1"/>
  <c r="I919" i="1"/>
  <c r="J919" i="1" s="1"/>
  <c r="L919" i="1" s="1"/>
  <c r="I293" i="1"/>
  <c r="J293" i="1" s="1"/>
  <c r="L293" i="1" s="1"/>
  <c r="I586" i="1"/>
  <c r="J586" i="1" s="1"/>
  <c r="L586" i="1" s="1"/>
  <c r="I369" i="1"/>
  <c r="J369" i="1" s="1"/>
  <c r="L369" i="1" s="1"/>
  <c r="I126" i="1"/>
  <c r="J126" i="1" s="1"/>
  <c r="L126" i="1" s="1"/>
  <c r="I558" i="1"/>
  <c r="J558" i="1" s="1"/>
  <c r="L558" i="1" s="1"/>
  <c r="I593" i="1"/>
  <c r="J593" i="1" s="1"/>
  <c r="L593" i="1" s="1"/>
  <c r="I131" i="1"/>
  <c r="J131" i="1" s="1"/>
  <c r="L131" i="1" s="1"/>
  <c r="I202" i="1"/>
  <c r="J202" i="1" s="1"/>
  <c r="L202" i="1" s="1"/>
  <c r="I644" i="1"/>
  <c r="J644" i="1" s="1"/>
  <c r="L644" i="1" s="1"/>
  <c r="I373" i="1"/>
  <c r="J373" i="1" s="1"/>
  <c r="L373" i="1" s="1"/>
  <c r="I273" i="1"/>
  <c r="J273" i="1" s="1"/>
  <c r="L273" i="1" s="1"/>
  <c r="I51" i="1"/>
  <c r="J51" i="1" s="1"/>
  <c r="L51" i="1" s="1"/>
  <c r="I52" i="1"/>
  <c r="J52" i="1" s="1"/>
  <c r="L52" i="1" s="1"/>
  <c r="I33" i="1"/>
  <c r="J33" i="1" s="1"/>
  <c r="L33" i="1" s="1"/>
  <c r="I161" i="1"/>
  <c r="J161" i="1" s="1"/>
  <c r="L161" i="1" s="1"/>
  <c r="I111" i="1"/>
  <c r="J111" i="1" s="1"/>
  <c r="L111" i="1" s="1"/>
  <c r="I917" i="1"/>
  <c r="J917" i="1" s="1"/>
  <c r="L917" i="1" s="1"/>
  <c r="I1002" i="1"/>
  <c r="J1002" i="1" s="1"/>
  <c r="L1002" i="1" s="1"/>
  <c r="I1044" i="1"/>
  <c r="J1044" i="1" s="1"/>
  <c r="L1044" i="1" s="1"/>
  <c r="I834" i="1"/>
  <c r="J834" i="1" s="1"/>
  <c r="L834" i="1" s="1"/>
  <c r="I719" i="1"/>
  <c r="J719" i="1" s="1"/>
  <c r="L719" i="1" s="1"/>
  <c r="I476" i="1"/>
  <c r="J476" i="1" s="1"/>
  <c r="L476" i="1" s="1"/>
  <c r="I980" i="1"/>
  <c r="J980" i="1" s="1"/>
  <c r="L980" i="1" s="1"/>
  <c r="I882" i="1"/>
  <c r="J882" i="1" s="1"/>
  <c r="L882" i="1" s="1"/>
  <c r="I498" i="1"/>
  <c r="J498" i="1" s="1"/>
  <c r="L498" i="1" s="1"/>
  <c r="I494" i="1"/>
  <c r="J494" i="1" s="1"/>
  <c r="L494" i="1" s="1"/>
  <c r="I435" i="1"/>
  <c r="J435" i="1" s="1"/>
  <c r="L435" i="1" s="1"/>
  <c r="I382" i="1"/>
  <c r="J382" i="1" s="1"/>
  <c r="L382" i="1" s="1"/>
  <c r="I906" i="1"/>
  <c r="J906" i="1" s="1"/>
  <c r="L906" i="1" s="1"/>
  <c r="I715" i="1"/>
  <c r="J715" i="1" s="1"/>
  <c r="L715" i="1" s="1"/>
  <c r="I961" i="1"/>
  <c r="J961" i="1" s="1"/>
  <c r="L961" i="1" s="1"/>
  <c r="I155" i="1"/>
  <c r="J155" i="1" s="1"/>
  <c r="L155" i="1" s="1"/>
  <c r="I118" i="1"/>
  <c r="J118" i="1" s="1"/>
  <c r="L118" i="1" s="1"/>
  <c r="I144" i="1"/>
  <c r="J144" i="1" s="1"/>
  <c r="L144" i="1" s="1"/>
  <c r="I152" i="1"/>
  <c r="J152" i="1" s="1"/>
  <c r="L152" i="1" s="1"/>
  <c r="I101" i="1"/>
  <c r="J101" i="1" s="1"/>
  <c r="L101" i="1" s="1"/>
  <c r="I711" i="1"/>
  <c r="J711" i="1" s="1"/>
  <c r="L711" i="1" s="1"/>
  <c r="I815" i="1"/>
  <c r="J815" i="1" s="1"/>
  <c r="L815" i="1" s="1"/>
  <c r="I493" i="1"/>
  <c r="J493" i="1" s="1"/>
  <c r="L493" i="1" s="1"/>
  <c r="I263" i="1"/>
  <c r="J263" i="1" s="1"/>
  <c r="L263" i="1" s="1"/>
  <c r="I76" i="1"/>
  <c r="J76" i="1" s="1"/>
  <c r="L76" i="1" s="1"/>
  <c r="I208" i="1"/>
  <c r="J208" i="1" s="1"/>
  <c r="L208" i="1" s="1"/>
  <c r="I295" i="1"/>
  <c r="J295" i="1" s="1"/>
  <c r="L295" i="1" s="1"/>
  <c r="I851" i="1"/>
  <c r="J851" i="1" s="1"/>
  <c r="L851" i="1" s="1"/>
  <c r="I34" i="1"/>
  <c r="J34" i="1" s="1"/>
  <c r="L34" i="1" s="1"/>
  <c r="I165" i="1"/>
  <c r="J165" i="1" s="1"/>
  <c r="L165" i="1" s="1"/>
  <c r="I944" i="1"/>
  <c r="J944" i="1" s="1"/>
  <c r="L944" i="1" s="1"/>
  <c r="I743" i="1"/>
  <c r="J743" i="1" s="1"/>
  <c r="L743" i="1" s="1"/>
  <c r="I886" i="1"/>
  <c r="J886" i="1" s="1"/>
  <c r="L886" i="1" s="1"/>
  <c r="I845" i="1"/>
  <c r="J845" i="1" s="1"/>
  <c r="L845" i="1" s="1"/>
  <c r="I907" i="1"/>
  <c r="J907" i="1" s="1"/>
  <c r="L907" i="1" s="1"/>
  <c r="I995" i="1"/>
  <c r="J995" i="1" s="1"/>
  <c r="L995" i="1" s="1"/>
  <c r="I890" i="1"/>
  <c r="J890" i="1" s="1"/>
  <c r="L890" i="1" s="1"/>
  <c r="I704" i="1"/>
  <c r="J704" i="1" s="1"/>
  <c r="L704" i="1" s="1"/>
  <c r="I1031" i="1"/>
  <c r="J1031" i="1" s="1"/>
  <c r="L1031" i="1" s="1"/>
  <c r="I341" i="1"/>
  <c r="J341" i="1" s="1"/>
  <c r="L341" i="1" s="1"/>
  <c r="I464" i="1"/>
  <c r="J464" i="1" s="1"/>
  <c r="L464" i="1" s="1"/>
  <c r="I664" i="1"/>
  <c r="J664" i="1" s="1"/>
  <c r="L664" i="1" s="1"/>
  <c r="I228" i="1"/>
  <c r="J228" i="1" s="1"/>
  <c r="L228" i="1" s="1"/>
  <c r="I742" i="1"/>
  <c r="J742" i="1" s="1"/>
  <c r="L742" i="1" s="1"/>
  <c r="I282" i="1"/>
  <c r="J282" i="1" s="1"/>
  <c r="L282" i="1" s="1"/>
  <c r="I862" i="1"/>
  <c r="J862" i="1" s="1"/>
  <c r="L862" i="1" s="1"/>
  <c r="I182" i="1"/>
  <c r="J182" i="1" s="1"/>
  <c r="L182" i="1" s="1"/>
  <c r="I810" i="1"/>
  <c r="J810" i="1" s="1"/>
  <c r="L810" i="1" s="1"/>
  <c r="I380" i="1"/>
  <c r="J380" i="1" s="1"/>
  <c r="L380" i="1" s="1"/>
  <c r="I962" i="1"/>
  <c r="J962" i="1" s="1"/>
  <c r="L962" i="1" s="1"/>
  <c r="I378" i="1"/>
  <c r="J378" i="1" s="1"/>
  <c r="L378" i="1" s="1"/>
  <c r="I224" i="1"/>
  <c r="J224" i="1" s="1"/>
  <c r="L224" i="1" s="1"/>
  <c r="I205" i="1"/>
  <c r="J205" i="1" s="1"/>
  <c r="L205" i="1" s="1"/>
  <c r="I283" i="1"/>
  <c r="J283" i="1" s="1"/>
  <c r="L283" i="1" s="1"/>
  <c r="I37" i="1"/>
  <c r="J37" i="1" s="1"/>
  <c r="L37" i="1" s="1"/>
  <c r="I85" i="1"/>
  <c r="J85" i="1" s="1"/>
  <c r="L85" i="1" s="1"/>
  <c r="I169" i="1"/>
  <c r="J169" i="1" s="1"/>
  <c r="L169" i="1" s="1"/>
  <c r="I139" i="1"/>
  <c r="J139" i="1" s="1"/>
  <c r="L139" i="1" s="1"/>
  <c r="I19" i="1"/>
  <c r="J19" i="1" s="1"/>
  <c r="L19" i="1" s="1"/>
  <c r="I67" i="1"/>
  <c r="J67" i="1" s="1"/>
  <c r="L67" i="1" s="1"/>
  <c r="I976" i="1"/>
  <c r="J976" i="1" s="1"/>
  <c r="L976" i="1" s="1"/>
  <c r="I923" i="1"/>
  <c r="J923" i="1" s="1"/>
  <c r="L923" i="1" s="1"/>
  <c r="I1020" i="1"/>
  <c r="J1020" i="1" s="1"/>
  <c r="L1020" i="1" s="1"/>
  <c r="I663" i="1"/>
  <c r="J663" i="1" s="1"/>
  <c r="L663" i="1" s="1"/>
  <c r="I947" i="1"/>
  <c r="J947" i="1" s="1"/>
  <c r="L947" i="1" s="1"/>
  <c r="I856" i="1"/>
  <c r="J856" i="1" s="1"/>
  <c r="L856" i="1" s="1"/>
  <c r="I565" i="1"/>
  <c r="J565" i="1" s="1"/>
  <c r="L565" i="1" s="1"/>
  <c r="I751" i="1"/>
  <c r="J751" i="1" s="1"/>
  <c r="L751" i="1" s="1"/>
  <c r="I1022" i="1"/>
  <c r="J1022" i="1" s="1"/>
  <c r="L1022" i="1" s="1"/>
  <c r="I346" i="1"/>
  <c r="J346" i="1" s="1"/>
  <c r="L346" i="1" s="1"/>
  <c r="I306" i="1"/>
  <c r="J306" i="1" s="1"/>
  <c r="L306" i="1" s="1"/>
  <c r="I643" i="1"/>
  <c r="J643" i="1" s="1"/>
  <c r="L643" i="1" s="1"/>
  <c r="I458" i="1"/>
  <c r="J458" i="1" s="1"/>
  <c r="L458" i="1" s="1"/>
  <c r="I728" i="1"/>
  <c r="J728" i="1" s="1"/>
  <c r="L728" i="1" s="1"/>
  <c r="I248" i="1"/>
  <c r="J248" i="1" s="1"/>
  <c r="L248" i="1" s="1"/>
  <c r="I418" i="1"/>
  <c r="J418" i="1" s="1"/>
  <c r="L418" i="1" s="1"/>
  <c r="I857" i="1"/>
  <c r="J857" i="1" s="1"/>
  <c r="L857" i="1" s="1"/>
  <c r="I540" i="1"/>
  <c r="J540" i="1" s="1"/>
  <c r="L540" i="1" s="1"/>
  <c r="I151" i="1"/>
  <c r="J151" i="1" s="1"/>
  <c r="L151" i="1" s="1"/>
  <c r="I736" i="1"/>
  <c r="J736" i="1" s="1"/>
  <c r="L736" i="1" s="1"/>
  <c r="I97" i="1"/>
  <c r="J97" i="1" s="1"/>
  <c r="L97" i="1" s="1"/>
  <c r="I147" i="1"/>
  <c r="J147" i="1" s="1"/>
  <c r="L147" i="1" s="1"/>
  <c r="I474" i="1"/>
  <c r="J474" i="1" s="1"/>
  <c r="L474" i="1" s="1"/>
  <c r="I468" i="1"/>
  <c r="J468" i="1" s="1"/>
  <c r="L468" i="1" s="1"/>
  <c r="I600" i="1"/>
  <c r="J600" i="1" s="1"/>
  <c r="L600" i="1" s="1"/>
  <c r="I149" i="1"/>
  <c r="J149" i="1" s="1"/>
  <c r="L149" i="1" s="1"/>
  <c r="I63" i="1"/>
  <c r="J63" i="1" s="1"/>
  <c r="L63" i="1" s="1"/>
  <c r="I102" i="1"/>
  <c r="J102" i="1" s="1"/>
  <c r="L102" i="1" s="1"/>
  <c r="I14" i="1"/>
  <c r="J14" i="1" s="1"/>
  <c r="L14" i="1" s="1"/>
  <c r="I281" i="1"/>
  <c r="J281" i="1" s="1"/>
  <c r="L281" i="1" s="1"/>
  <c r="I885" i="1"/>
  <c r="J885" i="1" s="1"/>
  <c r="L885" i="1" s="1"/>
  <c r="I1040" i="1"/>
  <c r="J1040" i="1" s="1"/>
  <c r="L1040" i="1" s="1"/>
  <c r="I903" i="1"/>
  <c r="J903" i="1" s="1"/>
  <c r="L903" i="1" s="1"/>
  <c r="I554" i="1"/>
  <c r="J554" i="1" s="1"/>
  <c r="L554" i="1" s="1"/>
  <c r="I737" i="1"/>
  <c r="J737" i="1" s="1"/>
  <c r="L737" i="1" s="1"/>
  <c r="I431" i="1"/>
  <c r="J431" i="1" s="1"/>
  <c r="L431" i="1" s="1"/>
  <c r="I523" i="1"/>
  <c r="J523" i="1" s="1"/>
  <c r="L523" i="1" s="1"/>
  <c r="I876" i="1"/>
  <c r="J876" i="1" s="1"/>
  <c r="L876" i="1" s="1"/>
  <c r="I338" i="1"/>
  <c r="J338" i="1" s="1"/>
  <c r="L338" i="1" s="1"/>
  <c r="I571" i="1"/>
  <c r="J571" i="1" s="1"/>
  <c r="L571" i="1" s="1"/>
  <c r="I525" i="1"/>
  <c r="J525" i="1" s="1"/>
  <c r="L525" i="1" s="1"/>
  <c r="I713" i="1"/>
  <c r="J713" i="1" s="1"/>
  <c r="L713" i="1" s="1"/>
  <c r="I302" i="1"/>
  <c r="J302" i="1" s="1"/>
  <c r="L302" i="1" s="1"/>
  <c r="I898" i="1"/>
  <c r="J898" i="1" s="1"/>
  <c r="L898" i="1" s="1"/>
  <c r="I633" i="1"/>
  <c r="J633" i="1" s="1"/>
  <c r="L633" i="1" s="1"/>
  <c r="I471" i="1"/>
  <c r="J471" i="1" s="1"/>
  <c r="L471" i="1" s="1"/>
  <c r="I217" i="1"/>
  <c r="J217" i="1" s="1"/>
  <c r="L217" i="1" s="1"/>
  <c r="I184" i="1"/>
  <c r="J184" i="1" s="1"/>
  <c r="L184" i="1" s="1"/>
  <c r="I432" i="1"/>
  <c r="J432" i="1" s="1"/>
  <c r="L432" i="1" s="1"/>
  <c r="I691" i="1"/>
  <c r="J691" i="1" s="1"/>
  <c r="L691" i="1" s="1"/>
  <c r="I789" i="1"/>
  <c r="J789" i="1" s="1"/>
  <c r="L789" i="1" s="1"/>
  <c r="I195" i="1"/>
  <c r="J195" i="1" s="1"/>
  <c r="L195" i="1" s="1"/>
  <c r="I768" i="1"/>
  <c r="J768" i="1" s="1"/>
  <c r="L768" i="1" s="1"/>
  <c r="I171" i="1"/>
  <c r="J171" i="1" s="1"/>
  <c r="L171" i="1" s="1"/>
  <c r="I194" i="1"/>
  <c r="J194" i="1" s="1"/>
  <c r="L194" i="1" s="1"/>
  <c r="I333" i="1"/>
  <c r="J333" i="1" s="1"/>
  <c r="L333" i="1" s="1"/>
  <c r="I822" i="1"/>
  <c r="J822" i="1" s="1"/>
  <c r="L822" i="1" s="1"/>
  <c r="I478" i="1"/>
  <c r="J478" i="1" s="1"/>
  <c r="L478" i="1" s="1"/>
  <c r="I108" i="1"/>
  <c r="J108" i="1" s="1"/>
  <c r="L108" i="1" s="1"/>
  <c r="I23" i="1"/>
  <c r="J23" i="1" s="1"/>
  <c r="L23" i="1" s="1"/>
  <c r="I1025" i="1"/>
  <c r="J1025" i="1" s="1"/>
  <c r="L1025" i="1" s="1"/>
  <c r="I814" i="1"/>
  <c r="J814" i="1" s="1"/>
  <c r="L814" i="1" s="1"/>
  <c r="I1013" i="1"/>
  <c r="J1013" i="1" s="1"/>
  <c r="L1013" i="1" s="1"/>
  <c r="I655" i="1"/>
  <c r="J655" i="1" s="1"/>
  <c r="L655" i="1" s="1"/>
  <c r="I702" i="1"/>
  <c r="J702" i="1" s="1"/>
  <c r="L702" i="1" s="1"/>
  <c r="I405" i="1"/>
  <c r="J405" i="1" s="1"/>
  <c r="L405" i="1" s="1"/>
  <c r="I782" i="1"/>
  <c r="J782" i="1" s="1"/>
  <c r="L782" i="1" s="1"/>
  <c r="I459" i="1"/>
  <c r="J459" i="1" s="1"/>
  <c r="L459" i="1" s="1"/>
  <c r="I1041" i="1"/>
  <c r="J1041" i="1" s="1"/>
  <c r="L1041" i="1" s="1"/>
  <c r="I905" i="1"/>
  <c r="J905" i="1" s="1"/>
  <c r="L905" i="1" s="1"/>
  <c r="I541" i="1"/>
  <c r="J541" i="1" s="1"/>
  <c r="L541" i="1" s="1"/>
  <c r="I371" i="1"/>
  <c r="J371" i="1" s="1"/>
  <c r="L371" i="1" s="1"/>
  <c r="I522" i="1"/>
  <c r="J522" i="1" s="1"/>
  <c r="L522" i="1" s="1"/>
  <c r="I410" i="1"/>
  <c r="J410" i="1" s="1"/>
  <c r="L410" i="1" s="1"/>
  <c r="I246" i="1"/>
  <c r="J246" i="1" s="1"/>
  <c r="L246" i="1" s="1"/>
  <c r="I417" i="1"/>
  <c r="J417" i="1" s="1"/>
  <c r="L417" i="1" s="1"/>
  <c r="I653" i="1"/>
  <c r="J653" i="1" s="1"/>
  <c r="L653" i="1" s="1"/>
  <c r="I547" i="1"/>
  <c r="J547" i="1" s="1"/>
  <c r="L547" i="1" s="1"/>
  <c r="I861" i="1"/>
  <c r="J861" i="1" s="1"/>
  <c r="L861" i="1" s="1"/>
  <c r="I461" i="1"/>
  <c r="J461" i="1" s="1"/>
  <c r="L461" i="1" s="1"/>
  <c r="I305" i="1"/>
  <c r="J305" i="1" s="1"/>
  <c r="L305" i="1" s="1"/>
  <c r="I630" i="1"/>
  <c r="J630" i="1" s="1"/>
  <c r="L630" i="1" s="1"/>
  <c r="I241" i="1"/>
  <c r="J241" i="1" s="1"/>
  <c r="L241" i="1" s="1"/>
  <c r="I264" i="1"/>
  <c r="J264" i="1" s="1"/>
  <c r="L264" i="1" s="1"/>
  <c r="I84" i="1"/>
  <c r="J84" i="1" s="1"/>
  <c r="L84" i="1" s="1"/>
  <c r="I727" i="1"/>
  <c r="J727" i="1" s="1"/>
  <c r="L727" i="1" s="1"/>
  <c r="I304" i="1"/>
  <c r="J304" i="1" s="1"/>
  <c r="L304" i="1" s="1"/>
  <c r="I143" i="1"/>
  <c r="J143" i="1" s="1"/>
  <c r="L143" i="1" s="1"/>
  <c r="I15" i="1"/>
  <c r="J15" i="1" s="1"/>
  <c r="L15" i="1" s="1"/>
  <c r="I3" i="1"/>
  <c r="J3" i="1" s="1"/>
  <c r="L3" i="1" s="1"/>
  <c r="I987" i="1"/>
  <c r="J987" i="1" s="1"/>
  <c r="L987" i="1" s="1"/>
  <c r="I786" i="1"/>
  <c r="J786" i="1" s="1"/>
  <c r="L786" i="1" s="1"/>
  <c r="I752" i="1"/>
  <c r="J752" i="1" s="1"/>
  <c r="L752" i="1" s="1"/>
  <c r="I538" i="1"/>
  <c r="J538" i="1" s="1"/>
  <c r="L538" i="1" s="1"/>
  <c r="I982" i="1"/>
  <c r="J982" i="1" s="1"/>
  <c r="L982" i="1" s="1"/>
  <c r="I819" i="1"/>
  <c r="J819" i="1" s="1"/>
  <c r="L819" i="1" s="1"/>
  <c r="I671" i="1"/>
  <c r="J671" i="1" s="1"/>
  <c r="L671" i="1" s="1"/>
  <c r="I676" i="1"/>
  <c r="J676" i="1" s="1"/>
  <c r="L676" i="1" s="1"/>
  <c r="I530" i="1"/>
  <c r="J530" i="1" s="1"/>
  <c r="L530" i="1" s="1"/>
  <c r="I953" i="1"/>
  <c r="J953" i="1" s="1"/>
  <c r="L953" i="1" s="1"/>
  <c r="I750" i="1"/>
  <c r="J750" i="1" s="1"/>
  <c r="L750" i="1" s="1"/>
  <c r="I893" i="1"/>
  <c r="J893" i="1" s="1"/>
  <c r="L893" i="1" s="1"/>
  <c r="I434" i="1"/>
  <c r="J434" i="1" s="1"/>
  <c r="L434" i="1" s="1"/>
  <c r="I837" i="1"/>
  <c r="J837" i="1" s="1"/>
  <c r="L837" i="1" s="1"/>
  <c r="I539" i="1"/>
  <c r="J539" i="1" s="1"/>
  <c r="L539" i="1" s="1"/>
  <c r="I491" i="1"/>
  <c r="J491" i="1" s="1"/>
  <c r="L491" i="1" s="1"/>
  <c r="I670" i="1"/>
  <c r="J670" i="1" s="1"/>
  <c r="L670" i="1" s="1"/>
  <c r="I453" i="1"/>
  <c r="J453" i="1" s="1"/>
  <c r="L453" i="1" s="1"/>
  <c r="I331" i="1"/>
  <c r="J331" i="1" s="1"/>
  <c r="L331" i="1" s="1"/>
  <c r="I620" i="1"/>
  <c r="J620" i="1" s="1"/>
  <c r="L620" i="1" s="1"/>
  <c r="I519" i="1"/>
  <c r="J519" i="1" s="1"/>
  <c r="L519" i="1" s="1"/>
  <c r="I697" i="1"/>
  <c r="J697" i="1" s="1"/>
  <c r="L697" i="1" s="1"/>
  <c r="I78" i="1"/>
  <c r="J78" i="1" s="1"/>
  <c r="L78" i="1" s="1"/>
  <c r="I120" i="1"/>
  <c r="J120" i="1" s="1"/>
  <c r="L120" i="1" s="1"/>
  <c r="I80" i="1"/>
  <c r="J80" i="1" s="1"/>
  <c r="L80" i="1" s="1"/>
  <c r="I70" i="1"/>
  <c r="J70" i="1" s="1"/>
  <c r="L70" i="1" s="1"/>
  <c r="I189" i="1"/>
  <c r="J189" i="1" s="1"/>
  <c r="L189" i="1" s="1"/>
  <c r="I92" i="1"/>
  <c r="J92" i="1" s="1"/>
  <c r="L92" i="1" s="1"/>
  <c r="I60" i="1"/>
  <c r="J60" i="1" s="1"/>
  <c r="L60" i="1" s="1"/>
  <c r="I41" i="1"/>
  <c r="J41" i="1" s="1"/>
  <c r="L41" i="1" s="1"/>
  <c r="I994" i="1"/>
  <c r="J994" i="1" s="1"/>
  <c r="L994" i="1" s="1"/>
  <c r="I868" i="1"/>
  <c r="J868" i="1" s="1"/>
  <c r="L868" i="1" s="1"/>
  <c r="I682" i="1"/>
  <c r="J682" i="1" s="1"/>
  <c r="L682" i="1" s="1"/>
  <c r="I646" i="1"/>
  <c r="J646" i="1" s="1"/>
  <c r="L646" i="1" s="1"/>
  <c r="I450" i="1"/>
  <c r="J450" i="1" s="1"/>
  <c r="L450" i="1" s="1"/>
  <c r="I649" i="1"/>
  <c r="J649" i="1" s="1"/>
  <c r="L649" i="1" s="1"/>
  <c r="I1009" i="1"/>
  <c r="J1009" i="1" s="1"/>
  <c r="L1009" i="1" s="1"/>
  <c r="I740" i="1"/>
  <c r="J740" i="1" s="1"/>
  <c r="L740" i="1" s="1"/>
  <c r="I772" i="1"/>
  <c r="J772" i="1" s="1"/>
  <c r="L772" i="1" s="1"/>
  <c r="I838" i="1"/>
  <c r="J838" i="1" s="1"/>
  <c r="L838" i="1" s="1"/>
  <c r="I656" i="1"/>
  <c r="J656" i="1" s="1"/>
  <c r="L656" i="1" s="1"/>
  <c r="I594" i="1"/>
  <c r="J594" i="1" s="1"/>
  <c r="L594" i="1" s="1"/>
  <c r="I774" i="1"/>
  <c r="J774" i="1" s="1"/>
  <c r="L774" i="1" s="1"/>
  <c r="I280" i="1"/>
  <c r="J280" i="1" s="1"/>
  <c r="L280" i="1" s="1"/>
  <c r="I801" i="1"/>
  <c r="J801" i="1" s="1"/>
  <c r="L801" i="1" s="1"/>
  <c r="I311" i="1"/>
  <c r="J311" i="1" s="1"/>
  <c r="L311" i="1" s="1"/>
  <c r="I268" i="1"/>
  <c r="J268" i="1" s="1"/>
  <c r="L268" i="1" s="1"/>
  <c r="I443" i="1"/>
  <c r="J443" i="1" s="1"/>
  <c r="L443" i="1" s="1"/>
  <c r="I115" i="1"/>
  <c r="J115" i="1" s="1"/>
  <c r="L115" i="1" s="1"/>
  <c r="I631" i="1"/>
  <c r="J631" i="1" s="1"/>
  <c r="L631" i="1" s="1"/>
  <c r="I136" i="1"/>
  <c r="J136" i="1" s="1"/>
  <c r="L136" i="1" s="1"/>
  <c r="I313" i="1"/>
  <c r="J313" i="1" s="1"/>
  <c r="L313" i="1" s="1"/>
  <c r="I408" i="1"/>
  <c r="J408" i="1" s="1"/>
  <c r="L408" i="1" s="1"/>
  <c r="I391" i="1"/>
  <c r="J391" i="1" s="1"/>
  <c r="L391" i="1" s="1"/>
  <c r="I287" i="1"/>
  <c r="J287" i="1" s="1"/>
  <c r="L287" i="1" s="1"/>
  <c r="I608" i="1"/>
  <c r="J608" i="1" s="1"/>
  <c r="L608" i="1" s="1"/>
  <c r="I415" i="1"/>
  <c r="J415" i="1" s="1"/>
  <c r="L415" i="1" s="1"/>
  <c r="I133" i="1"/>
  <c r="J133" i="1" s="1"/>
  <c r="L133" i="1" s="1"/>
  <c r="I314" i="1"/>
  <c r="J314" i="1" s="1"/>
  <c r="L314" i="1" s="1"/>
  <c r="I2" i="1"/>
  <c r="J2" i="1" s="1"/>
  <c r="L2" i="1" s="1"/>
  <c r="I1033" i="1"/>
  <c r="J1033" i="1" s="1"/>
  <c r="L1033" i="1" s="1"/>
  <c r="I780" i="1"/>
  <c r="J780" i="1" s="1"/>
  <c r="L780" i="1" s="1"/>
  <c r="I844" i="1"/>
  <c r="J844" i="1" s="1"/>
  <c r="L844" i="1" s="1"/>
  <c r="I526" i="1"/>
  <c r="J526" i="1" s="1"/>
  <c r="L526" i="1" s="1"/>
  <c r="I685" i="1"/>
  <c r="J685" i="1" s="1"/>
  <c r="L685" i="1" s="1"/>
  <c r="I342" i="1"/>
  <c r="J342" i="1" s="1"/>
  <c r="L342" i="1" s="1"/>
  <c r="I901" i="1"/>
  <c r="J901" i="1" s="1"/>
  <c r="L901" i="1" s="1"/>
  <c r="I979" i="1"/>
  <c r="J979" i="1" s="1"/>
  <c r="L979" i="1" s="1"/>
  <c r="I800" i="1"/>
  <c r="J800" i="1" s="1"/>
  <c r="L800" i="1" s="1"/>
  <c r="I507" i="1"/>
  <c r="J507" i="1" s="1"/>
  <c r="L507" i="1" s="1"/>
  <c r="I922" i="1"/>
  <c r="J922" i="1" s="1"/>
  <c r="L922" i="1" s="1"/>
  <c r="I399" i="1"/>
  <c r="J399" i="1" s="1"/>
  <c r="L399" i="1" s="1"/>
  <c r="I212" i="1"/>
  <c r="J212" i="1" s="1"/>
  <c r="L212" i="1" s="1"/>
  <c r="I765" i="1"/>
  <c r="J765" i="1" s="1"/>
  <c r="L765" i="1" s="1"/>
  <c r="I783" i="1"/>
  <c r="J783" i="1" s="1"/>
  <c r="L783" i="1" s="1"/>
  <c r="I363" i="1"/>
  <c r="J363" i="1" s="1"/>
  <c r="L363" i="1" s="1"/>
  <c r="I490" i="1"/>
  <c r="J490" i="1" s="1"/>
  <c r="L490" i="1" s="1"/>
  <c r="I611" i="1"/>
  <c r="J611" i="1" s="1"/>
  <c r="L611" i="1" s="1"/>
  <c r="I297" i="1"/>
  <c r="J297" i="1" s="1"/>
  <c r="L297" i="1" s="1"/>
  <c r="I247" i="1"/>
  <c r="J247" i="1" s="1"/>
  <c r="L247" i="1" s="1"/>
  <c r="I312" i="1"/>
  <c r="J312" i="1" s="1"/>
  <c r="L312" i="1" s="1"/>
  <c r="I170" i="1"/>
  <c r="J170" i="1" s="1"/>
  <c r="L170" i="1" s="1"/>
  <c r="I193" i="1"/>
  <c r="J193" i="1" s="1"/>
  <c r="L193" i="1" s="1"/>
  <c r="I516" i="1"/>
  <c r="J516" i="1" s="1"/>
  <c r="L516" i="1" s="1"/>
  <c r="I168" i="1"/>
  <c r="J168" i="1" s="1"/>
  <c r="L168" i="1" s="1"/>
  <c r="I38" i="1"/>
  <c r="J38" i="1" s="1"/>
  <c r="L38" i="1" s="1"/>
  <c r="I89" i="1"/>
  <c r="J89" i="1" s="1"/>
  <c r="L89" i="1" s="1"/>
  <c r="I266" i="1"/>
  <c r="J266" i="1" s="1"/>
  <c r="L266" i="1" s="1"/>
  <c r="I627" i="1"/>
  <c r="J627" i="1" s="1"/>
  <c r="L627" i="1" s="1"/>
  <c r="I124" i="1"/>
  <c r="J124" i="1" s="1"/>
  <c r="L124" i="1" s="1"/>
  <c r="I988" i="1"/>
  <c r="J988" i="1" s="1"/>
  <c r="L988" i="1" s="1"/>
  <c r="I808" i="1"/>
  <c r="J808" i="1" s="1"/>
  <c r="L808" i="1" s="1"/>
  <c r="I703" i="1"/>
  <c r="J703" i="1" s="1"/>
  <c r="L703" i="1" s="1"/>
  <c r="I1007" i="1"/>
  <c r="J1007" i="1" s="1"/>
  <c r="L1007" i="1" s="1"/>
  <c r="I760" i="1"/>
  <c r="J760" i="1" s="1"/>
  <c r="L760" i="1" s="1"/>
  <c r="I578" i="1"/>
  <c r="J578" i="1" s="1"/>
  <c r="L578" i="1" s="1"/>
  <c r="I659" i="1"/>
  <c r="J659" i="1" s="1"/>
  <c r="L659" i="1" s="1"/>
  <c r="I472" i="1"/>
  <c r="J472" i="1" s="1"/>
  <c r="L472" i="1" s="1"/>
  <c r="I238" i="1"/>
  <c r="J238" i="1" s="1"/>
  <c r="L238" i="1" s="1"/>
  <c r="I486" i="1"/>
  <c r="J486" i="1" s="1"/>
  <c r="L486" i="1" s="1"/>
  <c r="I1027" i="1"/>
  <c r="J1027" i="1" s="1"/>
  <c r="L1027" i="1" s="1"/>
  <c r="I364" i="1"/>
  <c r="J364" i="1" s="1"/>
  <c r="L364" i="1" s="1"/>
  <c r="I1047" i="1"/>
  <c r="J1047" i="1" s="1"/>
  <c r="L1047" i="1" s="1"/>
  <c r="I853" i="1"/>
  <c r="J853" i="1" s="1"/>
  <c r="L853" i="1" s="1"/>
  <c r="I437" i="1"/>
  <c r="J437" i="1" s="1"/>
  <c r="L437" i="1" s="1"/>
  <c r="I210" i="1"/>
  <c r="J210" i="1" s="1"/>
  <c r="L210" i="1" s="1"/>
  <c r="I218" i="1"/>
  <c r="J218" i="1" s="1"/>
  <c r="L218" i="1" s="1"/>
  <c r="I186" i="1"/>
  <c r="J186" i="1" s="1"/>
  <c r="L186" i="1" s="1"/>
  <c r="I128" i="1"/>
  <c r="J128" i="1" s="1"/>
  <c r="L128" i="1" s="1"/>
  <c r="I316" i="1"/>
  <c r="J316" i="1" s="1"/>
  <c r="L316" i="1" s="1"/>
  <c r="I621" i="1"/>
  <c r="J621" i="1" s="1"/>
  <c r="L621" i="1" s="1"/>
  <c r="I852" i="1"/>
  <c r="J852" i="1" s="1"/>
  <c r="L852" i="1" s="1"/>
  <c r="I377" i="1"/>
  <c r="J377" i="1" s="1"/>
  <c r="L377" i="1" s="1"/>
  <c r="I272" i="1"/>
  <c r="J272" i="1" s="1"/>
  <c r="L272" i="1" s="1"/>
  <c r="I114" i="1"/>
  <c r="J114" i="1" s="1"/>
  <c r="L114" i="1" s="1"/>
  <c r="I403" i="1"/>
  <c r="J403" i="1" s="1"/>
  <c r="L403" i="1" s="1"/>
  <c r="I69" i="1"/>
  <c r="J69" i="1" s="1"/>
  <c r="L69" i="1" s="1"/>
  <c r="I119" i="1"/>
  <c r="J119" i="1" s="1"/>
  <c r="L119" i="1" s="1"/>
  <c r="I104" i="1"/>
  <c r="J104" i="1" s="1"/>
  <c r="L104" i="1" s="1"/>
  <c r="I112" i="1"/>
  <c r="J112" i="1" s="1"/>
  <c r="L112" i="1" s="1"/>
  <c r="I873" i="1"/>
  <c r="J873" i="1" s="1"/>
  <c r="L873" i="1" s="1"/>
  <c r="I1046" i="1"/>
  <c r="J1046" i="1" s="1"/>
  <c r="L1046" i="1" s="1"/>
  <c r="I515" i="1"/>
  <c r="J515" i="1" s="1"/>
  <c r="L515" i="1" s="1"/>
  <c r="I858" i="1"/>
  <c r="J858" i="1" s="1"/>
  <c r="L858" i="1" s="1"/>
  <c r="I1021" i="1"/>
  <c r="J1021" i="1" s="1"/>
  <c r="L1021" i="1" s="1"/>
  <c r="I583" i="1"/>
  <c r="J583" i="1" s="1"/>
  <c r="L583" i="1" s="1"/>
  <c r="I473" i="1"/>
  <c r="J473" i="1" s="1"/>
  <c r="L473" i="1" s="1"/>
  <c r="I640" i="1"/>
  <c r="J640" i="1" s="1"/>
  <c r="L640" i="1" s="1"/>
  <c r="I265" i="1"/>
  <c r="J265" i="1" s="1"/>
  <c r="L265" i="1" s="1"/>
  <c r="I628" i="1"/>
  <c r="J628" i="1" s="1"/>
  <c r="L628" i="1" s="1"/>
  <c r="I499" i="1"/>
  <c r="J499" i="1" s="1"/>
  <c r="L499" i="1" s="1"/>
  <c r="I785" i="1"/>
  <c r="J785" i="1" s="1"/>
  <c r="L785" i="1" s="1"/>
  <c r="I860" i="1"/>
  <c r="J860" i="1" s="1"/>
  <c r="L860" i="1" s="1"/>
  <c r="I396" i="1"/>
  <c r="J396" i="1" s="1"/>
  <c r="L396" i="1" s="1"/>
  <c r="I424" i="1"/>
  <c r="J424" i="1" s="1"/>
  <c r="L424" i="1" s="1"/>
  <c r="I708" i="1"/>
  <c r="J708" i="1" s="1"/>
  <c r="L708" i="1" s="1"/>
  <c r="I729" i="1"/>
  <c r="J729" i="1" s="1"/>
  <c r="L729" i="1" s="1"/>
  <c r="I158" i="1"/>
  <c r="J158" i="1" s="1"/>
  <c r="L158" i="1" s="1"/>
  <c r="I442" i="1"/>
  <c r="J442" i="1" s="1"/>
  <c r="L442" i="1" s="1"/>
  <c r="I220" i="1"/>
  <c r="J220" i="1" s="1"/>
  <c r="L220" i="1" s="1"/>
  <c r="I167" i="1"/>
  <c r="J167" i="1" s="1"/>
  <c r="L167" i="1" s="1"/>
  <c r="I163" i="1"/>
  <c r="J163" i="1" s="1"/>
  <c r="L163" i="1" s="1"/>
  <c r="I66" i="1"/>
  <c r="J66" i="1" s="1"/>
  <c r="L66" i="1" s="1"/>
  <c r="I1045" i="1"/>
  <c r="J1045" i="1" s="1"/>
  <c r="L1045" i="1" s="1"/>
  <c r="I90" i="1"/>
  <c r="J90" i="1" s="1"/>
  <c r="L90" i="1" s="1"/>
  <c r="I654" i="1"/>
  <c r="J654" i="1" s="1"/>
  <c r="L654" i="1" s="1"/>
  <c r="I457" i="1"/>
  <c r="J457" i="1" s="1"/>
  <c r="L457" i="1" s="1"/>
  <c r="I322" i="1"/>
  <c r="J322" i="1" s="1"/>
  <c r="L322" i="1" s="1"/>
  <c r="I86" i="1"/>
  <c r="J86" i="1" s="1"/>
  <c r="L86" i="1" s="1"/>
  <c r="I49" i="1"/>
  <c r="J49" i="1" s="1"/>
  <c r="L49" i="1" s="1"/>
  <c r="I721" i="1"/>
  <c r="J721" i="1" s="1"/>
  <c r="L721" i="1" s="1"/>
  <c r="I769" i="1"/>
  <c r="J769" i="1" s="1"/>
  <c r="L769" i="1" s="1"/>
  <c r="I1030" i="1"/>
  <c r="J1030" i="1" s="1"/>
  <c r="L1030" i="1" s="1"/>
  <c r="I604" i="1"/>
  <c r="J604" i="1" s="1"/>
  <c r="L604" i="1" s="1"/>
  <c r="I662" i="1"/>
  <c r="J662" i="1" s="1"/>
  <c r="L662" i="1" s="1"/>
  <c r="I969" i="1"/>
  <c r="J969" i="1" s="1"/>
  <c r="L969" i="1" s="1"/>
  <c r="I413" i="1"/>
  <c r="J413" i="1" s="1"/>
  <c r="L413" i="1" s="1"/>
  <c r="I440" i="1"/>
  <c r="J440" i="1" s="1"/>
  <c r="L440" i="1" s="1"/>
  <c r="I881" i="1"/>
  <c r="J881" i="1" s="1"/>
  <c r="L881" i="1" s="1"/>
  <c r="I352" i="1"/>
  <c r="J352" i="1" s="1"/>
  <c r="L352" i="1" s="1"/>
  <c r="I778" i="1"/>
  <c r="J778" i="1" s="1"/>
  <c r="L778" i="1" s="1"/>
  <c r="I972" i="1"/>
  <c r="J972" i="1" s="1"/>
  <c r="L972" i="1" s="1"/>
  <c r="I278" i="1"/>
  <c r="J278" i="1" s="1"/>
  <c r="L278" i="1" s="1"/>
  <c r="I404" i="1"/>
  <c r="J404" i="1" s="1"/>
  <c r="L404" i="1" s="1"/>
  <c r="I137" i="1"/>
  <c r="J137" i="1" s="1"/>
  <c r="L137" i="1" s="1"/>
  <c r="I836" i="1"/>
  <c r="J836" i="1" s="1"/>
  <c r="L836" i="1" s="1"/>
  <c r="I406" i="1"/>
  <c r="J406" i="1" s="1"/>
  <c r="L406" i="1" s="1"/>
  <c r="I361" i="1"/>
  <c r="J361" i="1" s="1"/>
  <c r="L361" i="1" s="1"/>
  <c r="I598" i="1"/>
  <c r="J598" i="1" s="1"/>
  <c r="L598" i="1" s="1"/>
  <c r="I997" i="1"/>
  <c r="J997" i="1" s="1"/>
  <c r="L997" i="1" s="1"/>
  <c r="I952" i="1"/>
  <c r="J952" i="1" s="1"/>
  <c r="L952" i="1" s="1"/>
  <c r="I756" i="1"/>
  <c r="J756" i="1" s="1"/>
  <c r="L756" i="1" s="1"/>
  <c r="I239" i="1"/>
  <c r="J239" i="1" s="1"/>
  <c r="L239" i="1" s="1"/>
  <c r="I296" i="1"/>
  <c r="J296" i="1" s="1"/>
  <c r="L296" i="1" s="1"/>
  <c r="I180" i="1"/>
  <c r="J180" i="1" s="1"/>
  <c r="L180" i="1" s="1"/>
  <c r="I465" i="1"/>
  <c r="J465" i="1" s="1"/>
  <c r="L465" i="1" s="1"/>
  <c r="I40" i="1"/>
  <c r="J40" i="1" s="1"/>
  <c r="L40" i="1" s="1"/>
  <c r="I25" i="1"/>
  <c r="J25" i="1" s="1"/>
  <c r="L25" i="1" s="1"/>
  <c r="I87" i="1"/>
  <c r="J87" i="1" s="1"/>
  <c r="L87" i="1" s="1"/>
  <c r="I674" i="1"/>
  <c r="J674" i="1" s="1"/>
  <c r="L674" i="1" s="1"/>
  <c r="I784" i="1"/>
  <c r="J784" i="1" s="1"/>
  <c r="L784" i="1" s="1"/>
  <c r="I970" i="1"/>
  <c r="J970" i="1" s="1"/>
  <c r="L970" i="1" s="1"/>
  <c r="I921" i="1"/>
  <c r="J921" i="1" s="1"/>
  <c r="L921" i="1" s="1"/>
  <c r="I877" i="1"/>
  <c r="J877" i="1" s="1"/>
  <c r="L877" i="1" s="1"/>
  <c r="I698" i="1"/>
  <c r="J698" i="1" s="1"/>
  <c r="L698" i="1" s="1"/>
  <c r="I754" i="1"/>
  <c r="J754" i="1" s="1"/>
  <c r="L754" i="1" s="1"/>
  <c r="I981" i="1"/>
  <c r="J981" i="1" s="1"/>
  <c r="L981" i="1" s="1"/>
  <c r="I569" i="1"/>
  <c r="J569" i="1" s="1"/>
  <c r="L569" i="1" s="1"/>
  <c r="I448" i="1"/>
  <c r="J448" i="1" s="1"/>
  <c r="L448" i="1" s="1"/>
  <c r="I762" i="1"/>
  <c r="J762" i="1" s="1"/>
  <c r="L762" i="1" s="1"/>
  <c r="I95" i="1"/>
  <c r="J95" i="1" s="1"/>
  <c r="L95" i="1" s="1"/>
  <c r="I1017" i="1"/>
  <c r="J1017" i="1" s="1"/>
  <c r="L1017" i="1" s="1"/>
  <c r="I855" i="1"/>
  <c r="J855" i="1" s="1"/>
  <c r="L855" i="1" s="1"/>
  <c r="I501" i="1"/>
  <c r="J501" i="1" s="1"/>
  <c r="L501" i="1" s="1"/>
  <c r="I349" i="1"/>
  <c r="J349" i="1" s="1"/>
  <c r="L349" i="1" s="1"/>
  <c r="I290" i="1"/>
  <c r="J290" i="1" s="1"/>
  <c r="L290" i="1" s="1"/>
  <c r="I222" i="1"/>
  <c r="J222" i="1" s="1"/>
  <c r="L222" i="1" s="1"/>
  <c r="I933" i="1"/>
  <c r="J933" i="1" s="1"/>
  <c r="L933" i="1" s="1"/>
  <c r="I926" i="1"/>
  <c r="J926" i="1" s="1"/>
  <c r="L926" i="1" s="1"/>
  <c r="I710" i="1"/>
  <c r="J710" i="1" s="1"/>
  <c r="L710" i="1" s="1"/>
  <c r="I699" i="1"/>
  <c r="J699" i="1" s="1"/>
  <c r="L699" i="1" s="1"/>
  <c r="I372" i="1"/>
  <c r="J372" i="1" s="1"/>
  <c r="L372" i="1" s="1"/>
  <c r="I535" i="1"/>
  <c r="J535" i="1" s="1"/>
  <c r="L535" i="1" s="1"/>
  <c r="I98" i="1"/>
  <c r="J98" i="1" s="1"/>
  <c r="L98" i="1" s="1"/>
  <c r="I145" i="1"/>
  <c r="J145" i="1" s="1"/>
  <c r="L145" i="1" s="1"/>
  <c r="I141" i="1"/>
  <c r="J141" i="1" s="1"/>
  <c r="L141" i="1" s="1"/>
  <c r="I355" i="1"/>
  <c r="J355" i="1" s="1"/>
  <c r="L355" i="1" s="1"/>
  <c r="I260" i="1"/>
  <c r="J260" i="1" s="1"/>
  <c r="L260" i="1" s="1"/>
  <c r="I12" i="1"/>
  <c r="J12" i="1" s="1"/>
  <c r="L12" i="1" s="1"/>
  <c r="I13" i="1"/>
  <c r="J13" i="1" s="1"/>
  <c r="L13" i="1" s="1"/>
  <c r="I894" i="1"/>
  <c r="J894" i="1" s="1"/>
  <c r="L894" i="1" s="1"/>
  <c r="I897" i="1"/>
  <c r="J897" i="1" s="1"/>
  <c r="L897" i="1" s="1"/>
  <c r="I1000" i="1"/>
  <c r="J1000" i="1" s="1"/>
  <c r="L1000" i="1" s="1"/>
  <c r="I642" i="1"/>
  <c r="J642" i="1" s="1"/>
  <c r="L642" i="1" s="1"/>
  <c r="I840" i="1"/>
  <c r="J840" i="1" s="1"/>
  <c r="L840" i="1" s="1"/>
  <c r="I623" i="1"/>
  <c r="J623" i="1" s="1"/>
  <c r="L623" i="1" s="1"/>
  <c r="I806" i="1"/>
  <c r="J806" i="1" s="1"/>
  <c r="L806" i="1" s="1"/>
  <c r="I679" i="1"/>
  <c r="J679" i="1" s="1"/>
  <c r="L679" i="1" s="1"/>
  <c r="I973" i="1"/>
  <c r="J973" i="1" s="1"/>
  <c r="L973" i="1" s="1"/>
  <c r="I957" i="1"/>
  <c r="J957" i="1" s="1"/>
  <c r="L957" i="1" s="1"/>
  <c r="I692" i="1"/>
  <c r="J692" i="1" s="1"/>
  <c r="L692" i="1" s="1"/>
  <c r="I340" i="1"/>
  <c r="J340" i="1" s="1"/>
  <c r="L340" i="1" s="1"/>
  <c r="I989" i="1"/>
  <c r="J989" i="1" s="1"/>
  <c r="L989" i="1" s="1"/>
  <c r="I733" i="1"/>
  <c r="J733" i="1" s="1"/>
  <c r="L733" i="1" s="1"/>
  <c r="I347" i="1"/>
  <c r="J347" i="1" s="1"/>
  <c r="L347" i="1" s="1"/>
  <c r="I521" i="1"/>
  <c r="J521" i="1" s="1"/>
  <c r="L521" i="1" s="1"/>
  <c r="I688" i="1"/>
  <c r="J688" i="1" s="1"/>
  <c r="L688" i="1" s="1"/>
  <c r="I190" i="1"/>
  <c r="J190" i="1" s="1"/>
  <c r="L190" i="1" s="1"/>
  <c r="I747" i="1"/>
  <c r="J747" i="1" s="1"/>
  <c r="L747" i="1" s="1"/>
  <c r="I829" i="1"/>
  <c r="J829" i="1" s="1"/>
  <c r="L829" i="1" s="1"/>
  <c r="I294" i="1"/>
  <c r="J294" i="1" s="1"/>
  <c r="L294" i="1" s="1"/>
  <c r="I233" i="1"/>
  <c r="J233" i="1" s="1"/>
  <c r="L233" i="1" s="1"/>
  <c r="I292" i="1"/>
  <c r="J292" i="1" s="1"/>
  <c r="L292" i="1" s="1"/>
  <c r="I402" i="1"/>
  <c r="J402" i="1" s="1"/>
  <c r="L402" i="1" s="1"/>
  <c r="I43" i="1"/>
  <c r="J43" i="1" s="1"/>
  <c r="L43" i="1" s="1"/>
  <c r="I28" i="1"/>
  <c r="J28" i="1" s="1"/>
  <c r="L28" i="1" s="1"/>
  <c r="I245" i="1"/>
  <c r="J245" i="1" s="1"/>
  <c r="L245" i="1" s="1"/>
  <c r="I46" i="1"/>
  <c r="J46" i="1" s="1"/>
  <c r="L46" i="1" s="1"/>
  <c r="I26" i="1"/>
  <c r="J26" i="1" s="1"/>
  <c r="L26" i="1" s="1"/>
  <c r="I27" i="1"/>
  <c r="J27" i="1" s="1"/>
  <c r="L27" i="1" s="1"/>
  <c r="I798" i="1"/>
  <c r="J798" i="1" s="1"/>
  <c r="L798" i="1" s="1"/>
  <c r="I777" i="1"/>
  <c r="J777" i="1" s="1"/>
  <c r="L777" i="1" s="1"/>
  <c r="I512" i="1"/>
  <c r="J512" i="1" s="1"/>
  <c r="L512" i="1" s="1"/>
  <c r="I638" i="1"/>
  <c r="J638" i="1" s="1"/>
  <c r="L638" i="1" s="1"/>
  <c r="I681" i="1"/>
  <c r="J681" i="1" s="1"/>
  <c r="L681" i="1" s="1"/>
  <c r="I602" i="1"/>
  <c r="J602" i="1" s="1"/>
  <c r="L602" i="1" s="1"/>
  <c r="I971" i="1"/>
  <c r="J971" i="1" s="1"/>
  <c r="L971" i="1" s="1"/>
  <c r="I960" i="1"/>
  <c r="J960" i="1" s="1"/>
  <c r="L960" i="1" s="1"/>
  <c r="I504" i="1"/>
  <c r="J504" i="1" s="1"/>
  <c r="L504" i="1" s="1"/>
  <c r="I983" i="1"/>
  <c r="J983" i="1" s="1"/>
  <c r="L983" i="1" s="1"/>
  <c r="I308" i="1"/>
  <c r="J308" i="1" s="1"/>
  <c r="L308" i="1" s="1"/>
  <c r="I896" i="1"/>
  <c r="J896" i="1" s="1"/>
  <c r="L896" i="1" s="1"/>
  <c r="I874" i="1"/>
  <c r="J874" i="1" s="1"/>
  <c r="L874" i="1" s="1"/>
  <c r="I470" i="1"/>
  <c r="J470" i="1" s="1"/>
  <c r="L470" i="1" s="1"/>
  <c r="I690" i="1"/>
  <c r="J690" i="1" s="1"/>
  <c r="L690" i="1" s="1"/>
  <c r="I367" i="1"/>
  <c r="J367" i="1" s="1"/>
  <c r="L367" i="1" s="1"/>
  <c r="I714" i="1"/>
  <c r="J714" i="1" s="1"/>
  <c r="L714" i="1" s="1"/>
  <c r="I520" i="1"/>
  <c r="J520" i="1" s="1"/>
  <c r="L520" i="1" s="1"/>
  <c r="I632" i="1"/>
  <c r="J632" i="1" s="1"/>
  <c r="L632" i="1" s="1"/>
  <c r="I148" i="1"/>
  <c r="J148" i="1" s="1"/>
  <c r="L148" i="1" s="1"/>
  <c r="I652" i="1"/>
  <c r="J652" i="1" s="1"/>
  <c r="L652" i="1" s="1"/>
  <c r="I549" i="1"/>
  <c r="J549" i="1" s="1"/>
  <c r="L549" i="1" s="1"/>
  <c r="I223" i="1"/>
  <c r="J223" i="1" s="1"/>
  <c r="L223" i="1" s="1"/>
  <c r="I122" i="1"/>
  <c r="J122" i="1" s="1"/>
  <c r="L122" i="1" s="1"/>
  <c r="I83" i="1"/>
  <c r="J83" i="1" s="1"/>
  <c r="L83" i="1" s="1"/>
  <c r="I39" i="1"/>
  <c r="J39" i="1" s="1"/>
  <c r="L39" i="1" s="1"/>
  <c r="I88" i="1"/>
  <c r="J88" i="1" s="1"/>
  <c r="L88" i="1" s="1"/>
  <c r="I61" i="1"/>
  <c r="J61" i="1" s="1"/>
  <c r="L61" i="1" s="1"/>
  <c r="I93" i="1"/>
  <c r="J93" i="1" s="1"/>
  <c r="L93" i="1" s="1"/>
  <c r="I65" i="1"/>
  <c r="J65" i="1" s="1"/>
  <c r="L65" i="1" s="1"/>
  <c r="I1010" i="1"/>
  <c r="J1010" i="1" s="1"/>
  <c r="L1010" i="1" s="1"/>
  <c r="I301" i="1"/>
  <c r="J301" i="1" s="1"/>
  <c r="L301" i="1" s="1"/>
  <c r="I384" i="1"/>
  <c r="J384" i="1" s="1"/>
  <c r="L384" i="1" s="1"/>
  <c r="I764" i="1"/>
  <c r="J764" i="1" s="1"/>
  <c r="L764" i="1" s="1"/>
  <c r="I725" i="1"/>
  <c r="J725" i="1" s="1"/>
  <c r="L725" i="1" s="1"/>
  <c r="I792" i="1"/>
  <c r="J792" i="1" s="1"/>
  <c r="L792" i="1" s="1"/>
  <c r="I911" i="1"/>
  <c r="J911" i="1" s="1"/>
  <c r="L911" i="1" s="1"/>
  <c r="I548" i="1"/>
  <c r="J548" i="1" s="1"/>
  <c r="L548" i="1" s="1"/>
  <c r="I609" i="1"/>
  <c r="J609" i="1" s="1"/>
  <c r="L609" i="1" s="1"/>
  <c r="I551" i="1"/>
  <c r="J551" i="1" s="1"/>
  <c r="L551" i="1" s="1"/>
  <c r="I573" i="1"/>
  <c r="J573" i="1" s="1"/>
  <c r="L573" i="1" s="1"/>
  <c r="I707" i="1"/>
  <c r="J707" i="1" s="1"/>
  <c r="L707" i="1" s="1"/>
  <c r="I833" i="1"/>
  <c r="J833" i="1" s="1"/>
  <c r="L833" i="1" s="1"/>
  <c r="I275" i="1"/>
  <c r="J275" i="1" s="1"/>
  <c r="L275" i="1" s="1"/>
  <c r="I160" i="1"/>
  <c r="J160" i="1" s="1"/>
  <c r="L160" i="1" s="1"/>
  <c r="I344" i="1"/>
  <c r="J344" i="1" s="1"/>
  <c r="L344" i="1" s="1"/>
  <c r="I394" i="1"/>
  <c r="J394" i="1" s="1"/>
  <c r="L394" i="1" s="1"/>
  <c r="I479" i="1"/>
  <c r="J479" i="1" s="1"/>
  <c r="L479" i="1" s="1"/>
  <c r="I612" i="1"/>
  <c r="J612" i="1" s="1"/>
  <c r="L612" i="1" s="1"/>
  <c r="I1018" i="1"/>
  <c r="J1018" i="1" s="1"/>
  <c r="L1018" i="1" s="1"/>
  <c r="I585" i="1"/>
  <c r="J585" i="1" s="1"/>
  <c r="L585" i="1" s="1"/>
  <c r="I505" i="1"/>
  <c r="J505" i="1" s="1"/>
  <c r="L505" i="1" s="1"/>
  <c r="I700" i="1"/>
  <c r="J700" i="1" s="1"/>
  <c r="L700" i="1" s="1"/>
  <c r="I397" i="1"/>
  <c r="J397" i="1" s="1"/>
  <c r="L397" i="1" s="1"/>
  <c r="I601" i="1"/>
  <c r="J601" i="1" s="1"/>
  <c r="L601" i="1" s="1"/>
  <c r="I401" i="1"/>
  <c r="J401" i="1" s="1"/>
  <c r="L401" i="1" s="1"/>
  <c r="I132" i="1"/>
  <c r="J132" i="1" s="1"/>
  <c r="L132" i="1" s="1"/>
  <c r="I125" i="1"/>
  <c r="J125" i="1" s="1"/>
  <c r="L125" i="1" s="1"/>
  <c r="I56" i="1"/>
  <c r="J56" i="1" s="1"/>
  <c r="L56" i="1" s="1"/>
  <c r="I20" i="1"/>
  <c r="J20" i="1" s="1"/>
  <c r="L20" i="1" s="1"/>
  <c r="I687" i="1"/>
  <c r="J687" i="1" s="1"/>
  <c r="L687" i="1" s="1"/>
  <c r="I544" i="1"/>
  <c r="J544" i="1" s="1"/>
  <c r="L544" i="1" s="1"/>
  <c r="I913" i="1"/>
  <c r="J913" i="1" s="1"/>
  <c r="L913" i="1" s="1"/>
  <c r="I807" i="1"/>
  <c r="J807" i="1" s="1"/>
  <c r="L807" i="1" s="1"/>
  <c r="I375" i="1"/>
  <c r="J375" i="1" s="1"/>
  <c r="L375" i="1" s="1"/>
  <c r="I914" i="1"/>
  <c r="J914" i="1" s="1"/>
  <c r="L914" i="1" s="1"/>
  <c r="I534" i="1"/>
  <c r="J534" i="1" s="1"/>
  <c r="L534" i="1" s="1"/>
  <c r="I869" i="1"/>
  <c r="J869" i="1" s="1"/>
  <c r="L869" i="1" s="1"/>
  <c r="I899" i="1"/>
  <c r="J899" i="1" s="1"/>
  <c r="L899" i="1" s="1"/>
  <c r="I524" i="1"/>
  <c r="J524" i="1" s="1"/>
  <c r="L524" i="1" s="1"/>
  <c r="I828" i="1"/>
  <c r="J828" i="1" s="1"/>
  <c r="L828" i="1" s="1"/>
  <c r="I779" i="1"/>
  <c r="J779" i="1" s="1"/>
  <c r="L779" i="1" s="1"/>
  <c r="I650" i="1"/>
  <c r="J650" i="1" s="1"/>
  <c r="L650" i="1" s="1"/>
  <c r="I928" i="1"/>
  <c r="J928" i="1" s="1"/>
  <c r="L928" i="1" s="1"/>
  <c r="I366" i="1"/>
  <c r="J366" i="1" s="1"/>
  <c r="L366" i="1" s="1"/>
  <c r="I379" i="1"/>
  <c r="J379" i="1" s="1"/>
  <c r="L379" i="1" s="1"/>
  <c r="I846" i="1"/>
  <c r="J846" i="1" s="1"/>
  <c r="L846" i="1" s="1"/>
  <c r="I603" i="1"/>
  <c r="J603" i="1" s="1"/>
  <c r="L603" i="1" s="1"/>
  <c r="I234" i="1"/>
  <c r="J234" i="1" s="1"/>
  <c r="L234" i="1" s="1"/>
  <c r="I317" i="1"/>
  <c r="J317" i="1" s="1"/>
  <c r="L317" i="1" s="1"/>
  <c r="I758" i="1"/>
  <c r="J758" i="1" s="1"/>
  <c r="L758" i="1" s="1"/>
  <c r="I242" i="1"/>
  <c r="J242" i="1" s="1"/>
  <c r="L242" i="1" s="1"/>
  <c r="I513" i="1"/>
  <c r="J513" i="1" s="1"/>
  <c r="L513" i="1" s="1"/>
  <c r="I433" i="1"/>
  <c r="J433" i="1" s="1"/>
  <c r="L433" i="1" s="1"/>
  <c r="I130" i="1"/>
  <c r="J130" i="1" s="1"/>
  <c r="L130" i="1" s="1"/>
  <c r="I72" i="1"/>
  <c r="J72" i="1" s="1"/>
  <c r="L72" i="1" s="1"/>
  <c r="I44" i="1"/>
  <c r="J44" i="1" s="1"/>
  <c r="L44" i="1" s="1"/>
  <c r="I5" i="1"/>
  <c r="J5" i="1" s="1"/>
  <c r="L5" i="1" s="1"/>
  <c r="I809" i="1"/>
  <c r="J809" i="1" s="1"/>
  <c r="L809" i="1" s="1"/>
  <c r="I825" i="1"/>
  <c r="J825" i="1" s="1"/>
  <c r="L825" i="1" s="1"/>
  <c r="I625" i="1"/>
  <c r="J625" i="1" s="1"/>
  <c r="L625" i="1" s="1"/>
  <c r="I488" i="1"/>
  <c r="J488" i="1" s="1"/>
  <c r="L488" i="1" s="1"/>
  <c r="I755" i="1"/>
  <c r="J755" i="1" s="1"/>
  <c r="L755" i="1" s="1"/>
  <c r="I813" i="1"/>
  <c r="J813" i="1" s="1"/>
  <c r="L813" i="1" s="1"/>
  <c r="I701" i="1"/>
  <c r="J701" i="1" s="1"/>
  <c r="L701" i="1" s="1"/>
  <c r="I684" i="1"/>
  <c r="J684" i="1" s="1"/>
  <c r="L684" i="1" s="1"/>
  <c r="I584" i="1"/>
  <c r="J584" i="1" s="1"/>
  <c r="L584" i="1" s="1"/>
  <c r="I449" i="1"/>
  <c r="J449" i="1" s="1"/>
  <c r="L449" i="1" s="1"/>
  <c r="I606" i="1"/>
  <c r="J606" i="1" s="1"/>
  <c r="L606" i="1" s="1"/>
  <c r="I411" i="1"/>
  <c r="J411" i="1" s="1"/>
  <c r="L411" i="1" s="1"/>
  <c r="I948" i="1"/>
  <c r="J948" i="1" s="1"/>
  <c r="L948" i="1" s="1"/>
  <c r="I678" i="1"/>
  <c r="J678" i="1" s="1"/>
  <c r="L678" i="1" s="1"/>
  <c r="I517" i="1"/>
  <c r="J517" i="1" s="1"/>
  <c r="L517" i="1" s="1"/>
  <c r="I637" i="1"/>
  <c r="J637" i="1" s="1"/>
  <c r="L637" i="1" s="1"/>
  <c r="I831" i="1"/>
  <c r="J831" i="1" s="1"/>
  <c r="L831" i="1" s="1"/>
  <c r="I201" i="1"/>
  <c r="J201" i="1" s="1"/>
  <c r="L201" i="1" s="1"/>
  <c r="I332" i="1"/>
  <c r="J332" i="1" s="1"/>
  <c r="L332" i="1" s="1"/>
  <c r="I694" i="1"/>
  <c r="J694" i="1" s="1"/>
  <c r="L694" i="1" s="1"/>
  <c r="I500" i="1"/>
  <c r="J500" i="1" s="1"/>
  <c r="L500" i="1" s="1"/>
  <c r="I253" i="1"/>
  <c r="J253" i="1" s="1"/>
  <c r="L253" i="1" s="1"/>
  <c r="I964" i="1"/>
  <c r="J964" i="1" s="1"/>
  <c r="L964" i="1" s="1"/>
  <c r="I329" i="1"/>
  <c r="J329" i="1" s="1"/>
  <c r="L329" i="1" s="1"/>
  <c r="I183" i="1"/>
  <c r="J183" i="1" s="1"/>
  <c r="L183" i="1" s="1"/>
  <c r="I181" i="1"/>
  <c r="J181" i="1" s="1"/>
  <c r="L181" i="1" s="1"/>
  <c r="I198" i="1"/>
  <c r="J198" i="1" s="1"/>
  <c r="L198" i="1" s="1"/>
  <c r="I30" i="1"/>
  <c r="J30" i="1" s="1"/>
  <c r="L30" i="1" s="1"/>
  <c r="I1049" i="1"/>
  <c r="J1049" i="1" s="1"/>
  <c r="L1049" i="1" s="1"/>
  <c r="I781" i="1"/>
  <c r="J781" i="1" s="1"/>
  <c r="L781" i="1" s="1"/>
  <c r="I462" i="1"/>
  <c r="J462" i="1" s="1"/>
  <c r="L462" i="1" s="1"/>
  <c r="I847" i="1"/>
  <c r="J847" i="1" s="1"/>
  <c r="L847" i="1" s="1"/>
  <c r="I887" i="1"/>
  <c r="J887" i="1" s="1"/>
  <c r="L887" i="1" s="1"/>
  <c r="I368" i="1"/>
  <c r="J368" i="1" s="1"/>
  <c r="L368" i="1" s="1"/>
  <c r="I843" i="1"/>
  <c r="J843" i="1" s="1"/>
  <c r="L843" i="1" s="1"/>
  <c r="I974" i="1"/>
  <c r="J974" i="1" s="1"/>
  <c r="L974" i="1" s="1"/>
  <c r="I113" i="1"/>
  <c r="J113" i="1" s="1"/>
  <c r="L113" i="1" s="1"/>
  <c r="I817" i="1"/>
  <c r="J817" i="1" s="1"/>
  <c r="L817" i="1" s="1"/>
  <c r="I451" i="1"/>
  <c r="J451" i="1" s="1"/>
  <c r="L451" i="1" s="1"/>
  <c r="I557" i="1"/>
  <c r="J557" i="1" s="1"/>
  <c r="L557" i="1" s="1"/>
  <c r="I528" i="1"/>
  <c r="J528" i="1" s="1"/>
  <c r="L528" i="1" s="1"/>
  <c r="I441" i="1"/>
  <c r="J441" i="1" s="1"/>
  <c r="L441" i="1" s="1"/>
  <c r="I387" i="1"/>
  <c r="J387" i="1" s="1"/>
  <c r="L387" i="1" s="1"/>
  <c r="I842" i="1"/>
  <c r="J842" i="1" s="1"/>
  <c r="L842" i="1" s="1"/>
  <c r="I337" i="1"/>
  <c r="J337" i="1" s="1"/>
  <c r="L337" i="1" s="1"/>
  <c r="I299" i="1"/>
  <c r="J299" i="1" s="1"/>
  <c r="L299" i="1" s="1"/>
  <c r="I164" i="1"/>
  <c r="J164" i="1" s="1"/>
  <c r="L164" i="1" s="1"/>
  <c r="I545" i="1"/>
  <c r="J545" i="1" s="1"/>
  <c r="L545" i="1" s="1"/>
  <c r="I469" i="1"/>
  <c r="J469" i="1" s="1"/>
  <c r="L469" i="1" s="1"/>
  <c r="I400" i="1"/>
  <c r="J400" i="1" s="1"/>
  <c r="L400" i="1" s="1"/>
  <c r="I823" i="1"/>
  <c r="J823" i="1" s="1"/>
  <c r="L823" i="1" s="1"/>
  <c r="I354" i="1"/>
  <c r="J354" i="1" s="1"/>
  <c r="L354" i="1" s="1"/>
  <c r="I385" i="1"/>
  <c r="J385" i="1" s="1"/>
  <c r="L385" i="1" s="1"/>
  <c r="I348" i="1"/>
  <c r="J348" i="1" s="1"/>
  <c r="L348" i="1" s="1"/>
  <c r="I154" i="1"/>
  <c r="J154" i="1" s="1"/>
  <c r="L154" i="1" s="1"/>
  <c r="I45" i="1"/>
  <c r="J45" i="1" s="1"/>
  <c r="L45" i="1" s="1"/>
  <c r="I477" i="1"/>
  <c r="J477" i="1" s="1"/>
  <c r="L477" i="1" s="1"/>
  <c r="I902" i="1"/>
  <c r="J902" i="1" s="1"/>
  <c r="L902" i="1" s="1"/>
  <c r="I444" i="1"/>
  <c r="J444" i="1" s="1"/>
  <c r="L444" i="1" s="1"/>
  <c r="I588" i="1"/>
  <c r="J588" i="1" s="1"/>
  <c r="L588" i="1" s="1"/>
  <c r="I870" i="1"/>
  <c r="J870" i="1" s="1"/>
  <c r="L870" i="1" s="1"/>
  <c r="I924" i="1"/>
  <c r="J924" i="1" s="1"/>
  <c r="L924" i="1" s="1"/>
  <c r="I487" i="1"/>
  <c r="J487" i="1" s="1"/>
  <c r="L487" i="1" s="1"/>
  <c r="I407" i="1"/>
  <c r="J407" i="1" s="1"/>
  <c r="L407" i="1" s="1"/>
  <c r="I509" i="1"/>
  <c r="J509" i="1" s="1"/>
  <c r="L509" i="1" s="1"/>
  <c r="I712" i="1"/>
  <c r="J712" i="1" s="1"/>
  <c r="L712" i="1" s="1"/>
  <c r="I826" i="1"/>
  <c r="J826" i="1" s="1"/>
  <c r="L826" i="1" s="1"/>
  <c r="I940" i="1"/>
  <c r="J940" i="1" s="1"/>
  <c r="L940" i="1" s="1"/>
  <c r="I841" i="1"/>
  <c r="J841" i="1" s="1"/>
  <c r="L841" i="1" s="1"/>
  <c r="I787" i="1"/>
  <c r="J787" i="1" s="1"/>
  <c r="L787" i="1" s="1"/>
  <c r="I269" i="1"/>
  <c r="J269" i="1" s="1"/>
  <c r="L269" i="1" s="1"/>
  <c r="I695" i="1"/>
  <c r="J695" i="1" s="1"/>
  <c r="L695" i="1" s="1"/>
  <c r="I568" i="1"/>
  <c r="J568" i="1" s="1"/>
  <c r="L568" i="1" s="1"/>
  <c r="I634" i="1"/>
  <c r="J634" i="1" s="1"/>
  <c r="L634" i="1" s="1"/>
  <c r="I196" i="1"/>
  <c r="J196" i="1" s="1"/>
  <c r="L196" i="1" s="1"/>
  <c r="I744" i="1"/>
  <c r="J744" i="1" s="1"/>
  <c r="L744" i="1" s="1"/>
  <c r="I559" i="1"/>
  <c r="J559" i="1" s="1"/>
  <c r="L559" i="1" s="1"/>
  <c r="I388" i="1"/>
  <c r="J388" i="1" s="1"/>
  <c r="L388" i="1" s="1"/>
  <c r="I389" i="1"/>
  <c r="J389" i="1" s="1"/>
  <c r="L389" i="1" s="1"/>
  <c r="I529" i="1"/>
  <c r="J529" i="1" s="1"/>
  <c r="L529" i="1" s="1"/>
  <c r="I319" i="1"/>
  <c r="J319" i="1" s="1"/>
  <c r="L319" i="1" s="1"/>
  <c r="I257" i="1"/>
  <c r="J257" i="1" s="1"/>
  <c r="L257" i="1" s="1"/>
  <c r="I21" i="1"/>
  <c r="J21" i="1" s="1"/>
  <c r="L21" i="1" s="1"/>
  <c r="I173" i="1"/>
  <c r="J173" i="1" s="1"/>
  <c r="L173" i="1" s="1"/>
  <c r="I661" i="1"/>
  <c r="J661" i="1" s="1"/>
  <c r="L661" i="1" s="1"/>
  <c r="I991" i="1"/>
  <c r="J991" i="1" s="1"/>
  <c r="L991" i="1" s="1"/>
  <c r="I720" i="1"/>
  <c r="J720" i="1" s="1"/>
  <c r="L720" i="1" s="1"/>
  <c r="I771" i="1"/>
  <c r="J771" i="1" s="1"/>
  <c r="L771" i="1" s="1"/>
  <c r="I1042" i="1"/>
  <c r="J1042" i="1" s="1"/>
  <c r="L1042" i="1" s="1"/>
  <c r="I741" i="1"/>
  <c r="J741" i="1" s="1"/>
  <c r="L741" i="1" s="1"/>
  <c r="I261" i="1"/>
  <c r="J261" i="1" s="1"/>
  <c r="L261" i="1" s="1"/>
  <c r="I788" i="1"/>
  <c r="J788" i="1" s="1"/>
  <c r="L788" i="1" s="1"/>
  <c r="I794" i="1"/>
  <c r="J794" i="1" s="1"/>
  <c r="L794" i="1" s="1"/>
  <c r="I657" i="1"/>
  <c r="J657" i="1" s="1"/>
  <c r="L657" i="1" s="1"/>
  <c r="I595" i="1"/>
  <c r="J595" i="1" s="1"/>
  <c r="L595" i="1" s="1"/>
  <c r="I977" i="1"/>
  <c r="J977" i="1" s="1"/>
  <c r="L977" i="1" s="1"/>
  <c r="I353" i="1"/>
  <c r="J353" i="1" s="1"/>
  <c r="L353" i="1" s="1"/>
  <c r="I221" i="1"/>
  <c r="J221" i="1" s="1"/>
  <c r="L221" i="1" s="1"/>
  <c r="I566" i="1"/>
  <c r="J566" i="1" s="1"/>
  <c r="L566" i="1" s="1"/>
  <c r="I376" i="1"/>
  <c r="J376" i="1" s="1"/>
  <c r="L376" i="1" s="1"/>
  <c r="I739" i="1"/>
  <c r="J739" i="1" s="1"/>
  <c r="L739" i="1" s="1"/>
  <c r="I735" i="1"/>
  <c r="J735" i="1" s="1"/>
  <c r="L735" i="1" s="1"/>
  <c r="I307" i="1"/>
  <c r="J307" i="1" s="1"/>
  <c r="L307" i="1" s="1"/>
  <c r="I138" i="1"/>
  <c r="J138" i="1" s="1"/>
  <c r="L138" i="1" s="1"/>
  <c r="I889" i="1"/>
  <c r="J889" i="1" s="1"/>
  <c r="L889" i="1" s="1"/>
  <c r="I436" i="1"/>
  <c r="J436" i="1" s="1"/>
  <c r="L436" i="1" s="1"/>
  <c r="I596" i="1"/>
  <c r="J596" i="1" s="1"/>
  <c r="L596" i="1" s="1"/>
  <c r="I166" i="1"/>
  <c r="J166" i="1" s="1"/>
  <c r="L166" i="1" s="1"/>
  <c r="I497" i="1"/>
  <c r="J497" i="1" s="1"/>
  <c r="L497" i="1" s="1"/>
  <c r="I116" i="1"/>
  <c r="J116" i="1" s="1"/>
  <c r="L116" i="1" s="1"/>
  <c r="I24" i="1"/>
  <c r="J24" i="1" s="1"/>
  <c r="L24" i="1" s="1"/>
  <c r="I35" i="1"/>
  <c r="J35" i="1" s="1"/>
  <c r="L35" i="1" s="1"/>
  <c r="I1016" i="1"/>
  <c r="J1016" i="1" s="1"/>
  <c r="L1016" i="1" s="1"/>
  <c r="I1043" i="1"/>
  <c r="J1043" i="1" s="1"/>
  <c r="L1043" i="1" s="1"/>
  <c r="I592" i="1"/>
  <c r="J592" i="1" s="1"/>
  <c r="L592" i="1" s="1"/>
  <c r="I990" i="1"/>
  <c r="J990" i="1" s="1"/>
  <c r="L990" i="1" s="1"/>
  <c r="I489" i="1"/>
  <c r="J489" i="1" s="1"/>
  <c r="L489" i="1" s="1"/>
  <c r="I859" i="1"/>
  <c r="J859" i="1" s="1"/>
  <c r="L859" i="1" s="1"/>
  <c r="I492" i="1"/>
  <c r="J492" i="1" s="1"/>
  <c r="L492" i="1" s="1"/>
  <c r="I888" i="1"/>
  <c r="J888" i="1" s="1"/>
  <c r="L888" i="1" s="1"/>
  <c r="I884" i="1"/>
  <c r="J884" i="1" s="1"/>
  <c r="L884" i="1" s="1"/>
  <c r="I875" i="1"/>
  <c r="J875" i="1" s="1"/>
  <c r="L875" i="1" s="1"/>
  <c r="I258" i="1"/>
  <c r="J258" i="1" s="1"/>
  <c r="L258" i="1" s="1"/>
  <c r="I276" i="1"/>
  <c r="J276" i="1" s="1"/>
  <c r="L276" i="1" s="1"/>
  <c r="I286" i="1"/>
  <c r="J286" i="1" s="1"/>
  <c r="L286" i="1" s="1"/>
  <c r="I669" i="1"/>
  <c r="J669" i="1" s="1"/>
  <c r="L669" i="1" s="1"/>
  <c r="I607" i="1"/>
  <c r="J607" i="1" s="1"/>
  <c r="L607" i="1" s="1"/>
  <c r="I693" i="1"/>
  <c r="J693" i="1" s="1"/>
  <c r="L693" i="1" s="1"/>
  <c r="I350" i="1"/>
  <c r="J350" i="1" s="1"/>
  <c r="L350" i="1" s="1"/>
  <c r="I429" i="1"/>
  <c r="J429" i="1" s="1"/>
  <c r="L429" i="1" s="1"/>
  <c r="I249" i="1"/>
  <c r="J249" i="1" s="1"/>
  <c r="L249" i="1" s="1"/>
  <c r="I370" i="1"/>
  <c r="J370" i="1" s="1"/>
  <c r="L370" i="1" s="1"/>
  <c r="I629" i="1"/>
  <c r="J629" i="1" s="1"/>
  <c r="L629" i="1" s="1"/>
  <c r="I757" i="1"/>
  <c r="J757" i="1" s="1"/>
  <c r="L757" i="1" s="1"/>
  <c r="I109" i="1"/>
  <c r="J109" i="1" s="1"/>
  <c r="L109" i="1" s="1"/>
  <c r="I47" i="1"/>
  <c r="J47" i="1" s="1"/>
  <c r="L47" i="1" s="1"/>
  <c r="I42" i="1"/>
  <c r="J42" i="1" s="1"/>
  <c r="L42" i="1" s="1"/>
  <c r="I9" i="1"/>
  <c r="J9" i="1" s="1"/>
  <c r="L9" i="1" s="1"/>
  <c r="I824" i="1"/>
  <c r="J824" i="1" s="1"/>
  <c r="L824" i="1" s="1"/>
  <c r="I605" i="1"/>
  <c r="J605" i="1" s="1"/>
  <c r="L605" i="1" s="1"/>
  <c r="I805" i="1"/>
  <c r="J805" i="1" s="1"/>
  <c r="L805" i="1" s="1"/>
  <c r="I920" i="1"/>
  <c r="J920" i="1" s="1"/>
  <c r="L920" i="1" s="1"/>
  <c r="I839" i="1"/>
  <c r="J839" i="1" s="1"/>
  <c r="L839" i="1" s="1"/>
  <c r="I925" i="1"/>
  <c r="J925" i="1" s="1"/>
  <c r="L925" i="1" s="1"/>
  <c r="I734" i="1"/>
  <c r="J734" i="1" s="1"/>
  <c r="L734" i="1" s="1"/>
  <c r="I930" i="1"/>
  <c r="J930" i="1" s="1"/>
  <c r="L930" i="1" s="1"/>
  <c r="I438" i="1"/>
  <c r="J438" i="1" s="1"/>
  <c r="L438" i="1" s="1"/>
  <c r="I766" i="1"/>
  <c r="J766" i="1" s="1"/>
  <c r="L766" i="1" s="1"/>
  <c r="I802" i="1"/>
  <c r="J802" i="1" s="1"/>
  <c r="L802" i="1" s="1"/>
  <c r="I506" i="1"/>
  <c r="J506" i="1" s="1"/>
  <c r="L506" i="1" s="1"/>
  <c r="I452" i="1"/>
  <c r="J452" i="1" s="1"/>
  <c r="L452" i="1" s="1"/>
  <c r="I175" i="1"/>
  <c r="J175" i="1" s="1"/>
  <c r="L175" i="1" s="1"/>
  <c r="I392" i="1"/>
  <c r="J392" i="1" s="1"/>
  <c r="L392" i="1" s="1"/>
  <c r="I203" i="1"/>
  <c r="J203" i="1" s="1"/>
  <c r="L203" i="1" s="1"/>
  <c r="I343" i="1"/>
  <c r="J343" i="1" s="1"/>
  <c r="L343" i="1" s="1"/>
  <c r="I335" i="1"/>
  <c r="J335" i="1" s="1"/>
  <c r="L335" i="1" s="1"/>
  <c r="I689" i="1"/>
  <c r="J689" i="1" s="1"/>
  <c r="L689" i="1" s="1"/>
  <c r="I146" i="1"/>
  <c r="J146" i="1" s="1"/>
  <c r="L146" i="1" s="1"/>
  <c r="I445" i="1"/>
  <c r="J445" i="1" s="1"/>
  <c r="L445" i="1" s="1"/>
  <c r="I943" i="1"/>
  <c r="J943" i="1" s="1"/>
  <c r="L943" i="1" s="1"/>
  <c r="I129" i="1"/>
  <c r="J129" i="1" s="1"/>
  <c r="L129" i="1" s="1"/>
  <c r="I156" i="1"/>
  <c r="J156" i="1" s="1"/>
  <c r="L156" i="1" s="1"/>
  <c r="I419" i="1"/>
  <c r="J419" i="1" s="1"/>
  <c r="L419" i="1" s="1"/>
  <c r="I252" i="1"/>
  <c r="J252" i="1" s="1"/>
  <c r="L252" i="1" s="1"/>
  <c r="I959" i="1"/>
  <c r="J959" i="1" s="1"/>
  <c r="L959" i="1" s="1"/>
  <c r="I579" i="1"/>
  <c r="J579" i="1" s="1"/>
  <c r="L579" i="1" s="1"/>
  <c r="I818" i="1"/>
  <c r="J818" i="1" s="1"/>
  <c r="L818" i="1" s="1"/>
  <c r="I675" i="1"/>
  <c r="J675" i="1" s="1"/>
  <c r="L675" i="1" s="1"/>
  <c r="I996" i="1"/>
  <c r="J996" i="1" s="1"/>
  <c r="L996" i="1" s="1"/>
  <c r="I574" i="1"/>
  <c r="J574" i="1" s="1"/>
  <c r="L574" i="1" s="1"/>
  <c r="I665" i="1"/>
  <c r="J665" i="1" s="1"/>
  <c r="L665" i="1" s="1"/>
  <c r="I966" i="1"/>
  <c r="J966" i="1" s="1"/>
  <c r="L966" i="1" s="1"/>
  <c r="I866" i="1"/>
  <c r="J866" i="1" s="1"/>
  <c r="L866" i="1" s="1"/>
  <c r="I227" i="1"/>
  <c r="J227" i="1" s="1"/>
  <c r="L227" i="1" s="1"/>
  <c r="I804" i="1"/>
  <c r="J804" i="1" s="1"/>
  <c r="L804" i="1" s="1"/>
  <c r="I791" i="1"/>
  <c r="J791" i="1" s="1"/>
  <c r="L791" i="1" s="1"/>
  <c r="I481" i="1"/>
  <c r="J481" i="1" s="1"/>
  <c r="L481" i="1" s="1"/>
  <c r="I666" i="1"/>
  <c r="J666" i="1" s="1"/>
  <c r="L666" i="1" s="1"/>
  <c r="I390" i="1"/>
  <c r="J390" i="1" s="1"/>
  <c r="L390" i="1" s="1"/>
  <c r="I177" i="1"/>
  <c r="J177" i="1" s="1"/>
  <c r="L177" i="1" s="1"/>
  <c r="I508" i="1"/>
  <c r="J508" i="1" s="1"/>
  <c r="L508" i="1" s="1"/>
  <c r="I599" i="1"/>
  <c r="J599" i="1" s="1"/>
  <c r="L599" i="1" s="1"/>
  <c r="I336" i="1"/>
  <c r="J336" i="1" s="1"/>
  <c r="L336" i="1" s="1"/>
  <c r="I197" i="1"/>
  <c r="J197" i="1" s="1"/>
  <c r="L197" i="1" s="1"/>
  <c r="I460" i="1"/>
  <c r="J460" i="1" s="1"/>
  <c r="L460" i="1" s="1"/>
  <c r="I422" i="1"/>
  <c r="J422" i="1" s="1"/>
  <c r="L422" i="1" s="1"/>
  <c r="I753" i="1"/>
  <c r="J753" i="1" s="1"/>
  <c r="L753" i="1" s="1"/>
  <c r="I330" i="1"/>
  <c r="J330" i="1" s="1"/>
  <c r="L330" i="1" s="1"/>
  <c r="I174" i="1"/>
  <c r="J174" i="1" s="1"/>
  <c r="L174" i="1" s="1"/>
  <c r="I29" i="1"/>
  <c r="J29" i="1" s="1"/>
  <c r="L29" i="1" s="1"/>
  <c r="I993" i="1"/>
  <c r="J993" i="1" s="1"/>
  <c r="L993" i="1" s="1"/>
  <c r="I1005" i="1"/>
  <c r="J1005" i="1" s="1"/>
  <c r="L1005" i="1" s="1"/>
  <c r="I820" i="1"/>
  <c r="J820" i="1" s="1"/>
  <c r="L820" i="1" s="1"/>
  <c r="I835" i="1"/>
  <c r="J835" i="1" s="1"/>
  <c r="L835" i="1" s="1"/>
  <c r="I619" i="1"/>
  <c r="J619" i="1" s="1"/>
  <c r="L619" i="1" s="1"/>
  <c r="I537" i="1"/>
  <c r="J537" i="1" s="1"/>
  <c r="L537" i="1" s="1"/>
  <c r="I580" i="1"/>
  <c r="J580" i="1" s="1"/>
  <c r="L580" i="1" s="1"/>
  <c r="I748" i="1"/>
  <c r="J748" i="1" s="1"/>
  <c r="L748" i="1" s="1"/>
  <c r="I423" i="1"/>
  <c r="J423" i="1" s="1"/>
  <c r="L423" i="1" s="1"/>
  <c r="I1035" i="1"/>
  <c r="J1035" i="1" s="1"/>
  <c r="L1035" i="1" s="1"/>
  <c r="I386" i="1"/>
  <c r="J386" i="1" s="1"/>
  <c r="L386" i="1" s="1"/>
  <c r="I243" i="1"/>
  <c r="J243" i="1" s="1"/>
  <c r="L243" i="1" s="1"/>
  <c r="I318" i="1"/>
  <c r="J318" i="1" s="1"/>
  <c r="L318" i="1" s="1"/>
  <c r="I310" i="1"/>
  <c r="J310" i="1" s="1"/>
  <c r="L310" i="1" s="1"/>
  <c r="I456" i="1"/>
  <c r="J456" i="1" s="1"/>
  <c r="L456" i="1" s="1"/>
  <c r="I635" i="1"/>
  <c r="J635" i="1" s="1"/>
  <c r="L635" i="1" s="1"/>
  <c r="I503" i="1"/>
  <c r="J503" i="1" s="1"/>
  <c r="L503" i="1" s="1"/>
  <c r="I259" i="1"/>
  <c r="J259" i="1" s="1"/>
  <c r="L259" i="1" s="1"/>
  <c r="I274" i="1"/>
  <c r="J274" i="1" s="1"/>
  <c r="L274" i="1" s="1"/>
  <c r="I105" i="1"/>
  <c r="J105" i="1" s="1"/>
  <c r="L105" i="1" s="1"/>
  <c r="I610" i="1"/>
  <c r="J610" i="1" s="1"/>
  <c r="L610" i="1" s="1"/>
  <c r="I732" i="1"/>
  <c r="J732" i="1" s="1"/>
  <c r="L732" i="1" s="1"/>
  <c r="I398" i="1"/>
  <c r="J398" i="1" s="1"/>
  <c r="L398" i="1" s="1"/>
  <c r="I324" i="1"/>
  <c r="J324" i="1" s="1"/>
  <c r="L324" i="1" s="1"/>
  <c r="I74" i="1"/>
  <c r="J74" i="1" s="1"/>
  <c r="L74" i="1" s="1"/>
  <c r="I277" i="1"/>
  <c r="J277" i="1" s="1"/>
  <c r="L277" i="1" s="1"/>
  <c r="I931" i="1"/>
  <c r="J931" i="1" s="1"/>
  <c r="L931" i="1" s="1"/>
  <c r="I738" i="1"/>
  <c r="J738" i="1" s="1"/>
  <c r="L738" i="1" s="1"/>
  <c r="I706" i="1"/>
  <c r="J706" i="1" s="1"/>
  <c r="L706" i="1" s="1"/>
  <c r="I421" i="1"/>
  <c r="J421" i="1" s="1"/>
  <c r="L421" i="1" s="1"/>
  <c r="I556" i="1"/>
  <c r="J556" i="1" s="1"/>
  <c r="L556" i="1" s="1"/>
  <c r="I879" i="1"/>
  <c r="J879" i="1" s="1"/>
  <c r="L879" i="1" s="1"/>
  <c r="I730" i="1"/>
  <c r="J730" i="1" s="1"/>
  <c r="L730" i="1" s="1"/>
  <c r="I998" i="1"/>
  <c r="J998" i="1" s="1"/>
  <c r="L998" i="1" s="1"/>
  <c r="I761" i="1"/>
  <c r="J761" i="1" s="1"/>
  <c r="L761" i="1" s="1"/>
  <c r="I576" i="1"/>
  <c r="J576" i="1" s="1"/>
  <c r="L576" i="1" s="1"/>
  <c r="I365" i="1"/>
  <c r="J365" i="1" s="1"/>
  <c r="L365" i="1" s="1"/>
  <c r="I427" i="1"/>
  <c r="J427" i="1" s="1"/>
  <c r="L427" i="1" s="1"/>
  <c r="I482" i="1"/>
  <c r="J482" i="1" s="1"/>
  <c r="L482" i="1" s="1"/>
  <c r="I135" i="1"/>
  <c r="J135" i="1" s="1"/>
  <c r="L135" i="1" s="1"/>
  <c r="I696" i="1"/>
  <c r="J696" i="1" s="1"/>
  <c r="L696" i="1" s="1"/>
  <c r="I285" i="1"/>
  <c r="J285" i="1" s="1"/>
  <c r="L285" i="1" s="1"/>
  <c r="I1029" i="1"/>
  <c r="J1029" i="1" s="1"/>
  <c r="L1029" i="1" s="1"/>
  <c r="I1026" i="1"/>
  <c r="J1026" i="1" s="1"/>
  <c r="L1026" i="1" s="1"/>
  <c r="I334" i="1"/>
  <c r="J334" i="1" s="1"/>
  <c r="L334" i="1" s="1"/>
  <c r="I284" i="1"/>
  <c r="J284" i="1" s="1"/>
  <c r="L284" i="1" s="1"/>
  <c r="I157" i="1"/>
  <c r="J157" i="1" s="1"/>
  <c r="L157" i="1" s="1"/>
  <c r="I254" i="1"/>
  <c r="J254" i="1" s="1"/>
  <c r="L254" i="1" s="1"/>
  <c r="I127" i="1"/>
  <c r="J127" i="1" s="1"/>
  <c r="L127" i="1" s="1"/>
  <c r="I320" i="1"/>
  <c r="J320" i="1" s="1"/>
  <c r="L320" i="1" s="1"/>
  <c r="I226" i="1"/>
  <c r="J226" i="1" s="1"/>
  <c r="L226" i="1" s="1"/>
  <c r="I200" i="1"/>
  <c r="J200" i="1" s="1"/>
  <c r="L200" i="1" s="1"/>
  <c r="I1050" i="1"/>
  <c r="J1050" i="1" s="1"/>
  <c r="L105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<sst xmlns="http://schemas.openxmlformats.org/spreadsheetml/2006/main" count="3165" uniqueCount="56">
  <si>
    <t>New York Mets</t>
  </si>
  <si>
    <t>NL</t>
  </si>
  <si>
    <t>East</t>
  </si>
  <si>
    <t>New York Yankees</t>
  </si>
  <si>
    <t>AL</t>
  </si>
  <si>
    <t>San Diego Padres</t>
  </si>
  <si>
    <t>West</t>
  </si>
  <si>
    <t>Philadelphia Phillies</t>
  </si>
  <si>
    <t>Los Angeles Dodgers</t>
  </si>
  <si>
    <t>Toronto Blue Jays</t>
  </si>
  <si>
    <t>Los Angeles Angels</t>
  </si>
  <si>
    <t>Atlanta Braves</t>
  </si>
  <si>
    <t>Texas Rangers</t>
  </si>
  <si>
    <t>Houston Astros</t>
  </si>
  <si>
    <t>San Francisco Giants</t>
  </si>
  <si>
    <t>Chicago White Sox</t>
  </si>
  <si>
    <t>Central</t>
  </si>
  <si>
    <t>Chicago Cubs</t>
  </si>
  <si>
    <t>Boston Red Sox</t>
  </si>
  <si>
    <t>Colorado Rockies</t>
  </si>
  <si>
    <t>St. Louis Cardinals</t>
  </si>
  <si>
    <t>Minnesota Twins</t>
  </si>
  <si>
    <t>Seattle Mariners</t>
  </si>
  <si>
    <t>Milwaukee Brewers</t>
  </si>
  <si>
    <t>Detroit Tigers</t>
  </si>
  <si>
    <t>Arizona Diamondbacks</t>
  </si>
  <si>
    <t>Miami Marlins</t>
  </si>
  <si>
    <t>Washington Nationals</t>
  </si>
  <si>
    <t>Kansas City Royals</t>
  </si>
  <si>
    <t>Cleveland Guardians</t>
  </si>
  <si>
    <t>Cincinnati Reds</t>
  </si>
  <si>
    <t>Tampa Bay Rays</t>
  </si>
  <si>
    <t>Pittsburgh Pirates</t>
  </si>
  <si>
    <t>Baltimore Orioles</t>
  </si>
  <si>
    <t>Oakland Athletics</t>
  </si>
  <si>
    <t>Year</t>
  </si>
  <si>
    <t>Cleveland Indians</t>
  </si>
  <si>
    <t>Florida Marlins</t>
  </si>
  <si>
    <t>Tampa Bay Devil Rays</t>
  </si>
  <si>
    <t>Los Angeles Angels of Anaheim</t>
  </si>
  <si>
    <t>Anaheim Angels</t>
  </si>
  <si>
    <t>Montreal Expos</t>
  </si>
  <si>
    <t>California Angels</t>
  </si>
  <si>
    <t>Team</t>
  </si>
  <si>
    <t>League</t>
  </si>
  <si>
    <t>Division</t>
  </si>
  <si>
    <t>Team Payroll</t>
  </si>
  <si>
    <t>W</t>
  </si>
  <si>
    <t>L</t>
  </si>
  <si>
    <t>WPCT</t>
  </si>
  <si>
    <t>Price/Win</t>
  </si>
  <si>
    <t>Average Price/Win</t>
  </si>
  <si>
    <t>Price/Win/Average</t>
  </si>
  <si>
    <t>Win/Average</t>
  </si>
  <si>
    <t>Payroll Rank</t>
  </si>
  <si>
    <t>Effectiveness Above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</si>
</sst>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71" formatCode="_(* #,##0.00000_);_(* \(#,##0.00000\);_(* &quot;-&quot;??_);_(@_)"/>
    <numFmt numFmtId="172" formatCode="_(* #,##0.000000_);_(* \(#,##0.0000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43" fontId="0" fillId="0" borderId="0" xfId="1" applyFont="1"/>
    <xf numFmtId="44" fontId="0" fillId="0" borderId="0" xfId="2" applyFont="1"/>
    <xf numFmtId="172" fontId="0" fillId="0" borderId="0" xfId="0" applyNumberFormat="1"/>
    <xf numFmtId="171" fontId="0" fillId="0" borderId="0" xfId="1" applyNumberFormat="1" applyFont="1"/>
    <xf numFmtId="0" fontId="0" fillId="0" borderId="3" xfId="0" applyBorder="1"/>
    <xf numFmtId="43" fontId="0" fillId="0" borderId="4" xfId="1" applyFont="1" applyBorder="1"/>
    <xf numFmtId="0" fontId="0" fillId="0" borderId="5" xfId="0" applyBorder="1"/>
    <xf numFmtId="43" fontId="0" fillId="0" borderId="6" xfId="1" applyFont="1" applyBorder="1"/>
    <xf numFmtId="0" fontId="2" fillId="0" borderId="0" xfId="0" applyFont="1"/>
    <xf numFmtId="43" fontId="2" fillId="0" borderId="0" xfId="1" applyFont="1"/>
    <xf numFmtId="0" fontId="2" fillId="0" borderId="1" xfId="0" applyFont="1" applyBorder="1"/>
    <xf numFmtId="0" fontId="2" fillId="0" borderId="2" xfId="0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0C79-EDB4-4AC2-9010-53EA2FE45BF2}">
  <dimension ref="A1:Q1051"/>
  <sheetViews>
    <sheetView tabSelected="1" workbookViewId="0">
      <pane ySplit="1" topLeftCell="A2" activePane="bottomLeft" state="frozen"/>
      <selection pane="bottomLeft" activeCell="N2" sqref="N2"/>
    </sheetView>
  </sheetViews>
  <sheetFormatPr defaultRowHeight="15" x14ac:dyDescent="0.25"/>
  <cols>
    <col min="1" max="1" width="28.5703125" bestFit="1" customWidth="1"/>
    <col min="2" max="2" width="7.140625" bestFit="1" customWidth="1"/>
    <col min="3" max="3" width="8.140625" bestFit="1" customWidth="1"/>
    <col min="4" max="4" width="16.28515625" bestFit="1" customWidth="1"/>
    <col min="5" max="6" width="4" bestFit="1" customWidth="1"/>
    <col min="7" max="7" width="6" bestFit="1" customWidth="1"/>
    <col min="8" max="8" width="5" bestFit="1" customWidth="1"/>
    <col min="9" max="9" width="15.28515625" style="1" bestFit="1" customWidth="1"/>
    <col min="10" max="10" width="17.42578125" bestFit="1" customWidth="1"/>
    <col min="11" max="11" width="13.28515625" bestFit="1" customWidth="1"/>
    <col min="12" max="12" width="26.7109375" bestFit="1" customWidth="1"/>
    <col min="13" max="13" width="12" bestFit="1" customWidth="1"/>
    <col min="14" max="14" width="12" customWidth="1"/>
    <col min="17" max="17" width="17" bestFit="1" customWidth="1"/>
  </cols>
  <sheetData>
    <row r="1" spans="1:17" x14ac:dyDescent="0.25">
      <c r="A1" s="9" t="s">
        <v>43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9" t="s">
        <v>35</v>
      </c>
      <c r="I1" s="10" t="s">
        <v>50</v>
      </c>
      <c r="J1" s="9" t="s">
        <v>52</v>
      </c>
      <c r="K1" s="9" t="s">
        <v>53</v>
      </c>
      <c r="L1" s="9" t="s">
        <v>55</v>
      </c>
      <c r="M1" s="9" t="s">
        <v>54</v>
      </c>
      <c r="P1" s="11" t="s">
        <v>35</v>
      </c>
      <c r="Q1" s="12" t="s">
        <v>51</v>
      </c>
    </row>
    <row r="2" spans="1:17" x14ac:dyDescent="0.25">
      <c r="A2" t="s">
        <v>37</v>
      </c>
      <c r="B2" t="s">
        <v>1</v>
      </c>
      <c r="C2" t="s">
        <v>2</v>
      </c>
      <c r="D2" s="2">
        <v>14998500</v>
      </c>
      <c r="E2">
        <v>78</v>
      </c>
      <c r="F2">
        <v>84</v>
      </c>
      <c r="G2">
        <v>0.48099999999999998</v>
      </c>
      <c r="H2">
        <v>2006</v>
      </c>
      <c r="I2" s="2">
        <f>D2/E2</f>
        <v>192288.46153846153</v>
      </c>
      <c r="J2" s="3">
        <f>I2/VLOOKUP(H2,$P$2:$Q$37,2, FALSE)</f>
        <v>0.20074239528689156</v>
      </c>
      <c r="K2" s="4">
        <f>E2/((E2+F2)*0.5)</f>
        <v>0.96296296296296291</v>
      </c>
      <c r="L2">
        <f>K2/J2</f>
        <v>4.7970084325572664</v>
      </c>
      <c r="M2" cm="1">
        <f t="array" ref="M2">SUMPRODUCT((H2=$H$2:$H$1051)*(D2&lt;$D$2:$D$1051))+1</f>
        <v>30</v>
      </c>
      <c r="P2" s="5">
        <v>2023</v>
      </c>
      <c r="Q2" s="6" cm="1">
        <f t="array" ref="Q2">SUM(_xlfn._xlws.FILTER($D$2:$D$1051,$H$2:$H$1051=P2,0))/SUM(_xlfn._xlws.FILTER($E$2:$E$1051,$H$2:$H$1051=P2,0))</f>
        <v>1831857.7069958849</v>
      </c>
    </row>
    <row r="3" spans="1:17" x14ac:dyDescent="0.25">
      <c r="A3" t="s">
        <v>37</v>
      </c>
      <c r="B3" t="s">
        <v>1</v>
      </c>
      <c r="C3" t="s">
        <v>2</v>
      </c>
      <c r="D3" s="2">
        <v>21811500</v>
      </c>
      <c r="E3">
        <v>84</v>
      </c>
      <c r="F3">
        <v>77</v>
      </c>
      <c r="G3">
        <v>0.52200000000000002</v>
      </c>
      <c r="H3">
        <v>2008</v>
      </c>
      <c r="I3" s="2">
        <f>D3/E3</f>
        <v>259660.71428571429</v>
      </c>
      <c r="J3" s="3">
        <f>I3/VLOOKUP(H3,$P$2:$Q$37,2, FALSE)</f>
        <v>0.23468149282025291</v>
      </c>
      <c r="K3" s="4">
        <f>E3/((E3+F3)*0.5)</f>
        <v>1.0434782608695652</v>
      </c>
      <c r="L3">
        <f>K3/J3</f>
        <v>4.4463593968561694</v>
      </c>
      <c r="M3" cm="1">
        <f t="array" ref="M3">SUMPRODUCT((H3=$H$2:$H$1051)*(D3&lt;$D$2:$D$1051))+1</f>
        <v>30</v>
      </c>
      <c r="P3" s="5">
        <v>2022</v>
      </c>
      <c r="Q3" s="6" cm="1">
        <f t="array" ref="Q3">SUM(_xlfn._xlws.FILTER($D$2:$D$1051,$H$2:$H$1051=P3,0))/SUM(_xlfn._xlws.FILTER($E$2:$E$1051,$H$2:$H$1051=P3,0))</f>
        <v>1728801.7407407407</v>
      </c>
    </row>
    <row r="4" spans="1:17" x14ac:dyDescent="0.25">
      <c r="A4" t="s">
        <v>33</v>
      </c>
      <c r="B4" t="s">
        <v>4</v>
      </c>
      <c r="C4" t="s">
        <v>2</v>
      </c>
      <c r="D4" s="2">
        <v>52157966</v>
      </c>
      <c r="E4">
        <v>101</v>
      </c>
      <c r="F4">
        <v>61</v>
      </c>
      <c r="G4">
        <v>0.623</v>
      </c>
      <c r="H4">
        <v>2023</v>
      </c>
      <c r="I4" s="2">
        <f>D4/E4</f>
        <v>516415.50495049503</v>
      </c>
      <c r="J4" s="3">
        <f>I4/VLOOKUP(H4,$P$2:$Q$37,2, FALSE)</f>
        <v>0.28190808870050249</v>
      </c>
      <c r="K4" s="4">
        <f>E4/((E4+F4)*0.5)</f>
        <v>1.2469135802469136</v>
      </c>
      <c r="L4">
        <f>K4/J4</f>
        <v>4.4231209753318828</v>
      </c>
      <c r="M4" cm="1">
        <f t="array" ref="M4">SUMPRODUCT((H4=$H$2:$H$1051)*(D4&lt;$D$2:$D$1051))+1</f>
        <v>29</v>
      </c>
      <c r="P4" s="5">
        <v>2021</v>
      </c>
      <c r="Q4" s="6" cm="1">
        <f t="array" ref="Q4">SUM(_xlfn._xlws.FILTER($D$2:$D$1051,$H$2:$H$1051=P4,0))/SUM(_xlfn._xlws.FILTER($E$2:$E$1051,$H$2:$H$1051=P4,0))</f>
        <v>1574782.6372993002</v>
      </c>
    </row>
    <row r="5" spans="1:17" x14ac:dyDescent="0.25">
      <c r="A5" t="s">
        <v>32</v>
      </c>
      <c r="B5" t="s">
        <v>1</v>
      </c>
      <c r="C5" t="s">
        <v>16</v>
      </c>
      <c r="D5" s="2">
        <v>9071666</v>
      </c>
      <c r="E5">
        <v>79</v>
      </c>
      <c r="F5">
        <v>83</v>
      </c>
      <c r="G5">
        <v>0.48799999999999999</v>
      </c>
      <c r="H5">
        <v>1997</v>
      </c>
      <c r="I5" s="2">
        <f>D5/E5</f>
        <v>114831.21518987342</v>
      </c>
      <c r="J5" s="3">
        <f>I5/VLOOKUP(H5,$P$2:$Q$37,2, FALSE)</f>
        <v>0.24510158933158604</v>
      </c>
      <c r="K5" s="4">
        <f>E5/((E5+F5)*0.5)</f>
        <v>0.97530864197530864</v>
      </c>
      <c r="L5">
        <f>K5/J5</f>
        <v>3.9792016226213081</v>
      </c>
      <c r="M5" cm="1">
        <f t="array" ref="M5">SUMPRODUCT((H5=$H$2:$H$1051)*(D5&lt;$D$2:$D$1051))+1</f>
        <v>28</v>
      </c>
      <c r="P5" s="5">
        <v>2020</v>
      </c>
      <c r="Q5" s="6" cm="1">
        <f t="array" ref="Q5">SUM(_xlfn._xlws.FILTER($D$2:$D$1051,$H$2:$H$1051=P5,0))/SUM(_xlfn._xlws.FILTER($E$2:$E$1051,$H$2:$H$1051=P5,0))</f>
        <v>4160087.789532294</v>
      </c>
    </row>
    <row r="6" spans="1:17" x14ac:dyDescent="0.25">
      <c r="A6" t="s">
        <v>33</v>
      </c>
      <c r="B6" t="s">
        <v>4</v>
      </c>
      <c r="C6" t="s">
        <v>2</v>
      </c>
      <c r="D6" s="2">
        <v>41421166</v>
      </c>
      <c r="E6">
        <v>83</v>
      </c>
      <c r="F6">
        <v>79</v>
      </c>
      <c r="G6">
        <v>0.51200000000000001</v>
      </c>
      <c r="H6">
        <v>2022</v>
      </c>
      <c r="I6" s="2">
        <f>D6/E6</f>
        <v>499050.19277108432</v>
      </c>
      <c r="J6" s="3">
        <f>I6/VLOOKUP(H6,$P$2:$Q$37,2, FALSE)</f>
        <v>0.28866826138042639</v>
      </c>
      <c r="K6" s="4">
        <f>E6/((E6+F6)*0.5)</f>
        <v>1.0246913580246915</v>
      </c>
      <c r="L6">
        <f>K6/J6</f>
        <v>3.5497195054439481</v>
      </c>
      <c r="M6" cm="1">
        <f t="array" ref="M6">SUMPRODUCT((H6=$H$2:$H$1051)*(D6&lt;$D$2:$D$1051))+1</f>
        <v>28</v>
      </c>
      <c r="P6" s="5">
        <v>2019</v>
      </c>
      <c r="Q6" s="6" cm="1">
        <f t="array" ref="Q6">SUM(_xlfn._xlws.FILTER($D$2:$D$1051,$H$2:$H$1051=P6,0))/SUM(_xlfn._xlws.FILTER($E$2:$E$1051,$H$2:$H$1051=P6,0))</f>
        <v>1650008.0197612187</v>
      </c>
    </row>
    <row r="7" spans="1:17" x14ac:dyDescent="0.25">
      <c r="A7" t="s">
        <v>31</v>
      </c>
      <c r="B7" t="s">
        <v>4</v>
      </c>
      <c r="C7" t="s">
        <v>2</v>
      </c>
      <c r="D7" s="2">
        <v>64652911</v>
      </c>
      <c r="E7">
        <v>99</v>
      </c>
      <c r="F7">
        <v>63</v>
      </c>
      <c r="G7">
        <v>0.61099999999999999</v>
      </c>
      <c r="H7">
        <v>2023</v>
      </c>
      <c r="I7" s="2">
        <f>D7/E7</f>
        <v>653059.70707070711</v>
      </c>
      <c r="J7" s="3">
        <f>I7/VLOOKUP(H7,$P$2:$Q$37,2, FALSE)</f>
        <v>0.35650132899333004</v>
      </c>
      <c r="K7" s="4">
        <f>E7/((E7+F7)*0.5)</f>
        <v>1.2222222222222223</v>
      </c>
      <c r="L7">
        <f>K7/J7</f>
        <v>3.4283805495858037</v>
      </c>
      <c r="M7" cm="1">
        <f t="array" ref="M7">SUMPRODUCT((H7=$H$2:$H$1051)*(D7&lt;$D$2:$D$1051))+1</f>
        <v>27</v>
      </c>
      <c r="P7" s="5">
        <v>2018</v>
      </c>
      <c r="Q7" s="6" cm="1">
        <f t="array" ref="Q7">SUM(_xlfn._xlws.FILTER($D$2:$D$1051,$H$2:$H$1051=P7,0))/SUM(_xlfn._xlws.FILTER($E$2:$E$1051,$H$2:$H$1051=P7,0))</f>
        <v>1703431.35952283</v>
      </c>
    </row>
    <row r="8" spans="1:17" x14ac:dyDescent="0.25">
      <c r="A8" t="s">
        <v>31</v>
      </c>
      <c r="B8" t="s">
        <v>4</v>
      </c>
      <c r="C8" t="s">
        <v>2</v>
      </c>
      <c r="D8" s="2">
        <v>65812166</v>
      </c>
      <c r="E8">
        <v>40</v>
      </c>
      <c r="F8">
        <v>20</v>
      </c>
      <c r="G8">
        <v>0.66700000000000004</v>
      </c>
      <c r="H8">
        <v>2020</v>
      </c>
      <c r="I8" s="2">
        <f>D8/E8</f>
        <v>1645304.15</v>
      </c>
      <c r="J8" s="3">
        <f>I8/VLOOKUP(H8,$P$2:$Q$37,2, FALSE)</f>
        <v>0.39549745900554095</v>
      </c>
      <c r="K8" s="4">
        <f>E8/((E8+F8)*0.5)</f>
        <v>1.3333333333333333</v>
      </c>
      <c r="L8">
        <f>K8/J8</f>
        <v>3.371281668119777</v>
      </c>
      <c r="M8" cm="1">
        <f t="array" ref="M8">SUMPRODUCT((H8=$H$2:$H$1051)*(D8&lt;$D$2:$D$1051))+1</f>
        <v>27</v>
      </c>
      <c r="P8" s="5">
        <v>2017</v>
      </c>
      <c r="Q8" s="6" cm="1">
        <f t="array" ref="Q8">SUM(_xlfn._xlws.FILTER($D$2:$D$1051,$H$2:$H$1051=P8,0))/SUM(_xlfn._xlws.FILTER($E$2:$E$1051,$H$2:$H$1051=P8,0))</f>
        <v>1596001.6646090534</v>
      </c>
    </row>
    <row r="9" spans="1:17" x14ac:dyDescent="0.25">
      <c r="A9" t="s">
        <v>36</v>
      </c>
      <c r="B9" t="s">
        <v>4</v>
      </c>
      <c r="C9" t="s">
        <v>2</v>
      </c>
      <c r="D9" s="2">
        <v>8236166</v>
      </c>
      <c r="E9">
        <v>76</v>
      </c>
      <c r="F9">
        <v>86</v>
      </c>
      <c r="G9">
        <v>0.46899999999999997</v>
      </c>
      <c r="H9">
        <v>1992</v>
      </c>
      <c r="I9" s="2">
        <f>D9/E9</f>
        <v>108370.60526315789</v>
      </c>
      <c r="J9" s="3">
        <f>I9/VLOOKUP(H9,$P$2:$Q$37,2, FALSE)</f>
        <v>0.29114715742672187</v>
      </c>
      <c r="K9" s="4">
        <f>E9/((E9+F9)*0.5)</f>
        <v>0.93827160493827155</v>
      </c>
      <c r="L9">
        <f>K9/J9</f>
        <v>3.2226713570934411</v>
      </c>
      <c r="M9" cm="1">
        <f t="array" ref="M9">SUMPRODUCT((H9=$H$2:$H$1051)*(D9&lt;$D$2:$D$1051))+1</f>
        <v>26</v>
      </c>
      <c r="P9" s="5">
        <v>2016</v>
      </c>
      <c r="Q9" s="6" cm="1">
        <f t="array" ref="Q9">SUM(_xlfn._xlws.FILTER($D$2:$D$1051,$H$2:$H$1051=P9,0))/SUM(_xlfn._xlws.FILTER($E$2:$E$1051,$H$2:$H$1051=P9,0))</f>
        <v>1622514.5846724352</v>
      </c>
    </row>
    <row r="10" spans="1:17" x14ac:dyDescent="0.25">
      <c r="A10" t="s">
        <v>29</v>
      </c>
      <c r="B10" t="s">
        <v>4</v>
      </c>
      <c r="C10" t="s">
        <v>16</v>
      </c>
      <c r="D10" s="2">
        <v>57710000</v>
      </c>
      <c r="E10">
        <v>92</v>
      </c>
      <c r="F10">
        <v>70</v>
      </c>
      <c r="G10">
        <v>0.56799999999999995</v>
      </c>
      <c r="H10">
        <v>2022</v>
      </c>
      <c r="I10" s="2">
        <f>D10/E10</f>
        <v>627282.60869565222</v>
      </c>
      <c r="J10" s="3">
        <f>I10/VLOOKUP(H10,$P$2:$Q$37,2, FALSE)</f>
        <v>0.36284242080117302</v>
      </c>
      <c r="K10" s="4">
        <f>E10/((E10+F10)*0.5)</f>
        <v>1.1358024691358024</v>
      </c>
      <c r="L10">
        <f>K10/J10</f>
        <v>3.1302912890612333</v>
      </c>
      <c r="M10" cm="1">
        <f t="array" ref="M10">SUMPRODUCT((H10=$H$2:$H$1051)*(D10&lt;$D$2:$D$1051))+1</f>
        <v>27</v>
      </c>
      <c r="P10" s="5">
        <v>2015</v>
      </c>
      <c r="Q10" s="6" cm="1">
        <f t="array" ref="Q10">SUM(_xlfn._xlws.FILTER($D$2:$D$1051,$H$2:$H$1051=P10,0))/SUM(_xlfn._xlws.FILTER($E$2:$E$1051,$H$2:$H$1051=P10,0))</f>
        <v>1506086.6784685056</v>
      </c>
    </row>
    <row r="11" spans="1:17" x14ac:dyDescent="0.25">
      <c r="A11" t="s">
        <v>31</v>
      </c>
      <c r="B11" t="s">
        <v>4</v>
      </c>
      <c r="C11" t="s">
        <v>2</v>
      </c>
      <c r="D11" s="2">
        <v>60444931</v>
      </c>
      <c r="E11">
        <v>96</v>
      </c>
      <c r="F11">
        <v>66</v>
      </c>
      <c r="G11">
        <v>0.59299999999999997</v>
      </c>
      <c r="H11">
        <v>2019</v>
      </c>
      <c r="I11" s="2">
        <f>D11/E11</f>
        <v>629634.69791666663</v>
      </c>
      <c r="J11" s="3">
        <f>I11/VLOOKUP(H11,$P$2:$Q$37,2, FALSE)</f>
        <v>0.38159493188874583</v>
      </c>
      <c r="K11" s="4">
        <f>E11/((E11+F11)*0.5)</f>
        <v>1.1851851851851851</v>
      </c>
      <c r="L11">
        <f>K11/J11</f>
        <v>3.1058724478309538</v>
      </c>
      <c r="M11" cm="1">
        <f t="array" ref="M11">SUMPRODUCT((H11=$H$2:$H$1051)*(D11&lt;$D$2:$D$1051))+1</f>
        <v>30</v>
      </c>
      <c r="P11" s="5">
        <v>2014</v>
      </c>
      <c r="Q11" s="6" cm="1">
        <f t="array" ref="Q11">SUM(_xlfn._xlws.FILTER($D$2:$D$1051,$H$2:$H$1051=P11,0))/SUM(_xlfn._xlws.FILTER($E$2:$E$1051,$H$2:$H$1051=P11,0))</f>
        <v>1421382.8794238684</v>
      </c>
    </row>
    <row r="12" spans="1:17" x14ac:dyDescent="0.25">
      <c r="A12" t="s">
        <v>34</v>
      </c>
      <c r="B12" t="s">
        <v>4</v>
      </c>
      <c r="C12" t="s">
        <v>6</v>
      </c>
      <c r="D12" s="2">
        <v>33810750</v>
      </c>
      <c r="E12">
        <v>102</v>
      </c>
      <c r="F12">
        <v>60</v>
      </c>
      <c r="G12">
        <v>0.63</v>
      </c>
      <c r="H12">
        <v>2001</v>
      </c>
      <c r="I12" s="2">
        <f>D12/E12</f>
        <v>331477.9411764706</v>
      </c>
      <c r="J12" s="3">
        <f>I12/VLOOKUP(H12,$P$2:$Q$37,2, FALSE)</f>
        <v>0.41003224785411596</v>
      </c>
      <c r="K12" s="4">
        <f>E12/((E12+F12)*0.5)</f>
        <v>1.2592592592592593</v>
      </c>
      <c r="L12">
        <f>K12/J12</f>
        <v>3.0711224930466616</v>
      </c>
      <c r="M12" cm="1">
        <f t="array" ref="M12">SUMPRODUCT((H12=$H$2:$H$1051)*(D12&lt;$D$2:$D$1051))+1</f>
        <v>29</v>
      </c>
      <c r="P12" s="5">
        <v>2013</v>
      </c>
      <c r="Q12" s="6" cm="1">
        <f t="array" ref="Q12">SUM(_xlfn._xlws.FILTER($D$2:$D$1051,$H$2:$H$1051=P12,0))/SUM(_xlfn._xlws.FILTER($E$2:$E$1051,$H$2:$H$1051=P12,0))</f>
        <v>1311216.8194158783</v>
      </c>
    </row>
    <row r="13" spans="1:17" x14ac:dyDescent="0.25">
      <c r="A13" t="s">
        <v>21</v>
      </c>
      <c r="B13" t="s">
        <v>4</v>
      </c>
      <c r="C13" t="s">
        <v>16</v>
      </c>
      <c r="D13" s="2">
        <v>24130000</v>
      </c>
      <c r="E13">
        <v>85</v>
      </c>
      <c r="F13">
        <v>77</v>
      </c>
      <c r="G13">
        <v>0.52500000000000002</v>
      </c>
      <c r="H13">
        <v>2001</v>
      </c>
      <c r="I13" s="2">
        <f>D13/E13</f>
        <v>283882.35294117645</v>
      </c>
      <c r="J13" s="3">
        <f>I13/VLOOKUP(H13,$P$2:$Q$37,2, FALSE)</f>
        <v>0.35115736175221729</v>
      </c>
      <c r="K13" s="4">
        <f>E13/((E13+F13)*0.5)</f>
        <v>1.0493827160493827</v>
      </c>
      <c r="L13">
        <f>K13/J13</f>
        <v>2.9883545963927287</v>
      </c>
      <c r="M13" cm="1">
        <f t="array" ref="M13">SUMPRODUCT((H13=$H$2:$H$1051)*(D13&lt;$D$2:$D$1051))+1</f>
        <v>30</v>
      </c>
      <c r="P13" s="5">
        <v>2012</v>
      </c>
      <c r="Q13" s="6" cm="1">
        <f t="array" ref="Q13">SUM(_xlfn._xlws.FILTER($D$2:$D$1051,$H$2:$H$1051=P13,0))/SUM(_xlfn._xlws.FILTER($E$2:$E$1051,$H$2:$H$1051=P13,0))</f>
        <v>1210146.9925925925</v>
      </c>
    </row>
    <row r="14" spans="1:17" x14ac:dyDescent="0.25">
      <c r="A14" t="s">
        <v>5</v>
      </c>
      <c r="B14" t="s">
        <v>1</v>
      </c>
      <c r="C14" t="s">
        <v>6</v>
      </c>
      <c r="D14" s="2">
        <v>37799300</v>
      </c>
      <c r="E14">
        <v>90</v>
      </c>
      <c r="F14">
        <v>72</v>
      </c>
      <c r="G14">
        <v>0.55600000000000005</v>
      </c>
      <c r="H14">
        <v>2010</v>
      </c>
      <c r="I14" s="2">
        <f>D14/E14</f>
        <v>419992.22222222225</v>
      </c>
      <c r="J14" s="3">
        <f>I14/VLOOKUP(H14,$P$2:$Q$37,2, FALSE)</f>
        <v>0.37375685571658174</v>
      </c>
      <c r="K14" s="4">
        <f>E14/((E14+F14)*0.5)</f>
        <v>1.1111111111111112</v>
      </c>
      <c r="L14">
        <f>K14/J14</f>
        <v>2.9728180075274984</v>
      </c>
      <c r="M14" cm="1">
        <f t="array" ref="M14">SUMPRODUCT((H14=$H$2:$H$1051)*(D14&lt;$D$2:$D$1051))+1</f>
        <v>29</v>
      </c>
      <c r="P14" s="5">
        <v>2011</v>
      </c>
      <c r="Q14" s="6" cm="1">
        <f t="array" ref="Q14">SUM(_xlfn._xlws.FILTER($D$2:$D$1051,$H$2:$H$1051=P14,0))/SUM(_xlfn._xlws.FILTER($E$2:$E$1051,$H$2:$H$1051=P14,0))</f>
        <v>1147040.4656237136</v>
      </c>
    </row>
    <row r="15" spans="1:17" x14ac:dyDescent="0.25">
      <c r="A15" t="s">
        <v>31</v>
      </c>
      <c r="B15" t="s">
        <v>4</v>
      </c>
      <c r="C15" t="s">
        <v>2</v>
      </c>
      <c r="D15" s="2">
        <v>43820597</v>
      </c>
      <c r="E15">
        <v>97</v>
      </c>
      <c r="F15">
        <v>65</v>
      </c>
      <c r="G15">
        <v>0.59899999999999998</v>
      </c>
      <c r="H15">
        <v>2008</v>
      </c>
      <c r="I15" s="2">
        <f>D15/E15</f>
        <v>451758.73195876286</v>
      </c>
      <c r="J15" s="3">
        <f>I15/VLOOKUP(H15,$P$2:$Q$37,2, FALSE)</f>
        <v>0.40829978420998214</v>
      </c>
      <c r="K15" s="4">
        <f>E15/((E15+F15)*0.5)</f>
        <v>1.1975308641975309</v>
      </c>
      <c r="L15">
        <f>K15/J15</f>
        <v>2.9329696230788591</v>
      </c>
      <c r="M15" cm="1">
        <f t="array" ref="M15">SUMPRODUCT((H15=$H$2:$H$1051)*(D15&lt;$D$2:$D$1051))+1</f>
        <v>29</v>
      </c>
      <c r="P15" s="5">
        <v>2010</v>
      </c>
      <c r="Q15" s="6" cm="1">
        <f t="array" ref="Q15">SUM(_xlfn._xlws.FILTER($D$2:$D$1051,$H$2:$H$1051=P15,0))/SUM(_xlfn._xlws.FILTER($E$2:$E$1051,$H$2:$H$1051=P15,0))</f>
        <v>1123704.3971193417</v>
      </c>
    </row>
    <row r="16" spans="1:17" x14ac:dyDescent="0.25">
      <c r="A16" t="s">
        <v>31</v>
      </c>
      <c r="B16" t="s">
        <v>4</v>
      </c>
      <c r="C16" t="s">
        <v>2</v>
      </c>
      <c r="D16" s="2">
        <v>66820709</v>
      </c>
      <c r="E16">
        <v>100</v>
      </c>
      <c r="F16">
        <v>62</v>
      </c>
      <c r="G16">
        <v>0.61699999999999999</v>
      </c>
      <c r="H16">
        <v>2021</v>
      </c>
      <c r="I16" s="2">
        <f>D16/E16</f>
        <v>668207.09</v>
      </c>
      <c r="J16" s="3">
        <f>I16/VLOOKUP(H16,$P$2:$Q$37,2, FALSE)</f>
        <v>0.42431702901293916</v>
      </c>
      <c r="K16" s="4">
        <f>E16/((E16+F16)*0.5)</f>
        <v>1.2345679012345678</v>
      </c>
      <c r="L16">
        <f>K16/J16</f>
        <v>2.9095412552884388</v>
      </c>
      <c r="M16" cm="1">
        <f t="array" ref="M16">SUMPRODUCT((H16=$H$2:$H$1051)*(D16&lt;$D$2:$D$1051))+1</f>
        <v>26</v>
      </c>
      <c r="P16" s="5">
        <v>2009</v>
      </c>
      <c r="Q16" s="6" cm="1">
        <f t="array" ref="Q16">SUM(_xlfn._xlws.FILTER($D$2:$D$1051,$H$2:$H$1051=P16,0))/SUM(_xlfn._xlws.FILTER($E$2:$E$1051,$H$2:$H$1051=P16,0))</f>
        <v>1092755.2238683128</v>
      </c>
    </row>
    <row r="17" spans="1:17" x14ac:dyDescent="0.25">
      <c r="A17" t="s">
        <v>34</v>
      </c>
      <c r="B17" t="s">
        <v>4</v>
      </c>
      <c r="C17" t="s">
        <v>6</v>
      </c>
      <c r="D17" s="2">
        <v>68534631</v>
      </c>
      <c r="E17">
        <v>97</v>
      </c>
      <c r="F17">
        <v>65</v>
      </c>
      <c r="G17">
        <v>0.59899999999999998</v>
      </c>
      <c r="H17">
        <v>2018</v>
      </c>
      <c r="I17" s="2">
        <f>D17/E17</f>
        <v>706542.58762886596</v>
      </c>
      <c r="J17" s="3">
        <f>I17/VLOOKUP(H17,$P$2:$Q$37,2, FALSE)</f>
        <v>0.41477608339134059</v>
      </c>
      <c r="K17" s="4">
        <f>E17/((E17+F17)*0.5)</f>
        <v>1.1975308641975309</v>
      </c>
      <c r="L17">
        <f>K17/J17</f>
        <v>2.8871743385157105</v>
      </c>
      <c r="M17" cm="1">
        <f t="array" ref="M17">SUMPRODUCT((H17=$H$2:$H$1051)*(D17&lt;$D$2:$D$1051))+1</f>
        <v>30</v>
      </c>
      <c r="P17" s="5">
        <v>2008</v>
      </c>
      <c r="Q17" s="6" cm="1">
        <f t="array" ref="Q17">SUM(_xlfn._xlws.FILTER($D$2:$D$1051,$H$2:$H$1051=P17,0))/SUM(_xlfn._xlws.FILTER($E$2:$E$1051,$H$2:$H$1051=P17,0))</f>
        <v>1106438.8212520594</v>
      </c>
    </row>
    <row r="18" spans="1:17" x14ac:dyDescent="0.25">
      <c r="A18" t="s">
        <v>5</v>
      </c>
      <c r="B18" t="s">
        <v>1</v>
      </c>
      <c r="C18" t="s">
        <v>6</v>
      </c>
      <c r="D18" s="2">
        <v>34574400</v>
      </c>
      <c r="E18">
        <v>71</v>
      </c>
      <c r="F18">
        <v>91</v>
      </c>
      <c r="G18">
        <v>0.438</v>
      </c>
      <c r="H18">
        <v>2017</v>
      </c>
      <c r="I18" s="2">
        <f>D18/E18</f>
        <v>486963.38028169016</v>
      </c>
      <c r="J18" s="3">
        <f>I18/VLOOKUP(H18,$P$2:$Q$37,2, FALSE)</f>
        <v>0.3051145816949844</v>
      </c>
      <c r="K18" s="4">
        <f>E18/((E18+F18)*0.5)</f>
        <v>0.87654320987654322</v>
      </c>
      <c r="L18">
        <f>K18/J18</f>
        <v>2.8728329043047904</v>
      </c>
      <c r="M18" cm="1">
        <f t="array" ref="M18">SUMPRODUCT((H18=$H$2:$H$1051)*(D18&lt;$D$2:$D$1051))+1</f>
        <v>30</v>
      </c>
      <c r="P18" s="5">
        <v>2007</v>
      </c>
      <c r="Q18" s="6" cm="1">
        <f t="array" ref="Q18">SUM(_xlfn._xlws.FILTER($D$2:$D$1051,$H$2:$H$1051=P18,0))/SUM(_xlfn._xlws.FILTER($E$2:$E$1051,$H$2:$H$1051=P18,0))</f>
        <v>1018794.3179761415</v>
      </c>
    </row>
    <row r="19" spans="1:17" x14ac:dyDescent="0.25">
      <c r="A19" t="s">
        <v>31</v>
      </c>
      <c r="B19" t="s">
        <v>4</v>
      </c>
      <c r="C19" t="s">
        <v>2</v>
      </c>
      <c r="D19" s="2">
        <v>41053571</v>
      </c>
      <c r="E19">
        <v>91</v>
      </c>
      <c r="F19">
        <v>71</v>
      </c>
      <c r="G19">
        <v>0.56200000000000006</v>
      </c>
      <c r="H19">
        <v>2011</v>
      </c>
      <c r="I19" s="2">
        <f>D19/E19</f>
        <v>451138.14285714284</v>
      </c>
      <c r="J19" s="3">
        <f>I19/VLOOKUP(H19,$P$2:$Q$37,2, FALSE)</f>
        <v>0.39330621401559046</v>
      </c>
      <c r="K19" s="4">
        <f>E19/((E19+F19)*0.5)</f>
        <v>1.1234567901234569</v>
      </c>
      <c r="L19">
        <f>K19/J19</f>
        <v>2.8564430209559912</v>
      </c>
      <c r="M19" cm="1">
        <f t="array" ref="M19">SUMPRODUCT((H19=$H$2:$H$1051)*(D19&lt;$D$2:$D$1051))+1</f>
        <v>29</v>
      </c>
      <c r="P19" s="5">
        <v>2006</v>
      </c>
      <c r="Q19" s="6" cm="1">
        <f t="array" ref="Q19">SUM(_xlfn._xlws.FILTER($D$2:$D$1051,$H$2:$H$1051=P19,0))/SUM(_xlfn._xlws.FILTER($E$2:$E$1051,$H$2:$H$1051=P19,0))</f>
        <v>957886.65500205848</v>
      </c>
    </row>
    <row r="20" spans="1:17" x14ac:dyDescent="0.25">
      <c r="A20" t="s">
        <v>41</v>
      </c>
      <c r="B20" t="s">
        <v>1</v>
      </c>
      <c r="C20" t="s">
        <v>2</v>
      </c>
      <c r="D20" s="2">
        <v>9202000</v>
      </c>
      <c r="E20">
        <v>65</v>
      </c>
      <c r="F20">
        <v>97</v>
      </c>
      <c r="G20">
        <v>0.40100000000000002</v>
      </c>
      <c r="H20">
        <v>1998</v>
      </c>
      <c r="I20" s="2">
        <f>D20/E20</f>
        <v>141569.23076923078</v>
      </c>
      <c r="J20" s="3">
        <f>I20/VLOOKUP(H20,$P$2:$Q$37,2, FALSE)</f>
        <v>0.28418343020766784</v>
      </c>
      <c r="K20" s="4">
        <f>E20/((E20+F20)*0.5)</f>
        <v>0.80246913580246915</v>
      </c>
      <c r="L20">
        <f>K20/J20</f>
        <v>2.8237717280562857</v>
      </c>
      <c r="M20" cm="1">
        <f t="array" ref="M20">SUMPRODUCT((H20=$H$2:$H$1051)*(D20&lt;$D$2:$D$1051))+1</f>
        <v>30</v>
      </c>
      <c r="P20" s="5">
        <v>2005</v>
      </c>
      <c r="Q20" s="6" cm="1">
        <f t="array" ref="Q20">SUM(_xlfn._xlws.FILTER($D$2:$D$1051,$H$2:$H$1051=P20,0))/SUM(_xlfn._xlws.FILTER($E$2:$E$1051,$H$2:$H$1051=P20,0))</f>
        <v>902011.06913580245</v>
      </c>
    </row>
    <row r="21" spans="1:17" x14ac:dyDescent="0.25">
      <c r="A21" t="s">
        <v>41</v>
      </c>
      <c r="B21" t="s">
        <v>1</v>
      </c>
      <c r="C21" t="s">
        <v>2</v>
      </c>
      <c r="D21" s="2">
        <v>18955000</v>
      </c>
      <c r="E21">
        <v>74</v>
      </c>
      <c r="F21">
        <v>40</v>
      </c>
      <c r="G21">
        <v>0.64900000000000002</v>
      </c>
      <c r="H21">
        <v>1994</v>
      </c>
      <c r="I21" s="2">
        <f>D21/E21</f>
        <v>256148.64864864864</v>
      </c>
      <c r="J21" s="3">
        <f>I21/VLOOKUP(H21,$P$2:$Q$37,2, FALSE)</f>
        <v>0.46283750228916387</v>
      </c>
      <c r="K21" s="4">
        <f>E21/((E21+F21)*0.5)</f>
        <v>1.2982456140350878</v>
      </c>
      <c r="L21">
        <f>K21/J21</f>
        <v>2.8049706594950718</v>
      </c>
      <c r="M21" cm="1">
        <f t="array" ref="M21">SUMPRODUCT((H21=$H$2:$H$1051)*(D21&lt;$D$2:$D$1051))+1</f>
        <v>27</v>
      </c>
      <c r="P21" s="5">
        <v>2004</v>
      </c>
      <c r="Q21" s="6" cm="1">
        <f t="array" ref="Q21">SUM(_xlfn._xlws.FILTER($D$2:$D$1051,$H$2:$H$1051=P21,0))/SUM(_xlfn._xlws.FILTER($E$2:$E$1051,$H$2:$H$1051=P21,0))</f>
        <v>853074.93533772649</v>
      </c>
    </row>
    <row r="22" spans="1:17" x14ac:dyDescent="0.25">
      <c r="A22" t="s">
        <v>26</v>
      </c>
      <c r="B22" t="s">
        <v>1</v>
      </c>
      <c r="C22" t="s">
        <v>2</v>
      </c>
      <c r="D22" s="2">
        <v>47861700</v>
      </c>
      <c r="E22">
        <v>31</v>
      </c>
      <c r="F22">
        <v>29</v>
      </c>
      <c r="G22">
        <v>0.51700000000000002</v>
      </c>
      <c r="H22">
        <v>2020</v>
      </c>
      <c r="I22" s="2">
        <f>D22/E22</f>
        <v>1543925.8064516129</v>
      </c>
      <c r="J22" s="3">
        <f>I22/VLOOKUP(H22,$P$2:$Q$37,2, FALSE)</f>
        <v>0.37112817915440954</v>
      </c>
      <c r="K22" s="4">
        <f>E22/((E22+F22)*0.5)</f>
        <v>1.0333333333333334</v>
      </c>
      <c r="L22">
        <f>K22/J22</f>
        <v>2.784303082799354</v>
      </c>
      <c r="M22" cm="1">
        <f t="array" ref="M22">SUMPRODUCT((H22=$H$2:$H$1051)*(D22&lt;$D$2:$D$1051))+1</f>
        <v>29</v>
      </c>
      <c r="P22" s="5">
        <v>2003</v>
      </c>
      <c r="Q22" s="6" cm="1">
        <f t="array" ref="Q22">SUM(_xlfn._xlws.FILTER($D$2:$D$1051,$H$2:$H$1051=P22,0))/SUM(_xlfn._xlws.FILTER($E$2:$E$1051,$H$2:$H$1051=P22,0))</f>
        <v>876024.47962124331</v>
      </c>
    </row>
    <row r="23" spans="1:17" x14ac:dyDescent="0.25">
      <c r="A23" t="s">
        <v>37</v>
      </c>
      <c r="B23" t="s">
        <v>1</v>
      </c>
      <c r="C23" t="s">
        <v>2</v>
      </c>
      <c r="D23" s="2">
        <v>36834000</v>
      </c>
      <c r="E23">
        <v>87</v>
      </c>
      <c r="F23">
        <v>75</v>
      </c>
      <c r="G23">
        <v>0.53700000000000003</v>
      </c>
      <c r="H23">
        <v>2009</v>
      </c>
      <c r="I23" s="2">
        <f>D23/E23</f>
        <v>423379.31034482759</v>
      </c>
      <c r="J23" s="3">
        <f>I23/VLOOKUP(H23,$P$2:$Q$37,2, FALSE)</f>
        <v>0.38744203742726629</v>
      </c>
      <c r="K23" s="4">
        <f>E23/((E23+F23)*0.5)</f>
        <v>1.0740740740740742</v>
      </c>
      <c r="L23">
        <f>K23/J23</f>
        <v>2.7722187329135854</v>
      </c>
      <c r="M23" cm="1">
        <f t="array" ref="M23">SUMPRODUCT((H23=$H$2:$H$1051)*(D23&lt;$D$2:$D$1051))+1</f>
        <v>30</v>
      </c>
      <c r="P23" s="5">
        <v>2002</v>
      </c>
      <c r="Q23" s="6" cm="1">
        <f t="array" ref="Q23">SUM(_xlfn._xlws.FILTER($D$2:$D$1051,$H$2:$H$1051=P23,0))/SUM(_xlfn._xlws.FILTER($E$2:$E$1051,$H$2:$H$1051=P23,0))</f>
        <v>834919.80288659793</v>
      </c>
    </row>
    <row r="24" spans="1:17" x14ac:dyDescent="0.25">
      <c r="A24" t="s">
        <v>41</v>
      </c>
      <c r="B24" t="s">
        <v>1</v>
      </c>
      <c r="C24" t="s">
        <v>2</v>
      </c>
      <c r="D24" s="2">
        <v>14881334</v>
      </c>
      <c r="E24">
        <v>94</v>
      </c>
      <c r="F24">
        <v>68</v>
      </c>
      <c r="G24">
        <v>0.57999999999999996</v>
      </c>
      <c r="H24">
        <v>1993</v>
      </c>
      <c r="I24" s="2">
        <f>D24/E24</f>
        <v>158312.06382978722</v>
      </c>
      <c r="J24" s="3">
        <f>I24/VLOOKUP(H24,$P$2:$Q$37,2, FALSE)</f>
        <v>0.41913560992200155</v>
      </c>
      <c r="K24" s="4">
        <f>E24/((E24+F24)*0.5)</f>
        <v>1.1604938271604939</v>
      </c>
      <c r="L24">
        <f>K24/J24</f>
        <v>2.7687788860900038</v>
      </c>
      <c r="M24" cm="1">
        <f t="array" ref="M24">SUMPRODUCT((H24=$H$2:$H$1051)*(D24&lt;$D$2:$D$1051))+1</f>
        <v>27</v>
      </c>
      <c r="P24" s="5">
        <v>2001</v>
      </c>
      <c r="Q24" s="6" cm="1">
        <f t="array" ref="Q24">SUM(_xlfn._xlws.FILTER($D$2:$D$1051,$H$2:$H$1051=P24,0))/SUM(_xlfn._xlws.FILTER($E$2:$E$1051,$H$2:$H$1051=P24,0))</f>
        <v>808419.19851729821</v>
      </c>
    </row>
    <row r="25" spans="1:17" x14ac:dyDescent="0.25">
      <c r="A25" t="s">
        <v>34</v>
      </c>
      <c r="B25" t="s">
        <v>4</v>
      </c>
      <c r="C25" t="s">
        <v>6</v>
      </c>
      <c r="D25" s="2">
        <v>40004167</v>
      </c>
      <c r="E25">
        <v>103</v>
      </c>
      <c r="F25">
        <v>59</v>
      </c>
      <c r="G25">
        <v>0.63600000000000001</v>
      </c>
      <c r="H25">
        <v>2002</v>
      </c>
      <c r="I25" s="2">
        <f>D25/E25</f>
        <v>388389.97087378643</v>
      </c>
      <c r="J25" s="3">
        <f>I25/VLOOKUP(H25,$P$2:$Q$37,2, FALSE)</f>
        <v>0.46518236785256734</v>
      </c>
      <c r="K25" s="4">
        <f>E25/((E25+F25)*0.5)</f>
        <v>1.271604938271605</v>
      </c>
      <c r="L25">
        <f>K25/J25</f>
        <v>2.7335622030167346</v>
      </c>
      <c r="M25" cm="1">
        <f t="array" ref="M25">SUMPRODUCT((H25=$H$2:$H$1051)*(D25&lt;$D$2:$D$1051))+1</f>
        <v>28</v>
      </c>
      <c r="P25" s="5">
        <v>2000</v>
      </c>
      <c r="Q25" s="6" cm="1">
        <f t="array" ref="Q25">SUM(_xlfn._xlws.FILTER($D$2:$D$1051,$H$2:$H$1051=P25,0))/SUM(_xlfn._xlws.FILTER($E$2:$E$1051,$H$2:$H$1051=P25,0))</f>
        <v>694510.62397034594</v>
      </c>
    </row>
    <row r="26" spans="1:17" x14ac:dyDescent="0.25">
      <c r="A26" t="s">
        <v>37</v>
      </c>
      <c r="B26" t="s">
        <v>1</v>
      </c>
      <c r="C26" t="s">
        <v>2</v>
      </c>
      <c r="D26" s="2">
        <v>19870000</v>
      </c>
      <c r="E26">
        <v>79</v>
      </c>
      <c r="F26">
        <v>82</v>
      </c>
      <c r="G26">
        <v>0.49099999999999999</v>
      </c>
      <c r="H26">
        <v>2000</v>
      </c>
      <c r="I26" s="2">
        <f>D26/E26</f>
        <v>251518.98734177215</v>
      </c>
      <c r="J26" s="3">
        <f>I26/VLOOKUP(H26,$P$2:$Q$37,2, FALSE)</f>
        <v>0.36215282914449909</v>
      </c>
      <c r="K26" s="4">
        <f>E26/((E26+F26)*0.5)</f>
        <v>0.98136645962732916</v>
      </c>
      <c r="L26">
        <f>K26/J26</f>
        <v>2.7098130420396735</v>
      </c>
      <c r="M26" cm="1">
        <f t="array" ref="M26">SUMPRODUCT((H26=$H$2:$H$1051)*(D26&lt;$D$2:$D$1051))+1</f>
        <v>29</v>
      </c>
      <c r="P26" s="5">
        <v>1999</v>
      </c>
      <c r="Q26" s="6" cm="1">
        <f t="array" ref="Q26">SUM(_xlfn._xlws.FILTER($D$2:$D$1051,$H$2:$H$1051=P26,0))/SUM(_xlfn._xlws.FILTER($E$2:$E$1051,$H$2:$H$1051=P26,0))</f>
        <v>595434.45941491553</v>
      </c>
    </row>
    <row r="27" spans="1:17" x14ac:dyDescent="0.25">
      <c r="A27" t="s">
        <v>21</v>
      </c>
      <c r="B27" t="s">
        <v>4</v>
      </c>
      <c r="C27" t="s">
        <v>16</v>
      </c>
      <c r="D27" s="2">
        <v>15654500</v>
      </c>
      <c r="E27">
        <v>69</v>
      </c>
      <c r="F27">
        <v>93</v>
      </c>
      <c r="G27">
        <v>0.42599999999999999</v>
      </c>
      <c r="H27">
        <v>2000</v>
      </c>
      <c r="I27" s="2">
        <f>D27/E27</f>
        <v>226876.81159420291</v>
      </c>
      <c r="J27" s="3">
        <f>I27/VLOOKUP(H27,$P$2:$Q$37,2, FALSE)</f>
        <v>0.3266714773882135</v>
      </c>
      <c r="K27" s="4">
        <f>E27/((E27+F27)*0.5)</f>
        <v>0.85185185185185186</v>
      </c>
      <c r="L27">
        <f>K27/J27</f>
        <v>2.6076713481768676</v>
      </c>
      <c r="M27" cm="1">
        <f t="array" ref="M27">SUMPRODUCT((H27=$H$2:$H$1051)*(D27&lt;$D$2:$D$1051))+1</f>
        <v>30</v>
      </c>
      <c r="P27" s="5">
        <v>1998</v>
      </c>
      <c r="Q27" s="6" cm="1">
        <f t="array" ref="Q27">SUM(_xlfn._xlws.FILTER($D$2:$D$1051,$H$2:$H$1051=P27,0))/SUM(_xlfn._xlws.FILTER($E$2:$E$1051,$H$2:$H$1051=P27,0))</f>
        <v>498161.453909465</v>
      </c>
    </row>
    <row r="28" spans="1:17" x14ac:dyDescent="0.25">
      <c r="A28" t="s">
        <v>15</v>
      </c>
      <c r="B28" t="s">
        <v>4</v>
      </c>
      <c r="C28" t="s">
        <v>16</v>
      </c>
      <c r="D28" s="2">
        <v>31159000</v>
      </c>
      <c r="E28">
        <v>95</v>
      </c>
      <c r="F28">
        <v>67</v>
      </c>
      <c r="G28">
        <v>0.58599999999999997</v>
      </c>
      <c r="H28">
        <v>2000</v>
      </c>
      <c r="I28" s="2">
        <f>D28/E28</f>
        <v>327989.4736842105</v>
      </c>
      <c r="J28" s="3">
        <f>I28/VLOOKUP(H28,$P$2:$Q$37,2, FALSE)</f>
        <v>0.47225983644307062</v>
      </c>
      <c r="K28" s="4">
        <f>E28/((E28+F28)*0.5)</f>
        <v>1.1728395061728396</v>
      </c>
      <c r="L28">
        <f>K28/J28</f>
        <v>2.4834623138955445</v>
      </c>
      <c r="M28" cm="1">
        <f t="array" ref="M28">SUMPRODUCT((H28=$H$2:$H$1051)*(D28&lt;$D$2:$D$1051))+1</f>
        <v>26</v>
      </c>
      <c r="P28" s="5">
        <v>1997</v>
      </c>
      <c r="Q28" s="6" cm="1">
        <f t="array" ref="Q28">SUM(_xlfn._xlws.FILTER($D$2:$D$1051,$H$2:$H$1051=P28,0))/SUM(_xlfn._xlws.FILTER($E$2:$E$1051,$H$2:$H$1051=P28,0))</f>
        <v>468504.57193292142</v>
      </c>
    </row>
    <row r="29" spans="1:17" x14ac:dyDescent="0.25">
      <c r="A29" t="s">
        <v>15</v>
      </c>
      <c r="B29" t="s">
        <v>4</v>
      </c>
      <c r="C29" t="s">
        <v>6</v>
      </c>
      <c r="D29" s="2">
        <v>9496238</v>
      </c>
      <c r="E29">
        <v>94</v>
      </c>
      <c r="F29">
        <v>68</v>
      </c>
      <c r="G29">
        <v>0.57999999999999996</v>
      </c>
      <c r="H29">
        <v>1990</v>
      </c>
      <c r="I29" s="2">
        <f>D29/E29</f>
        <v>101023.80851063829</v>
      </c>
      <c r="J29" s="3">
        <f>I29/VLOOKUP(H29,$P$2:$Q$37,2, FALSE)</f>
        <v>0.46796740484625332</v>
      </c>
      <c r="K29" s="4">
        <f>E29/((E29+F29)*0.5)</f>
        <v>1.1604938271604939</v>
      </c>
      <c r="L29">
        <f>K29/J29</f>
        <v>2.4798603816044928</v>
      </c>
      <c r="M29" cm="1">
        <f t="array" ref="M29">SUMPRODUCT((H29=$H$2:$H$1051)*(D29&lt;$D$2:$D$1051))+1</f>
        <v>26</v>
      </c>
      <c r="P29" s="5">
        <v>1996</v>
      </c>
      <c r="Q29" s="6" cm="1">
        <f t="array" ref="Q29">SUM(_xlfn._xlws.FILTER($D$2:$D$1051,$H$2:$H$1051=P29,0))/SUM(_xlfn._xlws.FILTER($E$2:$E$1051,$H$2:$H$1051=P29,0))</f>
        <v>395048.03353927628</v>
      </c>
    </row>
    <row r="30" spans="1:17" x14ac:dyDescent="0.25">
      <c r="A30" t="s">
        <v>41</v>
      </c>
      <c r="B30" t="s">
        <v>1</v>
      </c>
      <c r="C30" t="s">
        <v>2</v>
      </c>
      <c r="D30" s="2">
        <v>15410500</v>
      </c>
      <c r="E30">
        <v>88</v>
      </c>
      <c r="F30">
        <v>74</v>
      </c>
      <c r="G30">
        <v>0.54300000000000004</v>
      </c>
      <c r="H30">
        <v>1996</v>
      </c>
      <c r="I30" s="2">
        <f>D30/E30</f>
        <v>175119.31818181818</v>
      </c>
      <c r="J30" s="3">
        <f>I30/VLOOKUP(H30,$P$2:$Q$37,2, FALSE)</f>
        <v>0.44328614070776673</v>
      </c>
      <c r="K30" s="4">
        <f>E30/((E30+F30)*0.5)</f>
        <v>1.0864197530864197</v>
      </c>
      <c r="L30">
        <f>K30/J30</f>
        <v>2.4508317615159423</v>
      </c>
      <c r="M30" cm="1">
        <f t="array" ref="M30">SUMPRODUCT((H30=$H$2:$H$1051)*(D30&lt;$D$2:$D$1051))+1</f>
        <v>28</v>
      </c>
      <c r="P30" s="5">
        <v>1995</v>
      </c>
      <c r="Q30" s="6" cm="1">
        <f t="array" ref="Q30">SUM(_xlfn._xlws.FILTER($D$2:$D$1051,$H$2:$H$1051=P30,0))/SUM(_xlfn._xlws.FILTER($E$2:$E$1051,$H$2:$H$1051=P30,0))</f>
        <v>437540.69444444444</v>
      </c>
    </row>
    <row r="31" spans="1:17" x14ac:dyDescent="0.25">
      <c r="A31" t="s">
        <v>36</v>
      </c>
      <c r="B31" t="s">
        <v>4</v>
      </c>
      <c r="C31" t="s">
        <v>16</v>
      </c>
      <c r="D31" s="2">
        <v>51269100</v>
      </c>
      <c r="E31">
        <v>80</v>
      </c>
      <c r="F31">
        <v>82</v>
      </c>
      <c r="G31">
        <v>0.49399999999999999</v>
      </c>
      <c r="H31">
        <v>2021</v>
      </c>
      <c r="I31" s="2">
        <f>D31/E31</f>
        <v>640863.75</v>
      </c>
      <c r="J31" s="3">
        <f>I31/VLOOKUP(H31,$P$2:$Q$37,2, FALSE)</f>
        <v>0.40695378195117771</v>
      </c>
      <c r="K31" s="4">
        <f>E31/((E31+F31)*0.5)</f>
        <v>0.98765432098765427</v>
      </c>
      <c r="L31">
        <f>K31/J31</f>
        <v>2.4269446919801405</v>
      </c>
      <c r="M31" cm="1">
        <f t="array" ref="M31">SUMPRODUCT((H31=$H$2:$H$1051)*(D31&lt;$D$2:$D$1051))+1</f>
        <v>29</v>
      </c>
      <c r="P31" s="5">
        <v>1994</v>
      </c>
      <c r="Q31" s="6" cm="1">
        <f t="array" ref="Q31">SUM(_xlfn._xlws.FILTER($D$2:$D$1051,$H$2:$H$1051=P31,0))/SUM(_xlfn._xlws.FILTER($E$2:$E$1051,$H$2:$H$1051=P31,0))</f>
        <v>553431.0581613509</v>
      </c>
    </row>
    <row r="32" spans="1:17" x14ac:dyDescent="0.25">
      <c r="A32" t="s">
        <v>23</v>
      </c>
      <c r="B32" t="s">
        <v>1</v>
      </c>
      <c r="C32" t="s">
        <v>16</v>
      </c>
      <c r="D32" s="2">
        <v>61020089</v>
      </c>
      <c r="E32">
        <v>86</v>
      </c>
      <c r="F32">
        <v>76</v>
      </c>
      <c r="G32">
        <v>0.53100000000000003</v>
      </c>
      <c r="H32">
        <v>2017</v>
      </c>
      <c r="I32" s="2">
        <f>D32/E32</f>
        <v>709535.91860465112</v>
      </c>
      <c r="J32" s="3">
        <f>I32/VLOOKUP(H32,$P$2:$Q$37,2, FALSE)</f>
        <v>0.44457091388965098</v>
      </c>
      <c r="K32" s="4">
        <f>E32/((E32+F32)*0.5)</f>
        <v>1.0617283950617284</v>
      </c>
      <c r="L32">
        <f>K32/J32</f>
        <v>2.3882093089996101</v>
      </c>
      <c r="M32" cm="1">
        <f t="array" ref="M32">SUMPRODUCT((H32=$H$2:$H$1051)*(D32&lt;$D$2:$D$1051))+1</f>
        <v>29</v>
      </c>
      <c r="P32" s="5">
        <v>1993</v>
      </c>
      <c r="Q32" s="6" cm="1">
        <f t="array" ref="Q32">SUM(_xlfn._xlws.FILTER($D$2:$D$1051,$H$2:$H$1051=P32,0))/SUM(_xlfn._xlws.FILTER($E$2:$E$1051,$H$2:$H$1051=P32,0))</f>
        <v>377710.84126984124</v>
      </c>
    </row>
    <row r="33" spans="1:17" x14ac:dyDescent="0.25">
      <c r="A33" t="s">
        <v>31</v>
      </c>
      <c r="B33" t="s">
        <v>4</v>
      </c>
      <c r="C33" t="s">
        <v>2</v>
      </c>
      <c r="D33" s="2">
        <v>57030272</v>
      </c>
      <c r="E33">
        <v>92</v>
      </c>
      <c r="F33">
        <v>71</v>
      </c>
      <c r="G33">
        <v>0.56399999999999995</v>
      </c>
      <c r="H33">
        <v>2013</v>
      </c>
      <c r="I33" s="2">
        <f>D33/E33</f>
        <v>619894.26086956519</v>
      </c>
      <c r="J33" s="3">
        <f>I33/VLOOKUP(H33,$P$2:$Q$37,2, FALSE)</f>
        <v>0.47276259096929224</v>
      </c>
      <c r="K33" s="4">
        <f>E33/((E33+F33)*0.5)</f>
        <v>1.1288343558282208</v>
      </c>
      <c r="L33">
        <f>K33/J33</f>
        <v>2.387740437571007</v>
      </c>
      <c r="M33" cm="1">
        <f t="array" ref="M33">SUMPRODUCT((H33=$H$2:$H$1051)*(D33&lt;$D$2:$D$1051))+1</f>
        <v>28</v>
      </c>
      <c r="P33" s="5">
        <v>1992</v>
      </c>
      <c r="Q33" s="6" cm="1">
        <f t="array" ref="Q33">SUM(_xlfn._xlws.FILTER($D$2:$D$1051,$H$2:$H$1051=P33,0))/SUM(_xlfn._xlws.FILTER($E$2:$E$1051,$H$2:$H$1051=P33,0))</f>
        <v>372219.34852801519</v>
      </c>
    </row>
    <row r="34" spans="1:17" x14ac:dyDescent="0.25">
      <c r="A34" t="s">
        <v>34</v>
      </c>
      <c r="B34" t="s">
        <v>4</v>
      </c>
      <c r="C34" t="s">
        <v>6</v>
      </c>
      <c r="D34" s="2">
        <v>55372500</v>
      </c>
      <c r="E34">
        <v>94</v>
      </c>
      <c r="F34">
        <v>68</v>
      </c>
      <c r="G34">
        <v>0.57999999999999996</v>
      </c>
      <c r="H34">
        <v>2012</v>
      </c>
      <c r="I34" s="2">
        <f>D34/E34</f>
        <v>589069.14893617027</v>
      </c>
      <c r="J34" s="3">
        <f>I34/VLOOKUP(H34,$P$2:$Q$37,2, FALSE)</f>
        <v>0.48677487325251406</v>
      </c>
      <c r="K34" s="4">
        <f>E34/((E34+F34)*0.5)</f>
        <v>1.1604938271604939</v>
      </c>
      <c r="L34">
        <f>K34/J34</f>
        <v>2.3840462828460103</v>
      </c>
      <c r="M34" cm="1">
        <f t="array" ref="M34">SUMPRODUCT((H34=$H$2:$H$1051)*(D34&lt;$D$2:$D$1051))+1</f>
        <v>29</v>
      </c>
      <c r="P34" s="5">
        <v>1991</v>
      </c>
      <c r="Q34" s="6" cm="1">
        <f t="array" ref="Q34">SUM(_xlfn._xlws.FILTER($D$2:$D$1051,$H$2:$H$1051=P34,0))/SUM(_xlfn._xlws.FILTER($E$2:$E$1051,$H$2:$H$1051=P34,0))</f>
        <v>299433.68536121672</v>
      </c>
    </row>
    <row r="35" spans="1:17" x14ac:dyDescent="0.25">
      <c r="A35" t="s">
        <v>19</v>
      </c>
      <c r="B35" t="s">
        <v>1</v>
      </c>
      <c r="C35" t="s">
        <v>6</v>
      </c>
      <c r="D35" s="2">
        <v>8829000</v>
      </c>
      <c r="E35">
        <v>67</v>
      </c>
      <c r="F35">
        <v>95</v>
      </c>
      <c r="G35">
        <v>0.41399999999999998</v>
      </c>
      <c r="H35">
        <v>1993</v>
      </c>
      <c r="I35" s="2">
        <f>D35/E35</f>
        <v>131776.11940298509</v>
      </c>
      <c r="J35" s="3">
        <f>I35/VLOOKUP(H35,$P$2:$Q$37,2, FALSE)</f>
        <v>0.34888095602435359</v>
      </c>
      <c r="K35" s="4">
        <f>E35/((E35+F35)*0.5)</f>
        <v>0.8271604938271605</v>
      </c>
      <c r="L35">
        <f>K35/J35</f>
        <v>2.3708960880324481</v>
      </c>
      <c r="M35" cm="1">
        <f t="array" ref="M35">SUMPRODUCT((H35=$H$2:$H$1051)*(D35&lt;$D$2:$D$1051))+1</f>
        <v>28</v>
      </c>
      <c r="P35" s="5">
        <v>1990</v>
      </c>
      <c r="Q35" s="6" cm="1">
        <f t="array" ref="Q35">SUM(_xlfn._xlws.FILTER($D$2:$D$1051,$H$2:$H$1051=P35,0))/SUM(_xlfn._xlws.FILTER($E$2:$E$1051,$H$2:$H$1051=P35,0))</f>
        <v>215877.87410926365</v>
      </c>
    </row>
    <row r="36" spans="1:17" x14ac:dyDescent="0.25">
      <c r="A36" t="s">
        <v>34</v>
      </c>
      <c r="B36" t="s">
        <v>4</v>
      </c>
      <c r="C36" t="s">
        <v>6</v>
      </c>
      <c r="D36" s="2">
        <v>32548334</v>
      </c>
      <c r="E36">
        <v>60</v>
      </c>
      <c r="F36">
        <v>102</v>
      </c>
      <c r="G36">
        <v>0.37</v>
      </c>
      <c r="H36">
        <v>2022</v>
      </c>
      <c r="I36" s="2">
        <f>D36/E36</f>
        <v>542472.23333333328</v>
      </c>
      <c r="J36" s="3">
        <f>I36/VLOOKUP(H36,$P$2:$Q$37,2, FALSE)</f>
        <v>0.31378510360644357</v>
      </c>
      <c r="K36" s="4">
        <f>E36/((E36+F36)*0.5)</f>
        <v>0.7407407407407407</v>
      </c>
      <c r="L36">
        <f>K36/J36</f>
        <v>2.3606625433366482</v>
      </c>
      <c r="M36" cm="1">
        <f t="array" ref="M36">SUMPRODUCT((H36=$H$2:$H$1051)*(D36&lt;$D$2:$D$1051))+1</f>
        <v>30</v>
      </c>
      <c r="P36" s="5">
        <v>1989</v>
      </c>
      <c r="Q36" s="6" cm="1">
        <f t="array" ref="Q36">SUM(_xlfn._xlws.FILTER($D$2:$D$1051,$H$2:$H$1051=P36,0))/SUM(_xlfn._xlws.FILTER($E$2:$E$1051,$H$2:$H$1051=P36,0))</f>
        <v>166861.52258678077</v>
      </c>
    </row>
    <row r="37" spans="1:17" ht="15.75" thickBot="1" x14ac:dyDescent="0.3">
      <c r="A37" t="s">
        <v>25</v>
      </c>
      <c r="B37" t="s">
        <v>1</v>
      </c>
      <c r="C37" t="s">
        <v>6</v>
      </c>
      <c r="D37" s="2">
        <v>53639833</v>
      </c>
      <c r="E37">
        <v>94</v>
      </c>
      <c r="F37">
        <v>68</v>
      </c>
      <c r="G37">
        <v>0.57999999999999996</v>
      </c>
      <c r="H37">
        <v>2011</v>
      </c>
      <c r="I37" s="2">
        <f>D37/E37</f>
        <v>570636.52127659577</v>
      </c>
      <c r="J37" s="3">
        <f>I37/VLOOKUP(H37,$P$2:$Q$37,2, FALSE)</f>
        <v>0.49748595483622021</v>
      </c>
      <c r="K37" s="4">
        <f>E37/((E37+F37)*0.5)</f>
        <v>1.1604938271604939</v>
      </c>
      <c r="L37">
        <f>K37/J37</f>
        <v>2.3327167649236364</v>
      </c>
      <c r="M37" cm="1">
        <f t="array" ref="M37">SUMPRODUCT((H37=$H$2:$H$1051)*(D37&lt;$D$2:$D$1051))+1</f>
        <v>25</v>
      </c>
      <c r="P37" s="7">
        <v>1988</v>
      </c>
      <c r="Q37" s="8" cm="1">
        <f t="array" ref="Q37">SUM(_xlfn._xlws.FILTER($D$2:$D$1051,$H$2:$H$1051=P37,0))/SUM(_xlfn._xlws.FILTER($E$2:$E$1051,$H$2:$H$1051=P37,0))</f>
        <v>140553.06005719732</v>
      </c>
    </row>
    <row r="38" spans="1:17" x14ac:dyDescent="0.25">
      <c r="A38" t="s">
        <v>36</v>
      </c>
      <c r="B38" t="s">
        <v>4</v>
      </c>
      <c r="C38" t="s">
        <v>16</v>
      </c>
      <c r="D38" s="2">
        <v>41502500</v>
      </c>
      <c r="E38">
        <v>93</v>
      </c>
      <c r="F38">
        <v>69</v>
      </c>
      <c r="G38">
        <v>0.57399999999999995</v>
      </c>
      <c r="H38">
        <v>2005</v>
      </c>
      <c r="I38" s="2">
        <f>D38/E38</f>
        <v>446263.44086021505</v>
      </c>
      <c r="J38" s="3">
        <f>I38/VLOOKUP(H38,$P$2:$Q$37,2, FALSE)</f>
        <v>0.49474275441849125</v>
      </c>
      <c r="K38" s="4">
        <f>E38/((E38+F38)*0.5)</f>
        <v>1.1481481481481481</v>
      </c>
      <c r="L38">
        <f>K38/J38</f>
        <v>2.320697246991831</v>
      </c>
      <c r="M38" cm="1">
        <f t="array" ref="M38">SUMPRODUCT((H38=$H$2:$H$1051)*(D38&lt;$D$2:$D$1051))+1</f>
        <v>26</v>
      </c>
    </row>
    <row r="39" spans="1:17" x14ac:dyDescent="0.25">
      <c r="A39" t="s">
        <v>34</v>
      </c>
      <c r="B39" t="s">
        <v>4</v>
      </c>
      <c r="C39" t="s">
        <v>6</v>
      </c>
      <c r="D39" s="2">
        <v>24150333</v>
      </c>
      <c r="E39">
        <v>87</v>
      </c>
      <c r="F39">
        <v>75</v>
      </c>
      <c r="G39">
        <v>0.53700000000000003</v>
      </c>
      <c r="H39">
        <v>1999</v>
      </c>
      <c r="I39" s="2">
        <f>D39/E39</f>
        <v>277590.03448275861</v>
      </c>
      <c r="J39" s="3">
        <f>I39/VLOOKUP(H39,$P$2:$Q$37,2, FALSE)</f>
        <v>0.4661974632027906</v>
      </c>
      <c r="K39" s="4">
        <f>E39/((E39+F39)*0.5)</f>
        <v>1.0740740740740742</v>
      </c>
      <c r="L39">
        <f>K39/J39</f>
        <v>2.3039037293235207</v>
      </c>
      <c r="M39" cm="1">
        <f t="array" ref="M39">SUMPRODUCT((H39=$H$2:$H$1051)*(D39&lt;$D$2:$D$1051))+1</f>
        <v>26</v>
      </c>
    </row>
    <row r="40" spans="1:17" x14ac:dyDescent="0.25">
      <c r="A40" t="s">
        <v>21</v>
      </c>
      <c r="B40" t="s">
        <v>4</v>
      </c>
      <c r="C40" t="s">
        <v>16</v>
      </c>
      <c r="D40" s="2">
        <v>40225000</v>
      </c>
      <c r="E40">
        <v>94</v>
      </c>
      <c r="F40">
        <v>67</v>
      </c>
      <c r="G40">
        <v>0.58399999999999996</v>
      </c>
      <c r="H40">
        <v>2002</v>
      </c>
      <c r="I40" s="2">
        <f>D40/E40</f>
        <v>427925.5319148936</v>
      </c>
      <c r="J40" s="3">
        <f>I40/VLOOKUP(H40,$P$2:$Q$37,2, FALSE)</f>
        <v>0.51253489309441624</v>
      </c>
      <c r="K40" s="4">
        <f>E40/((E40+F40)*0.5)</f>
        <v>1.1677018633540373</v>
      </c>
      <c r="L40">
        <f>K40/J40</f>
        <v>2.2782875450763309</v>
      </c>
      <c r="M40" cm="1">
        <f t="array" ref="M40">SUMPRODUCT((H40=$H$2:$H$1051)*(D40&lt;$D$2:$D$1051))+1</f>
        <v>27</v>
      </c>
    </row>
    <row r="41" spans="1:17" x14ac:dyDescent="0.25">
      <c r="A41" t="s">
        <v>38</v>
      </c>
      <c r="B41" t="s">
        <v>4</v>
      </c>
      <c r="C41" t="s">
        <v>2</v>
      </c>
      <c r="D41" s="2">
        <v>24123500</v>
      </c>
      <c r="E41">
        <v>66</v>
      </c>
      <c r="F41">
        <v>96</v>
      </c>
      <c r="G41">
        <v>0.40699999999999997</v>
      </c>
      <c r="H41">
        <v>2007</v>
      </c>
      <c r="I41" s="2">
        <f>D41/E41</f>
        <v>365507.57575757575</v>
      </c>
      <c r="J41" s="3">
        <f>I41/VLOOKUP(H41,$P$2:$Q$37,2, FALSE)</f>
        <v>0.35876483536310355</v>
      </c>
      <c r="K41" s="4">
        <f>E41/((E41+F41)*0.5)</f>
        <v>0.81481481481481477</v>
      </c>
      <c r="L41">
        <f>K41/J41</f>
        <v>2.2711668884441978</v>
      </c>
      <c r="M41" cm="1">
        <f t="array" ref="M41">SUMPRODUCT((H41=$H$2:$H$1051)*(D41&lt;$D$2:$D$1051))+1</f>
        <v>30</v>
      </c>
    </row>
    <row r="42" spans="1:17" x14ac:dyDescent="0.25">
      <c r="A42" t="s">
        <v>13</v>
      </c>
      <c r="B42" t="s">
        <v>1</v>
      </c>
      <c r="C42" t="s">
        <v>6</v>
      </c>
      <c r="D42" s="2">
        <v>13352000</v>
      </c>
      <c r="E42">
        <v>81</v>
      </c>
      <c r="F42">
        <v>81</v>
      </c>
      <c r="G42">
        <v>0.5</v>
      </c>
      <c r="H42">
        <v>1992</v>
      </c>
      <c r="I42" s="2">
        <f>D42/E42</f>
        <v>164839.50617283949</v>
      </c>
      <c r="J42" s="3">
        <f>I42/VLOOKUP(H42,$P$2:$Q$37,2, FALSE)</f>
        <v>0.44285582365537024</v>
      </c>
      <c r="K42" s="4">
        <f>E42/((E42+F42)*0.5)</f>
        <v>1</v>
      </c>
      <c r="L42">
        <f>K42/J42</f>
        <v>2.2580712425680973</v>
      </c>
      <c r="M42" cm="1">
        <f t="array" ref="M42">SUMPRODUCT((H42=$H$2:$H$1051)*(D42&lt;$D$2:$D$1051))+1</f>
        <v>25</v>
      </c>
    </row>
    <row r="43" spans="1:17" x14ac:dyDescent="0.25">
      <c r="A43" t="s">
        <v>34</v>
      </c>
      <c r="B43" t="s">
        <v>4</v>
      </c>
      <c r="C43" t="s">
        <v>6</v>
      </c>
      <c r="D43" s="2">
        <v>32121833</v>
      </c>
      <c r="E43">
        <v>91</v>
      </c>
      <c r="F43">
        <v>70</v>
      </c>
      <c r="G43">
        <v>0.56499999999999995</v>
      </c>
      <c r="H43">
        <v>2000</v>
      </c>
      <c r="I43" s="2">
        <f>D43/E43</f>
        <v>352987.17582417582</v>
      </c>
      <c r="J43" s="3">
        <f>I43/VLOOKUP(H43,$P$2:$Q$37,2, FALSE)</f>
        <v>0.50825309742021685</v>
      </c>
      <c r="K43" s="4">
        <f>E43/((E43+F43)*0.5)</f>
        <v>1.1304347826086956</v>
      </c>
      <c r="L43">
        <f>K43/J43</f>
        <v>2.2241571932301816</v>
      </c>
      <c r="M43" cm="1">
        <f t="array" ref="M43">SUMPRODUCT((H43=$H$2:$H$1051)*(D43&lt;$D$2:$D$1051))+1</f>
        <v>25</v>
      </c>
    </row>
    <row r="44" spans="1:17" x14ac:dyDescent="0.25">
      <c r="A44" t="s">
        <v>24</v>
      </c>
      <c r="B44" t="s">
        <v>4</v>
      </c>
      <c r="C44" t="s">
        <v>2</v>
      </c>
      <c r="D44" s="2">
        <v>16304500</v>
      </c>
      <c r="E44">
        <v>79</v>
      </c>
      <c r="F44">
        <v>83</v>
      </c>
      <c r="G44">
        <v>0.48799999999999999</v>
      </c>
      <c r="H44">
        <v>1997</v>
      </c>
      <c r="I44" s="2">
        <f>D44/E44</f>
        <v>206386.07594936708</v>
      </c>
      <c r="J44" s="3">
        <f>I44/VLOOKUP(H44,$P$2:$Q$37,2, FALSE)</f>
        <v>0.44052094325968838</v>
      </c>
      <c r="K44" s="4">
        <f>E44/((E44+F44)*0.5)</f>
        <v>0.97530864197530864</v>
      </c>
      <c r="L44">
        <f>K44/J44</f>
        <v>2.2139892708809565</v>
      </c>
      <c r="M44" cm="1">
        <f t="array" ref="M44">SUMPRODUCT((H44=$H$2:$H$1051)*(D44&lt;$D$2:$D$1051))+1</f>
        <v>27</v>
      </c>
    </row>
    <row r="45" spans="1:17" x14ac:dyDescent="0.25">
      <c r="A45" t="s">
        <v>41</v>
      </c>
      <c r="B45" t="s">
        <v>1</v>
      </c>
      <c r="C45" t="s">
        <v>2</v>
      </c>
      <c r="D45" s="2">
        <v>12031000</v>
      </c>
      <c r="E45">
        <v>66</v>
      </c>
      <c r="F45">
        <v>78</v>
      </c>
      <c r="G45">
        <v>0.45800000000000002</v>
      </c>
      <c r="H45">
        <v>1995</v>
      </c>
      <c r="I45" s="2">
        <f>D45/E45</f>
        <v>182287.87878787878</v>
      </c>
      <c r="J45" s="3">
        <f>I45/VLOOKUP(H45,$P$2:$Q$37,2, FALSE)</f>
        <v>0.41661925645415437</v>
      </c>
      <c r="K45" s="4">
        <f>E45/((E45+F45)*0.5)</f>
        <v>0.91666666666666663</v>
      </c>
      <c r="L45">
        <f>K45/J45</f>
        <v>2.2002503544085186</v>
      </c>
      <c r="M45" cm="1">
        <f t="array" ref="M45">SUMPRODUCT((H45=$H$2:$H$1051)*(D45&lt;$D$2:$D$1051))+1</f>
        <v>28</v>
      </c>
    </row>
    <row r="46" spans="1:17" x14ac:dyDescent="0.25">
      <c r="A46" t="s">
        <v>28</v>
      </c>
      <c r="B46" t="s">
        <v>4</v>
      </c>
      <c r="C46" t="s">
        <v>16</v>
      </c>
      <c r="D46" s="2">
        <v>23132500</v>
      </c>
      <c r="E46">
        <v>77</v>
      </c>
      <c r="F46">
        <v>85</v>
      </c>
      <c r="G46">
        <v>0.47499999999999998</v>
      </c>
      <c r="H46">
        <v>2000</v>
      </c>
      <c r="I46" s="2">
        <f>D46/E46</f>
        <v>300422.07792207791</v>
      </c>
      <c r="J46" s="3">
        <f>I46/VLOOKUP(H46,$P$2:$Q$37,2, FALSE)</f>
        <v>0.43256656925510945</v>
      </c>
      <c r="K46" s="4">
        <f>E46/((E46+F46)*0.5)</f>
        <v>0.95061728395061729</v>
      </c>
      <c r="L46">
        <f>K46/J46</f>
        <v>2.1976207860621413</v>
      </c>
      <c r="M46" cm="1">
        <f t="array" ref="M46">SUMPRODUCT((H46=$H$2:$H$1051)*(D46&lt;$D$2:$D$1051))+1</f>
        <v>28</v>
      </c>
    </row>
    <row r="47" spans="1:17" x14ac:dyDescent="0.25">
      <c r="A47" t="s">
        <v>41</v>
      </c>
      <c r="B47" t="s">
        <v>1</v>
      </c>
      <c r="C47" t="s">
        <v>2</v>
      </c>
      <c r="D47" s="2">
        <v>15869667</v>
      </c>
      <c r="E47">
        <v>87</v>
      </c>
      <c r="F47">
        <v>75</v>
      </c>
      <c r="G47">
        <v>0.53700000000000003</v>
      </c>
      <c r="H47">
        <v>1992</v>
      </c>
      <c r="I47" s="2">
        <f>D47/E47</f>
        <v>182409.96551724139</v>
      </c>
      <c r="J47" s="3">
        <f>I47/VLOOKUP(H47,$P$2:$Q$37,2, FALSE)</f>
        <v>0.49006040722655303</v>
      </c>
      <c r="K47" s="4">
        <f>E47/((E47+F47)*0.5)</f>
        <v>1.0740740740740742</v>
      </c>
      <c r="L47">
        <f>K47/J47</f>
        <v>2.1917177111954156</v>
      </c>
      <c r="M47" cm="1">
        <f t="array" ref="M47">SUMPRODUCT((H47=$H$2:$H$1051)*(D47&lt;$D$2:$D$1051))+1</f>
        <v>24</v>
      </c>
    </row>
    <row r="48" spans="1:17" x14ac:dyDescent="0.25">
      <c r="A48" t="s">
        <v>26</v>
      </c>
      <c r="B48" t="s">
        <v>1</v>
      </c>
      <c r="C48" t="s">
        <v>2</v>
      </c>
      <c r="D48" s="2">
        <v>47565400</v>
      </c>
      <c r="E48">
        <v>77</v>
      </c>
      <c r="F48">
        <v>85</v>
      </c>
      <c r="G48">
        <v>0.47499999999999998</v>
      </c>
      <c r="H48">
        <v>2014</v>
      </c>
      <c r="I48" s="2">
        <f>D48/E48</f>
        <v>617732.46753246756</v>
      </c>
      <c r="J48" s="3">
        <f>I48/VLOOKUP(H48,$P$2:$Q$37,2, FALSE)</f>
        <v>0.43459962581148731</v>
      </c>
      <c r="K48" s="4">
        <f>E48/((E48+F48)*0.5)</f>
        <v>0.95061728395061729</v>
      </c>
      <c r="L48">
        <f>K48/J48</f>
        <v>2.187340318518725</v>
      </c>
      <c r="M48" cm="1">
        <f t="array" ref="M48">SUMPRODUCT((H48=$H$2:$H$1051)*(D48&lt;$D$2:$D$1051))+1</f>
        <v>29</v>
      </c>
    </row>
    <row r="49" spans="1:13" x14ac:dyDescent="0.25">
      <c r="A49" t="s">
        <v>38</v>
      </c>
      <c r="B49" t="s">
        <v>4</v>
      </c>
      <c r="C49" t="s">
        <v>2</v>
      </c>
      <c r="D49" s="2">
        <v>19630000</v>
      </c>
      <c r="E49">
        <v>63</v>
      </c>
      <c r="F49">
        <v>99</v>
      </c>
      <c r="G49">
        <v>0.38900000000000001</v>
      </c>
      <c r="H49">
        <v>2003</v>
      </c>
      <c r="I49" s="2">
        <f>D49/E49</f>
        <v>311587.3015873016</v>
      </c>
      <c r="J49" s="3">
        <f>I49/VLOOKUP(H49,$P$2:$Q$37,2, FALSE)</f>
        <v>0.35568332716229462</v>
      </c>
      <c r="K49" s="4">
        <f>E49/((E49+F49)*0.5)</f>
        <v>0.77777777777777779</v>
      </c>
      <c r="L49">
        <f>K49/J49</f>
        <v>2.1867141875415652</v>
      </c>
      <c r="M49" cm="1">
        <f t="array" ref="M49">SUMPRODUCT((H49=$H$2:$H$1051)*(D49&lt;$D$2:$D$1051))+1</f>
        <v>30</v>
      </c>
    </row>
    <row r="50" spans="1:13" x14ac:dyDescent="0.25">
      <c r="A50" t="s">
        <v>31</v>
      </c>
      <c r="B50" t="s">
        <v>4</v>
      </c>
      <c r="C50" t="s">
        <v>2</v>
      </c>
      <c r="D50" s="2">
        <v>78231049</v>
      </c>
      <c r="E50">
        <v>90</v>
      </c>
      <c r="F50">
        <v>72</v>
      </c>
      <c r="G50">
        <v>0.55600000000000005</v>
      </c>
      <c r="H50">
        <v>2018</v>
      </c>
      <c r="I50" s="2">
        <f>D50/E50</f>
        <v>869233.87777777773</v>
      </c>
      <c r="J50" s="3">
        <f>I50/VLOOKUP(H50,$P$2:$Q$37,2, FALSE)</f>
        <v>0.51028406452565833</v>
      </c>
      <c r="K50" s="4">
        <f>E50/((E50+F50)*0.5)</f>
        <v>1.1111111111111112</v>
      </c>
      <c r="L50">
        <f>K50/J50</f>
        <v>2.1774364287545604</v>
      </c>
      <c r="M50" cm="1">
        <f t="array" ref="M50">SUMPRODUCT((H50=$H$2:$H$1051)*(D50&lt;$D$2:$D$1051))+1</f>
        <v>28</v>
      </c>
    </row>
    <row r="51" spans="1:13" x14ac:dyDescent="0.25">
      <c r="A51" t="s">
        <v>34</v>
      </c>
      <c r="B51" t="s">
        <v>4</v>
      </c>
      <c r="C51" t="s">
        <v>6</v>
      </c>
      <c r="D51" s="2">
        <v>68577000</v>
      </c>
      <c r="E51">
        <v>96</v>
      </c>
      <c r="F51">
        <v>66</v>
      </c>
      <c r="G51">
        <v>0.59299999999999997</v>
      </c>
      <c r="H51">
        <v>2013</v>
      </c>
      <c r="I51" s="2">
        <f>D51/E51</f>
        <v>714343.75</v>
      </c>
      <c r="J51" s="3">
        <f>I51/VLOOKUP(H51,$P$2:$Q$37,2, FALSE)</f>
        <v>0.54479452934277206</v>
      </c>
      <c r="K51" s="4">
        <f>E51/((E51+F51)*0.5)</f>
        <v>1.1851851851851851</v>
      </c>
      <c r="L51">
        <f>K51/J51</f>
        <v>2.1754718914210942</v>
      </c>
      <c r="M51" cm="1">
        <f t="array" ref="M51">SUMPRODUCT((H51=$H$2:$H$1051)*(D51&lt;$D$2:$D$1051))+1</f>
        <v>26</v>
      </c>
    </row>
    <row r="52" spans="1:13" x14ac:dyDescent="0.25">
      <c r="A52" t="s">
        <v>32</v>
      </c>
      <c r="B52" t="s">
        <v>1</v>
      </c>
      <c r="C52" t="s">
        <v>16</v>
      </c>
      <c r="D52" s="2">
        <v>66289524</v>
      </c>
      <c r="E52">
        <v>94</v>
      </c>
      <c r="F52">
        <v>68</v>
      </c>
      <c r="G52">
        <v>0.57999999999999996</v>
      </c>
      <c r="H52">
        <v>2013</v>
      </c>
      <c r="I52" s="2">
        <f>D52/E52</f>
        <v>705207.70212765958</v>
      </c>
      <c r="J52" s="3">
        <f>I52/VLOOKUP(H52,$P$2:$Q$37,2, FALSE)</f>
        <v>0.53782691900018176</v>
      </c>
      <c r="K52" s="4">
        <f>E52/((E52+F52)*0.5)</f>
        <v>1.1604938271604939</v>
      </c>
      <c r="L52">
        <f>K52/J52</f>
        <v>2.1577458958689677</v>
      </c>
      <c r="M52" cm="1">
        <f t="array" ref="M52">SUMPRODUCT((H52=$H$2:$H$1051)*(D52&lt;$D$2:$D$1051))+1</f>
        <v>27</v>
      </c>
    </row>
    <row r="53" spans="1:13" x14ac:dyDescent="0.25">
      <c r="A53" t="s">
        <v>30</v>
      </c>
      <c r="B53" t="s">
        <v>1</v>
      </c>
      <c r="C53" t="s">
        <v>16</v>
      </c>
      <c r="D53" s="2">
        <v>70624500</v>
      </c>
      <c r="E53">
        <v>82</v>
      </c>
      <c r="F53">
        <v>80</v>
      </c>
      <c r="G53">
        <v>0.50600000000000001</v>
      </c>
      <c r="H53">
        <v>2023</v>
      </c>
      <c r="I53" s="2">
        <f>D53/E53</f>
        <v>861274.39024390245</v>
      </c>
      <c r="J53" s="3">
        <f>I53/VLOOKUP(H53,$P$2:$Q$37,2, FALSE)</f>
        <v>0.47016446034792225</v>
      </c>
      <c r="K53" s="4">
        <f>E53/((E53+F53)*0.5)</f>
        <v>1.0123456790123457</v>
      </c>
      <c r="L53">
        <f>K53/J53</f>
        <v>2.1531735475352791</v>
      </c>
      <c r="M53" cm="1">
        <f t="array" ref="M53">SUMPRODUCT((H53=$H$2:$H$1051)*(D53&lt;$D$2:$D$1051))+1</f>
        <v>26</v>
      </c>
    </row>
    <row r="54" spans="1:13" x14ac:dyDescent="0.25">
      <c r="A54" t="s">
        <v>32</v>
      </c>
      <c r="B54" t="s">
        <v>1</v>
      </c>
      <c r="C54" t="s">
        <v>16</v>
      </c>
      <c r="D54" s="2">
        <v>60787500</v>
      </c>
      <c r="E54">
        <v>76</v>
      </c>
      <c r="F54">
        <v>86</v>
      </c>
      <c r="G54">
        <v>0.46899999999999997</v>
      </c>
      <c r="H54">
        <v>2023</v>
      </c>
      <c r="I54" s="2">
        <f>D54/E54</f>
        <v>799835.52631578944</v>
      </c>
      <c r="J54" s="3">
        <f>I54/VLOOKUP(H54,$P$2:$Q$37,2, FALSE)</f>
        <v>0.43662535755981957</v>
      </c>
      <c r="K54" s="4">
        <f>E54/((E54+F54)*0.5)</f>
        <v>0.93827160493827155</v>
      </c>
      <c r="L54">
        <f>K54/J54</f>
        <v>2.1489168887991674</v>
      </c>
      <c r="M54" cm="1">
        <f t="array" ref="M54">SUMPRODUCT((H54=$H$2:$H$1051)*(D54&lt;$D$2:$D$1051))+1</f>
        <v>28</v>
      </c>
    </row>
    <row r="55" spans="1:13" x14ac:dyDescent="0.25">
      <c r="A55" t="s">
        <v>23</v>
      </c>
      <c r="B55" t="s">
        <v>1</v>
      </c>
      <c r="C55" t="s">
        <v>16</v>
      </c>
      <c r="D55" s="2">
        <v>90237112</v>
      </c>
      <c r="E55">
        <v>96</v>
      </c>
      <c r="F55">
        <v>67</v>
      </c>
      <c r="G55">
        <v>0.58899999999999997</v>
      </c>
      <c r="H55">
        <v>2018</v>
      </c>
      <c r="I55" s="2">
        <f>D55/E55</f>
        <v>939969.91666666663</v>
      </c>
      <c r="J55" s="3">
        <f>I55/VLOOKUP(H55,$P$2:$Q$37,2, FALSE)</f>
        <v>0.55180968191754654</v>
      </c>
      <c r="K55" s="4">
        <f>E55/((E55+F55)*0.5)</f>
        <v>1.1779141104294479</v>
      </c>
      <c r="L55">
        <f>K55/J55</f>
        <v>2.1346383527309265</v>
      </c>
      <c r="M55" cm="1">
        <f t="array" ref="M55">SUMPRODUCT((H55=$H$2:$H$1051)*(D55&lt;$D$2:$D$1051))+1</f>
        <v>26</v>
      </c>
    </row>
    <row r="56" spans="1:13" x14ac:dyDescent="0.25">
      <c r="A56" t="s">
        <v>32</v>
      </c>
      <c r="B56" t="s">
        <v>1</v>
      </c>
      <c r="C56" t="s">
        <v>16</v>
      </c>
      <c r="D56" s="2">
        <v>13752000</v>
      </c>
      <c r="E56">
        <v>69</v>
      </c>
      <c r="F56">
        <v>93</v>
      </c>
      <c r="G56">
        <v>0.42599999999999999</v>
      </c>
      <c r="H56">
        <v>1998</v>
      </c>
      <c r="I56" s="2">
        <f>D56/E56</f>
        <v>199304.34782608695</v>
      </c>
      <c r="J56" s="3">
        <f>I56/VLOOKUP(H56,$P$2:$Q$37,2, FALSE)</f>
        <v>0.40007982605235487</v>
      </c>
      <c r="K56" s="4">
        <f>E56/((E56+F56)*0.5)</f>
        <v>0.85185185185185186</v>
      </c>
      <c r="L56">
        <f>K56/J56</f>
        <v>2.1292047146120723</v>
      </c>
      <c r="M56" cm="1">
        <f t="array" ref="M56">SUMPRODUCT((H56=$H$2:$H$1051)*(D56&lt;$D$2:$D$1051))+1</f>
        <v>29</v>
      </c>
    </row>
    <row r="57" spans="1:13" x14ac:dyDescent="0.25">
      <c r="A57" t="s">
        <v>32</v>
      </c>
      <c r="B57" t="s">
        <v>1</v>
      </c>
      <c r="C57" t="s">
        <v>16</v>
      </c>
      <c r="D57" s="2">
        <v>38575000</v>
      </c>
      <c r="E57">
        <v>62</v>
      </c>
      <c r="F57">
        <v>100</v>
      </c>
      <c r="G57">
        <v>0.38300000000000001</v>
      </c>
      <c r="H57">
        <v>2022</v>
      </c>
      <c r="I57" s="2">
        <f>D57/E57</f>
        <v>622177.41935483867</v>
      </c>
      <c r="J57" s="3">
        <f>I57/VLOOKUP(H57,$P$2:$Q$37,2, FALSE)</f>
        <v>0.35988939893608274</v>
      </c>
      <c r="K57" s="4">
        <f>E57/((E57+F57)*0.5)</f>
        <v>0.76543209876543206</v>
      </c>
      <c r="L57">
        <f>K57/J57</f>
        <v>2.1268536973532104</v>
      </c>
      <c r="M57" cm="1">
        <f t="array" ref="M57">SUMPRODUCT((H57=$H$2:$H$1051)*(D57&lt;$D$2:$D$1051))+1</f>
        <v>29</v>
      </c>
    </row>
    <row r="58" spans="1:13" x14ac:dyDescent="0.25">
      <c r="A58" t="s">
        <v>31</v>
      </c>
      <c r="B58" t="s">
        <v>4</v>
      </c>
      <c r="C58" t="s">
        <v>2</v>
      </c>
      <c r="D58" s="2">
        <v>75347813</v>
      </c>
      <c r="E58">
        <v>86</v>
      </c>
      <c r="F58">
        <v>76</v>
      </c>
      <c r="G58">
        <v>0.53100000000000003</v>
      </c>
      <c r="H58">
        <v>2022</v>
      </c>
      <c r="I58" s="2">
        <f>D58/E58</f>
        <v>876137.36046511633</v>
      </c>
      <c r="J58" s="3">
        <f>I58/VLOOKUP(H58,$P$2:$Q$37,2, FALSE)</f>
        <v>0.50678880048426911</v>
      </c>
      <c r="K58" s="4">
        <f>E58/((E58+F58)*0.5)</f>
        <v>1.0617283950617284</v>
      </c>
      <c r="L58">
        <f>K58/J58</f>
        <v>2.0950115591488587</v>
      </c>
      <c r="M58" cm="1">
        <f t="array" ref="M58">SUMPRODUCT((H58=$H$2:$H$1051)*(D58&lt;$D$2:$D$1051))+1</f>
        <v>26</v>
      </c>
    </row>
    <row r="59" spans="1:13" x14ac:dyDescent="0.25">
      <c r="A59" t="s">
        <v>32</v>
      </c>
      <c r="B59" t="s">
        <v>1</v>
      </c>
      <c r="C59" t="s">
        <v>16</v>
      </c>
      <c r="D59" s="2">
        <v>85885832</v>
      </c>
      <c r="E59">
        <v>98</v>
      </c>
      <c r="F59">
        <v>64</v>
      </c>
      <c r="G59">
        <v>0.60499999999999998</v>
      </c>
      <c r="H59">
        <v>2015</v>
      </c>
      <c r="I59" s="2">
        <f>D59/E59</f>
        <v>876386.04081632651</v>
      </c>
      <c r="J59" s="3">
        <f>I59/VLOOKUP(H59,$P$2:$Q$37,2, FALSE)</f>
        <v>0.58189615069664991</v>
      </c>
      <c r="K59" s="4">
        <f>E59/((E59+F59)*0.5)</f>
        <v>1.2098765432098766</v>
      </c>
      <c r="L59">
        <f>K59/J59</f>
        <v>2.0791966775538975</v>
      </c>
      <c r="M59" cm="1">
        <f t="array" ref="M59">SUMPRODUCT((H59=$H$2:$H$1051)*(D59&lt;$D$2:$D$1051))+1</f>
        <v>25</v>
      </c>
    </row>
    <row r="60" spans="1:13" x14ac:dyDescent="0.25">
      <c r="A60" t="s">
        <v>37</v>
      </c>
      <c r="B60" t="s">
        <v>1</v>
      </c>
      <c r="C60" t="s">
        <v>2</v>
      </c>
      <c r="D60" s="2">
        <v>30507000</v>
      </c>
      <c r="E60">
        <v>71</v>
      </c>
      <c r="F60">
        <v>91</v>
      </c>
      <c r="G60">
        <v>0.438</v>
      </c>
      <c r="H60">
        <v>2007</v>
      </c>
      <c r="I60" s="2">
        <f>D60/E60</f>
        <v>429676.05633802817</v>
      </c>
      <c r="J60" s="3">
        <f>I60/VLOOKUP(H60,$P$2:$Q$37,2, FALSE)</f>
        <v>0.42174956098262267</v>
      </c>
      <c r="K60" s="4">
        <f>E60/((E60+F60)*0.5)</f>
        <v>0.87654320987654322</v>
      </c>
      <c r="L60">
        <f>K60/J60</f>
        <v>2.0783500232562409</v>
      </c>
      <c r="M60" cm="1">
        <f t="array" ref="M60">SUMPRODUCT((H60=$H$2:$H$1051)*(D60&lt;$D$2:$D$1051))+1</f>
        <v>29</v>
      </c>
    </row>
    <row r="61" spans="1:13" x14ac:dyDescent="0.25">
      <c r="A61" t="s">
        <v>41</v>
      </c>
      <c r="B61" t="s">
        <v>1</v>
      </c>
      <c r="C61" t="s">
        <v>2</v>
      </c>
      <c r="D61" s="2">
        <v>16363000</v>
      </c>
      <c r="E61">
        <v>68</v>
      </c>
      <c r="F61">
        <v>94</v>
      </c>
      <c r="G61">
        <v>0.42</v>
      </c>
      <c r="H61">
        <v>1999</v>
      </c>
      <c r="I61" s="2">
        <f>D61/E61</f>
        <v>240632.35294117648</v>
      </c>
      <c r="J61" s="3">
        <f>I61/VLOOKUP(H61,$P$2:$Q$37,2, FALSE)</f>
        <v>0.40412903407979794</v>
      </c>
      <c r="K61" s="4">
        <f>E61/((E61+F61)*0.5)</f>
        <v>0.83950617283950613</v>
      </c>
      <c r="L61">
        <f>K61/J61</f>
        <v>2.0773220977578664</v>
      </c>
      <c r="M61" cm="1">
        <f t="array" ref="M61">SUMPRODUCT((H61=$H$2:$H$1051)*(D61&lt;$D$2:$D$1051))+1</f>
        <v>28</v>
      </c>
    </row>
    <row r="62" spans="1:13" x14ac:dyDescent="0.25">
      <c r="A62" t="s">
        <v>34</v>
      </c>
      <c r="B62" t="s">
        <v>4</v>
      </c>
      <c r="C62" t="s">
        <v>6</v>
      </c>
      <c r="D62" s="2">
        <v>92318333</v>
      </c>
      <c r="E62">
        <v>97</v>
      </c>
      <c r="F62">
        <v>65</v>
      </c>
      <c r="G62">
        <v>0.59899999999999998</v>
      </c>
      <c r="H62">
        <v>2019</v>
      </c>
      <c r="I62" s="2">
        <f>D62/E62</f>
        <v>951735.39175257727</v>
      </c>
      <c r="J62" s="3">
        <f>I62/VLOOKUP(H62,$P$2:$Q$37,2, FALSE)</f>
        <v>0.57680652478907823</v>
      </c>
      <c r="K62" s="4">
        <f>E62/((E62+F62)*0.5)</f>
        <v>1.1975308641975309</v>
      </c>
      <c r="L62">
        <f>K62/J62</f>
        <v>2.0761395940093323</v>
      </c>
      <c r="M62" cm="1">
        <f t="array" ref="M62">SUMPRODUCT((H62=$H$2:$H$1051)*(D62&lt;$D$2:$D$1051))+1</f>
        <v>25</v>
      </c>
    </row>
    <row r="63" spans="1:13" x14ac:dyDescent="0.25">
      <c r="A63" t="s">
        <v>12</v>
      </c>
      <c r="B63" t="s">
        <v>4</v>
      </c>
      <c r="C63" t="s">
        <v>6</v>
      </c>
      <c r="D63" s="2">
        <v>55250545</v>
      </c>
      <c r="E63">
        <v>90</v>
      </c>
      <c r="F63">
        <v>72</v>
      </c>
      <c r="G63">
        <v>0.55600000000000005</v>
      </c>
      <c r="H63">
        <v>2010</v>
      </c>
      <c r="I63" s="2">
        <f>D63/E63</f>
        <v>613894.9444444445</v>
      </c>
      <c r="J63" s="3">
        <f>I63/VLOOKUP(H63,$P$2:$Q$37,2, FALSE)</f>
        <v>0.54631355543164839</v>
      </c>
      <c r="K63" s="4">
        <f>E63/((E63+F63)*0.5)</f>
        <v>1.1111111111111112</v>
      </c>
      <c r="L63">
        <f>K63/J63</f>
        <v>2.0338340501787657</v>
      </c>
      <c r="M63" cm="1">
        <f t="array" ref="M63">SUMPRODUCT((H63=$H$2:$H$1051)*(D63&lt;$D$2:$D$1051))+1</f>
        <v>27</v>
      </c>
    </row>
    <row r="64" spans="1:13" x14ac:dyDescent="0.25">
      <c r="A64" t="s">
        <v>13</v>
      </c>
      <c r="B64" t="s">
        <v>4</v>
      </c>
      <c r="C64" t="s">
        <v>6</v>
      </c>
      <c r="D64" s="2">
        <v>69064200</v>
      </c>
      <c r="E64">
        <v>86</v>
      </c>
      <c r="F64">
        <v>76</v>
      </c>
      <c r="G64">
        <v>0.53100000000000003</v>
      </c>
      <c r="H64">
        <v>2015</v>
      </c>
      <c r="I64" s="2">
        <f>D64/E64</f>
        <v>803072.09302325582</v>
      </c>
      <c r="J64" s="3">
        <f>I64/VLOOKUP(H64,$P$2:$Q$37,2, FALSE)</f>
        <v>0.53321771217037506</v>
      </c>
      <c r="K64" s="4">
        <f>E64/((E64+F64)*0.5)</f>
        <v>1.0617283950617284</v>
      </c>
      <c r="L64">
        <f>K64/J64</f>
        <v>1.9911724063706315</v>
      </c>
      <c r="M64" cm="1">
        <f t="array" ref="M64">SUMPRODUCT((H64=$H$2:$H$1051)*(D64&lt;$D$2:$D$1051))+1</f>
        <v>29</v>
      </c>
    </row>
    <row r="65" spans="1:13" x14ac:dyDescent="0.25">
      <c r="A65" t="s">
        <v>37</v>
      </c>
      <c r="B65" t="s">
        <v>1</v>
      </c>
      <c r="C65" t="s">
        <v>2</v>
      </c>
      <c r="D65" s="2">
        <v>15150000</v>
      </c>
      <c r="E65">
        <v>64</v>
      </c>
      <c r="F65">
        <v>98</v>
      </c>
      <c r="G65">
        <v>0.39500000000000002</v>
      </c>
      <c r="H65">
        <v>1999</v>
      </c>
      <c r="I65" s="2">
        <f>D65/E65</f>
        <v>236718.75</v>
      </c>
      <c r="J65" s="3">
        <f>I65/VLOOKUP(H65,$P$2:$Q$37,2, FALSE)</f>
        <v>0.39755634941350898</v>
      </c>
      <c r="K65" s="4">
        <f>E65/((E65+F65)*0.5)</f>
        <v>0.79012345679012341</v>
      </c>
      <c r="L65">
        <f>K65/J65</f>
        <v>1.9874502267558929</v>
      </c>
      <c r="M65" cm="1">
        <f t="array" ref="M65">SUMPRODUCT((H65=$H$2:$H$1051)*(D65&lt;$D$2:$D$1051))+1</f>
        <v>30</v>
      </c>
    </row>
    <row r="66" spans="1:13" x14ac:dyDescent="0.25">
      <c r="A66" t="s">
        <v>34</v>
      </c>
      <c r="B66" t="s">
        <v>4</v>
      </c>
      <c r="C66" t="s">
        <v>6</v>
      </c>
      <c r="D66" s="2">
        <v>50260834</v>
      </c>
      <c r="E66">
        <v>96</v>
      </c>
      <c r="F66">
        <v>66</v>
      </c>
      <c r="G66">
        <v>0.59299999999999997</v>
      </c>
      <c r="H66">
        <v>2003</v>
      </c>
      <c r="I66" s="2">
        <f>D66/E66</f>
        <v>523550.35416666669</v>
      </c>
      <c r="J66" s="3">
        <f>I66/VLOOKUP(H66,$P$2:$Q$37,2, FALSE)</f>
        <v>0.59764352063886184</v>
      </c>
      <c r="K66" s="4">
        <f>E66/((E66+F66)*0.5)</f>
        <v>1.1851851851851851</v>
      </c>
      <c r="L66">
        <f>K66/J66</f>
        <v>1.9830971879662647</v>
      </c>
      <c r="M66" cm="1">
        <f t="array" ref="M66">SUMPRODUCT((H66=$H$2:$H$1051)*(D66&lt;$D$2:$D$1051))+1</f>
        <v>23</v>
      </c>
    </row>
    <row r="67" spans="1:13" x14ac:dyDescent="0.25">
      <c r="A67" t="s">
        <v>28</v>
      </c>
      <c r="B67" t="s">
        <v>4</v>
      </c>
      <c r="C67" t="s">
        <v>16</v>
      </c>
      <c r="D67" s="2">
        <v>36126000</v>
      </c>
      <c r="E67">
        <v>71</v>
      </c>
      <c r="F67">
        <v>91</v>
      </c>
      <c r="G67">
        <v>0.438</v>
      </c>
      <c r="H67">
        <v>2011</v>
      </c>
      <c r="I67" s="2">
        <f>D67/E67</f>
        <v>508816.90140845068</v>
      </c>
      <c r="J67" s="3">
        <f>I67/VLOOKUP(H67,$P$2:$Q$37,2, FALSE)</f>
        <v>0.44359106470736143</v>
      </c>
      <c r="K67" s="4">
        <f>E67/((E67+F67)*0.5)</f>
        <v>0.87654320987654322</v>
      </c>
      <c r="L67">
        <f>K67/J67</f>
        <v>1.976016379984574</v>
      </c>
      <c r="M67" cm="1">
        <f t="array" ref="M67">SUMPRODUCT((H67=$H$2:$H$1051)*(D67&lt;$D$2:$D$1051))+1</f>
        <v>30</v>
      </c>
    </row>
    <row r="68" spans="1:13" x14ac:dyDescent="0.25">
      <c r="A68" t="s">
        <v>26</v>
      </c>
      <c r="B68" t="s">
        <v>1</v>
      </c>
      <c r="C68" t="s">
        <v>2</v>
      </c>
      <c r="D68" s="2">
        <v>81075000</v>
      </c>
      <c r="E68">
        <v>84</v>
      </c>
      <c r="F68">
        <v>78</v>
      </c>
      <c r="G68">
        <v>0.51900000000000002</v>
      </c>
      <c r="H68">
        <v>2023</v>
      </c>
      <c r="I68" s="2">
        <f>D68/E68</f>
        <v>965178.57142857148</v>
      </c>
      <c r="J68" s="3">
        <f>I68/VLOOKUP(H68,$P$2:$Q$37,2, FALSE)</f>
        <v>0.52688512199530768</v>
      </c>
      <c r="K68" s="4">
        <f>E68/((E68+F68)*0.5)</f>
        <v>1.037037037037037</v>
      </c>
      <c r="L68">
        <f>K68/J68</f>
        <v>1.9682412612255782</v>
      </c>
      <c r="M68" cm="1">
        <f t="array" ref="M68">SUMPRODUCT((H68=$H$2:$H$1051)*(D68&lt;$D$2:$D$1051))+1</f>
        <v>22</v>
      </c>
    </row>
    <row r="69" spans="1:13" x14ac:dyDescent="0.25">
      <c r="A69" t="s">
        <v>36</v>
      </c>
      <c r="B69" t="s">
        <v>4</v>
      </c>
      <c r="C69" t="s">
        <v>16</v>
      </c>
      <c r="D69" s="2">
        <v>34319300</v>
      </c>
      <c r="E69">
        <v>80</v>
      </c>
      <c r="F69">
        <v>82</v>
      </c>
      <c r="G69">
        <v>0.49399999999999999</v>
      </c>
      <c r="H69">
        <v>2004</v>
      </c>
      <c r="I69" s="2">
        <f>D69/E69</f>
        <v>428991.25</v>
      </c>
      <c r="J69" s="3">
        <f>I69/VLOOKUP(H69,$P$2:$Q$37,2, FALSE)</f>
        <v>0.50287639717156307</v>
      </c>
      <c r="K69" s="4">
        <f>E69/((E69+F69)*0.5)</f>
        <v>0.98765432098765427</v>
      </c>
      <c r="L69">
        <f>K69/J69</f>
        <v>1.9640100958063114</v>
      </c>
      <c r="M69" cm="1">
        <f t="array" ref="M69">SUMPRODUCT((H69=$H$2:$H$1051)*(D69&lt;$D$2:$D$1051))+1</f>
        <v>27</v>
      </c>
    </row>
    <row r="70" spans="1:13" x14ac:dyDescent="0.25">
      <c r="A70" t="s">
        <v>25</v>
      </c>
      <c r="B70" t="s">
        <v>1</v>
      </c>
      <c r="C70" t="s">
        <v>6</v>
      </c>
      <c r="D70" s="2">
        <v>52067546</v>
      </c>
      <c r="E70">
        <v>90</v>
      </c>
      <c r="F70">
        <v>72</v>
      </c>
      <c r="G70">
        <v>0.55600000000000005</v>
      </c>
      <c r="H70">
        <v>2007</v>
      </c>
      <c r="I70" s="2">
        <f>D70/E70</f>
        <v>578528.2888888889</v>
      </c>
      <c r="J70" s="3">
        <f>I70/VLOOKUP(H70,$P$2:$Q$37,2, FALSE)</f>
        <v>0.56785582593172368</v>
      </c>
      <c r="K70" s="4">
        <f>E70/((E70+F70)*0.5)</f>
        <v>1.1111111111111112</v>
      </c>
      <c r="L70">
        <f>K70/J70</f>
        <v>1.956678192546546</v>
      </c>
      <c r="M70" cm="1">
        <f t="array" ref="M70">SUMPRODUCT((H70=$H$2:$H$1051)*(D70&lt;$D$2:$D$1051))+1</f>
        <v>26</v>
      </c>
    </row>
    <row r="71" spans="1:13" x14ac:dyDescent="0.25">
      <c r="A71" t="s">
        <v>13</v>
      </c>
      <c r="B71" t="s">
        <v>4</v>
      </c>
      <c r="C71" t="s">
        <v>6</v>
      </c>
      <c r="D71" s="2">
        <v>44544174</v>
      </c>
      <c r="E71">
        <v>70</v>
      </c>
      <c r="F71">
        <v>92</v>
      </c>
      <c r="G71">
        <v>0.432</v>
      </c>
      <c r="H71">
        <v>2014</v>
      </c>
      <c r="I71" s="2">
        <f>D71/E71</f>
        <v>636345.34285714291</v>
      </c>
      <c r="J71" s="3">
        <f>I71/VLOOKUP(H71,$P$2:$Q$37,2, FALSE)</f>
        <v>0.44769453190196995</v>
      </c>
      <c r="K71" s="4">
        <f>E71/((E71+F71)*0.5)</f>
        <v>0.86419753086419748</v>
      </c>
      <c r="L71">
        <f>K71/J71</f>
        <v>1.9303285371674535</v>
      </c>
      <c r="M71" cm="1">
        <f t="array" ref="M71">SUMPRODUCT((H71=$H$2:$H$1051)*(D71&lt;$D$2:$D$1051))+1</f>
        <v>30</v>
      </c>
    </row>
    <row r="72" spans="1:13" x14ac:dyDescent="0.25">
      <c r="A72" t="s">
        <v>41</v>
      </c>
      <c r="B72" t="s">
        <v>1</v>
      </c>
      <c r="C72" t="s">
        <v>2</v>
      </c>
      <c r="D72" s="2">
        <v>18335500</v>
      </c>
      <c r="E72">
        <v>78</v>
      </c>
      <c r="F72">
        <v>84</v>
      </c>
      <c r="G72">
        <v>0.48099999999999998</v>
      </c>
      <c r="H72">
        <v>1997</v>
      </c>
      <c r="I72" s="2">
        <f>D72/E72</f>
        <v>235070.51282051281</v>
      </c>
      <c r="J72" s="3">
        <f>I72/VLOOKUP(H72,$P$2:$Q$37,2, FALSE)</f>
        <v>0.50174646503592557</v>
      </c>
      <c r="K72" s="4">
        <f>E72/((E72+F72)*0.5)</f>
        <v>0.96296296296296291</v>
      </c>
      <c r="L72">
        <f>K72/J72</f>
        <v>1.9192222169298467</v>
      </c>
      <c r="M72" cm="1">
        <f t="array" ref="M72">SUMPRODUCT((H72=$H$2:$H$1051)*(D72&lt;$D$2:$D$1051))+1</f>
        <v>26</v>
      </c>
    </row>
    <row r="73" spans="1:13" x14ac:dyDescent="0.25">
      <c r="A73" t="s">
        <v>36</v>
      </c>
      <c r="B73" t="s">
        <v>4</v>
      </c>
      <c r="C73" t="s">
        <v>16</v>
      </c>
      <c r="D73" s="2">
        <v>89004234</v>
      </c>
      <c r="E73">
        <v>35</v>
      </c>
      <c r="F73">
        <v>25</v>
      </c>
      <c r="G73">
        <v>0.58299999999999996</v>
      </c>
      <c r="H73">
        <v>2020</v>
      </c>
      <c r="I73" s="2">
        <f>D73/E73</f>
        <v>2542978.1142857145</v>
      </c>
      <c r="J73" s="3">
        <f>I73/VLOOKUP(H73,$P$2:$Q$37,2, FALSE)</f>
        <v>0.61127991593937336</v>
      </c>
      <c r="K73" s="4">
        <f>E73/((E73+F73)*0.5)</f>
        <v>1.1666666666666667</v>
      </c>
      <c r="L73">
        <f>K73/J73</f>
        <v>1.908563714012774</v>
      </c>
      <c r="M73" cm="1">
        <f t="array" ref="M73">SUMPRODUCT((H73=$H$2:$H$1051)*(D73&lt;$D$2:$D$1051))+1</f>
        <v>23</v>
      </c>
    </row>
    <row r="74" spans="1:13" x14ac:dyDescent="0.25">
      <c r="A74" t="s">
        <v>33</v>
      </c>
      <c r="B74" t="s">
        <v>4</v>
      </c>
      <c r="C74" t="s">
        <v>2</v>
      </c>
      <c r="D74" s="2">
        <v>8176666</v>
      </c>
      <c r="E74">
        <v>87</v>
      </c>
      <c r="F74">
        <v>75</v>
      </c>
      <c r="G74">
        <v>0.53700000000000003</v>
      </c>
      <c r="H74">
        <v>1989</v>
      </c>
      <c r="I74" s="2">
        <f>D74/E74</f>
        <v>93984.666666666672</v>
      </c>
      <c r="J74" s="3">
        <f>I74/VLOOKUP(H74,$P$2:$Q$37,2, FALSE)</f>
        <v>0.56324948502005578</v>
      </c>
      <c r="K74" s="4">
        <f>E74/((E74+F74)*0.5)</f>
        <v>1.0740740740740742</v>
      </c>
      <c r="L74">
        <f>K74/J74</f>
        <v>1.9069242008021177</v>
      </c>
      <c r="M74" cm="1">
        <f t="array" ref="M74">SUMPRODUCT((H74=$H$2:$H$1051)*(D74&lt;$D$2:$D$1051))+1</f>
        <v>25</v>
      </c>
    </row>
    <row r="75" spans="1:13" x14ac:dyDescent="0.25">
      <c r="A75" t="s">
        <v>34</v>
      </c>
      <c r="B75" t="s">
        <v>4</v>
      </c>
      <c r="C75" t="s">
        <v>6</v>
      </c>
      <c r="D75" s="2">
        <v>94318433</v>
      </c>
      <c r="E75">
        <v>36</v>
      </c>
      <c r="F75">
        <v>24</v>
      </c>
      <c r="G75">
        <v>0.6</v>
      </c>
      <c r="H75">
        <v>2020</v>
      </c>
      <c r="I75" s="2">
        <f>D75/E75</f>
        <v>2619956.472222222</v>
      </c>
      <c r="J75" s="3">
        <f>I75/VLOOKUP(H75,$P$2:$Q$37,2, FALSE)</f>
        <v>0.62978393840981317</v>
      </c>
      <c r="K75" s="4">
        <f>E75/((E75+F75)*0.5)</f>
        <v>1.2</v>
      </c>
      <c r="L75">
        <f>K75/J75</f>
        <v>1.9054153763113846</v>
      </c>
      <c r="M75" cm="1">
        <f t="array" ref="M75">SUMPRODUCT((H75=$H$2:$H$1051)*(D75&lt;$D$2:$D$1051))+1</f>
        <v>21</v>
      </c>
    </row>
    <row r="76" spans="1:13" x14ac:dyDescent="0.25">
      <c r="A76" t="s">
        <v>31</v>
      </c>
      <c r="B76" t="s">
        <v>4</v>
      </c>
      <c r="C76" t="s">
        <v>2</v>
      </c>
      <c r="D76" s="2">
        <v>64173500</v>
      </c>
      <c r="E76">
        <v>90</v>
      </c>
      <c r="F76">
        <v>72</v>
      </c>
      <c r="G76">
        <v>0.55600000000000005</v>
      </c>
      <c r="H76">
        <v>2012</v>
      </c>
      <c r="I76" s="2">
        <f>D76/E76</f>
        <v>713038.88888888888</v>
      </c>
      <c r="J76" s="3">
        <f>I76/VLOOKUP(H76,$P$2:$Q$37,2, FALSE)</f>
        <v>0.58921675899990456</v>
      </c>
      <c r="K76" s="4">
        <f>E76/((E76+F76)*0.5)</f>
        <v>1.1111111111111112</v>
      </c>
      <c r="L76">
        <f>K76/J76</f>
        <v>1.885742545743325</v>
      </c>
      <c r="M76" cm="1">
        <f t="array" ref="M76">SUMPRODUCT((H76=$H$2:$H$1051)*(D76&lt;$D$2:$D$1051))+1</f>
        <v>25</v>
      </c>
    </row>
    <row r="77" spans="1:13" x14ac:dyDescent="0.25">
      <c r="A77" t="s">
        <v>22</v>
      </c>
      <c r="B77" t="s">
        <v>4</v>
      </c>
      <c r="C77" t="s">
        <v>6</v>
      </c>
      <c r="D77" s="2">
        <v>83603100</v>
      </c>
      <c r="E77">
        <v>90</v>
      </c>
      <c r="F77">
        <v>72</v>
      </c>
      <c r="G77">
        <v>0.55600000000000005</v>
      </c>
      <c r="H77">
        <v>2021</v>
      </c>
      <c r="I77" s="2">
        <f>D77/E77</f>
        <v>928923.33333333337</v>
      </c>
      <c r="J77" s="3">
        <f>I77/VLOOKUP(H77,$P$2:$Q$37,2, FALSE)</f>
        <v>0.58987399996129375</v>
      </c>
      <c r="K77" s="4">
        <f>E77/((E77+F77)*0.5)</f>
        <v>1.1111111111111112</v>
      </c>
      <c r="L77">
        <f>K77/J77</f>
        <v>1.8836414406873669</v>
      </c>
      <c r="M77" cm="1">
        <f t="array" ref="M77">SUMPRODUCT((H77=$H$2:$H$1051)*(D77&lt;$D$2:$D$1051))+1</f>
        <v>23</v>
      </c>
    </row>
    <row r="78" spans="1:13" x14ac:dyDescent="0.25">
      <c r="A78" t="s">
        <v>36</v>
      </c>
      <c r="B78" t="s">
        <v>4</v>
      </c>
      <c r="C78" t="s">
        <v>16</v>
      </c>
      <c r="D78" s="2">
        <v>61673267</v>
      </c>
      <c r="E78">
        <v>96</v>
      </c>
      <c r="F78">
        <v>66</v>
      </c>
      <c r="G78">
        <v>0.59299999999999997</v>
      </c>
      <c r="H78">
        <v>2007</v>
      </c>
      <c r="I78" s="2">
        <f>D78/E78</f>
        <v>642429.86458333337</v>
      </c>
      <c r="J78" s="3">
        <f>I78/VLOOKUP(H78,$P$2:$Q$37,2, FALSE)</f>
        <v>0.63057857042188381</v>
      </c>
      <c r="K78" s="4">
        <f>E78/((E78+F78)*0.5)</f>
        <v>1.1851851851851851</v>
      </c>
      <c r="L78">
        <f>K78/J78</f>
        <v>1.8795202386789738</v>
      </c>
      <c r="M78" cm="1">
        <f t="array" ref="M78">SUMPRODUCT((H78=$H$2:$H$1051)*(D78&lt;$D$2:$D$1051))+1</f>
        <v>23</v>
      </c>
    </row>
    <row r="79" spans="1:13" x14ac:dyDescent="0.25">
      <c r="A79" t="s">
        <v>25</v>
      </c>
      <c r="B79" t="s">
        <v>1</v>
      </c>
      <c r="C79" t="s">
        <v>6</v>
      </c>
      <c r="D79" s="2">
        <v>90730499</v>
      </c>
      <c r="E79">
        <v>93</v>
      </c>
      <c r="F79">
        <v>69</v>
      </c>
      <c r="G79">
        <v>0.57399999999999995</v>
      </c>
      <c r="H79">
        <v>2017</v>
      </c>
      <c r="I79" s="2">
        <f>D79/E79</f>
        <v>975596.7634408602</v>
      </c>
      <c r="J79" s="3">
        <f>I79/VLOOKUP(H79,$P$2:$Q$37,2, FALSE)</f>
        <v>0.61127553001634016</v>
      </c>
      <c r="K79" s="4">
        <f>E79/((E79+F79)*0.5)</f>
        <v>1.1481481481481481</v>
      </c>
      <c r="L79">
        <f>K79/J79</f>
        <v>1.8782825285308848</v>
      </c>
      <c r="M79" cm="1">
        <f t="array" ref="M79">SUMPRODUCT((H79=$H$2:$H$1051)*(D79&lt;$D$2:$D$1051))+1</f>
        <v>24</v>
      </c>
    </row>
    <row r="80" spans="1:13" x14ac:dyDescent="0.25">
      <c r="A80" t="s">
        <v>19</v>
      </c>
      <c r="B80" t="s">
        <v>1</v>
      </c>
      <c r="C80" t="s">
        <v>6</v>
      </c>
      <c r="D80" s="2">
        <v>54041000</v>
      </c>
      <c r="E80">
        <v>90</v>
      </c>
      <c r="F80">
        <v>73</v>
      </c>
      <c r="G80">
        <v>0.55200000000000005</v>
      </c>
      <c r="H80">
        <v>2007</v>
      </c>
      <c r="I80" s="2">
        <f>D80/E80</f>
        <v>600455.5555555555</v>
      </c>
      <c r="J80" s="3">
        <f>I80/VLOOKUP(H80,$P$2:$Q$37,2, FALSE)</f>
        <v>0.58937858698345946</v>
      </c>
      <c r="K80" s="4">
        <f>E80/((E80+F80)*0.5)</f>
        <v>1.1042944785276074</v>
      </c>
      <c r="L80">
        <f>K80/J80</f>
        <v>1.8736589739026246</v>
      </c>
      <c r="M80" cm="1">
        <f t="array" ref="M80">SUMPRODUCT((H80=$H$2:$H$1051)*(D80&lt;$D$2:$D$1051))+1</f>
        <v>25</v>
      </c>
    </row>
    <row r="81" spans="1:13" x14ac:dyDescent="0.25">
      <c r="A81" t="s">
        <v>23</v>
      </c>
      <c r="B81" t="s">
        <v>1</v>
      </c>
      <c r="C81" t="s">
        <v>16</v>
      </c>
      <c r="D81" s="2">
        <v>93818038</v>
      </c>
      <c r="E81">
        <v>95</v>
      </c>
      <c r="F81">
        <v>67</v>
      </c>
      <c r="G81">
        <v>0.58599999999999997</v>
      </c>
      <c r="H81">
        <v>2021</v>
      </c>
      <c r="I81" s="2">
        <f>D81/E81</f>
        <v>987558.29473684216</v>
      </c>
      <c r="J81" s="3">
        <f>I81/VLOOKUP(H81,$P$2:$Q$37,2, FALSE)</f>
        <v>0.62710768543300155</v>
      </c>
      <c r="K81" s="4">
        <f>E81/((E81+F81)*0.5)</f>
        <v>1.1728395061728396</v>
      </c>
      <c r="L81">
        <f>K81/J81</f>
        <v>1.8702362184622636</v>
      </c>
      <c r="M81" cm="1">
        <f t="array" ref="M81">SUMPRODUCT((H81=$H$2:$H$1051)*(D81&lt;$D$2:$D$1051))+1</f>
        <v>21</v>
      </c>
    </row>
    <row r="82" spans="1:13" x14ac:dyDescent="0.25">
      <c r="A82" t="s">
        <v>22</v>
      </c>
      <c r="B82" t="s">
        <v>4</v>
      </c>
      <c r="C82" t="s">
        <v>6</v>
      </c>
      <c r="D82" s="2">
        <v>92745714</v>
      </c>
      <c r="E82">
        <v>90</v>
      </c>
      <c r="F82">
        <v>72</v>
      </c>
      <c r="G82">
        <v>0.55600000000000005</v>
      </c>
      <c r="H82">
        <v>2022</v>
      </c>
      <c r="I82" s="2">
        <f>D82/E82</f>
        <v>1030507.9333333333</v>
      </c>
      <c r="J82" s="3">
        <f>I82/VLOOKUP(H82,$P$2:$Q$37,2, FALSE)</f>
        <v>0.59608219326051293</v>
      </c>
      <c r="K82" s="4">
        <f>E82/((E82+F82)*0.5)</f>
        <v>1.1111111111111112</v>
      </c>
      <c r="L82">
        <f>K82/J82</f>
        <v>1.8640233237524493</v>
      </c>
      <c r="M82" cm="1">
        <f t="array" ref="M82">SUMPRODUCT((H82=$H$2:$H$1051)*(D82&lt;$D$2:$D$1051))+1</f>
        <v>22</v>
      </c>
    </row>
    <row r="83" spans="1:13" x14ac:dyDescent="0.25">
      <c r="A83" t="s">
        <v>32</v>
      </c>
      <c r="B83" t="s">
        <v>1</v>
      </c>
      <c r="C83" t="s">
        <v>16</v>
      </c>
      <c r="D83" s="2">
        <v>24217666</v>
      </c>
      <c r="E83">
        <v>78</v>
      </c>
      <c r="F83">
        <v>83</v>
      </c>
      <c r="G83">
        <v>0.48399999999999999</v>
      </c>
      <c r="H83">
        <v>1999</v>
      </c>
      <c r="I83" s="2">
        <f>D83/E83</f>
        <v>310482.89743589744</v>
      </c>
      <c r="J83" s="3">
        <f>I83/VLOOKUP(H83,$P$2:$Q$37,2, FALSE)</f>
        <v>0.52143924915091988</v>
      </c>
      <c r="K83" s="4">
        <f>E83/((E83+F83)*0.5)</f>
        <v>0.96894409937888204</v>
      </c>
      <c r="L83">
        <f>K83/J83</f>
        <v>1.8582109055976357</v>
      </c>
      <c r="M83" cm="1">
        <f t="array" ref="M83">SUMPRODUCT((H83=$H$2:$H$1051)*(D83&lt;$D$2:$D$1051))+1</f>
        <v>25</v>
      </c>
    </row>
    <row r="84" spans="1:13" x14ac:dyDescent="0.25">
      <c r="A84" t="s">
        <v>21</v>
      </c>
      <c r="B84" t="s">
        <v>4</v>
      </c>
      <c r="C84" t="s">
        <v>16</v>
      </c>
      <c r="D84" s="2">
        <v>56932766</v>
      </c>
      <c r="E84">
        <v>88</v>
      </c>
      <c r="F84">
        <v>75</v>
      </c>
      <c r="G84">
        <v>0.54</v>
      </c>
      <c r="H84">
        <v>2008</v>
      </c>
      <c r="I84" s="2">
        <f>D84/E84</f>
        <v>646963.25</v>
      </c>
      <c r="J84" s="3">
        <f>I84/VLOOKUP(H84,$P$2:$Q$37,2, FALSE)</f>
        <v>0.58472573229840996</v>
      </c>
      <c r="K84" s="4">
        <f>E84/((E84+F84)*0.5)</f>
        <v>1.0797546012269938</v>
      </c>
      <c r="L84">
        <f>K84/J84</f>
        <v>1.84660010939274</v>
      </c>
      <c r="M84" cm="1">
        <f t="array" ref="M84">SUMPRODUCT((H84=$H$2:$H$1051)*(D84&lt;$D$2:$D$1051))+1</f>
        <v>25</v>
      </c>
    </row>
    <row r="85" spans="1:13" x14ac:dyDescent="0.25">
      <c r="A85" t="s">
        <v>36</v>
      </c>
      <c r="B85" t="s">
        <v>4</v>
      </c>
      <c r="C85" t="s">
        <v>16</v>
      </c>
      <c r="D85" s="2">
        <v>49190566</v>
      </c>
      <c r="E85">
        <v>80</v>
      </c>
      <c r="F85">
        <v>82</v>
      </c>
      <c r="G85">
        <v>0.49399999999999999</v>
      </c>
      <c r="H85">
        <v>2011</v>
      </c>
      <c r="I85" s="2">
        <f>D85/E85</f>
        <v>614882.07499999995</v>
      </c>
      <c r="J85" s="3">
        <f>I85/VLOOKUP(H85,$P$2:$Q$37,2, FALSE)</f>
        <v>0.53605961901758392</v>
      </c>
      <c r="K85" s="4">
        <f>E85/((E85+F85)*0.5)</f>
        <v>0.98765432098765427</v>
      </c>
      <c r="L85">
        <f>K85/J85</f>
        <v>1.8424337255577854</v>
      </c>
      <c r="M85" cm="1">
        <f t="array" ref="M85">SUMPRODUCT((H85=$H$2:$H$1051)*(D85&lt;$D$2:$D$1051))+1</f>
        <v>26</v>
      </c>
    </row>
    <row r="86" spans="1:13" x14ac:dyDescent="0.25">
      <c r="A86" t="s">
        <v>28</v>
      </c>
      <c r="B86" t="s">
        <v>4</v>
      </c>
      <c r="C86" t="s">
        <v>16</v>
      </c>
      <c r="D86" s="2">
        <v>40518000</v>
      </c>
      <c r="E86">
        <v>83</v>
      </c>
      <c r="F86">
        <v>79</v>
      </c>
      <c r="G86">
        <v>0.51200000000000001</v>
      </c>
      <c r="H86">
        <v>2003</v>
      </c>
      <c r="I86" s="2">
        <f>D86/E86</f>
        <v>488168.67469879519</v>
      </c>
      <c r="J86" s="3">
        <f>I86/VLOOKUP(H86,$P$2:$Q$37,2, FALSE)</f>
        <v>0.55725460424331874</v>
      </c>
      <c r="K86" s="4">
        <f>E86/((E86+F86)*0.5)</f>
        <v>1.0246913580246915</v>
      </c>
      <c r="L86">
        <f>K86/J86</f>
        <v>1.8388208015187111</v>
      </c>
      <c r="M86" cm="1">
        <f t="array" ref="M86">SUMPRODUCT((H86=$H$2:$H$1051)*(D86&lt;$D$2:$D$1051))+1</f>
        <v>29</v>
      </c>
    </row>
    <row r="87" spans="1:13" x14ac:dyDescent="0.25">
      <c r="A87" t="s">
        <v>41</v>
      </c>
      <c r="B87" t="s">
        <v>1</v>
      </c>
      <c r="C87" t="s">
        <v>2</v>
      </c>
      <c r="D87" s="2">
        <v>38670500</v>
      </c>
      <c r="E87">
        <v>83</v>
      </c>
      <c r="F87">
        <v>79</v>
      </c>
      <c r="G87">
        <v>0.51200000000000001</v>
      </c>
      <c r="H87">
        <v>2002</v>
      </c>
      <c r="I87" s="2">
        <f>D87/E87</f>
        <v>465909.63855421689</v>
      </c>
      <c r="J87" s="3">
        <f>I87/VLOOKUP(H87,$P$2:$Q$37,2, FALSE)</f>
        <v>0.55802921064204125</v>
      </c>
      <c r="K87" s="4">
        <f>E87/((E87+F87)*0.5)</f>
        <v>1.0246913580246915</v>
      </c>
      <c r="L87">
        <f>K87/J87</f>
        <v>1.8362683144234178</v>
      </c>
      <c r="M87" cm="1">
        <f t="array" ref="M87">SUMPRODUCT((H87=$H$2:$H$1051)*(D87&lt;$D$2:$D$1051))+1</f>
        <v>29</v>
      </c>
    </row>
    <row r="88" spans="1:13" x14ac:dyDescent="0.25">
      <c r="A88" t="s">
        <v>28</v>
      </c>
      <c r="B88" t="s">
        <v>4</v>
      </c>
      <c r="C88" t="s">
        <v>16</v>
      </c>
      <c r="D88" s="2">
        <v>16527000</v>
      </c>
      <c r="E88">
        <v>64</v>
      </c>
      <c r="F88">
        <v>97</v>
      </c>
      <c r="G88">
        <v>0.39800000000000002</v>
      </c>
      <c r="H88">
        <v>1999</v>
      </c>
      <c r="I88" s="2">
        <f>D88/E88</f>
        <v>258234.375</v>
      </c>
      <c r="J88" s="3">
        <f>I88/VLOOKUP(H88,$P$2:$Q$37,2, FALSE)</f>
        <v>0.43369067899386554</v>
      </c>
      <c r="K88" s="4">
        <f>E88/((E88+F88)*0.5)</f>
        <v>0.79503105590062106</v>
      </c>
      <c r="L88">
        <f>K88/J88</f>
        <v>1.8331753353450941</v>
      </c>
      <c r="M88" cm="1">
        <f t="array" ref="M88">SUMPRODUCT((H88=$H$2:$H$1051)*(D88&lt;$D$2:$D$1051))+1</f>
        <v>27</v>
      </c>
    </row>
    <row r="89" spans="1:13" x14ac:dyDescent="0.25">
      <c r="A89" t="s">
        <v>23</v>
      </c>
      <c r="B89" t="s">
        <v>1</v>
      </c>
      <c r="C89" t="s">
        <v>16</v>
      </c>
      <c r="D89" s="2">
        <v>39934833</v>
      </c>
      <c r="E89">
        <v>81</v>
      </c>
      <c r="F89">
        <v>81</v>
      </c>
      <c r="G89">
        <v>0.5</v>
      </c>
      <c r="H89">
        <v>2005</v>
      </c>
      <c r="I89" s="2">
        <f>D89/E89</f>
        <v>493022.62962962961</v>
      </c>
      <c r="J89" s="3">
        <f>I89/VLOOKUP(H89,$P$2:$Q$37,2, FALSE)</f>
        <v>0.54658157366293081</v>
      </c>
      <c r="K89" s="4">
        <f>E89/((E89+F89)*0.5)</f>
        <v>1</v>
      </c>
      <c r="L89">
        <f>K89/J89</f>
        <v>1.8295530771344406</v>
      </c>
      <c r="M89" cm="1">
        <f t="array" ref="M89">SUMPRODUCT((H89=$H$2:$H$1051)*(D89&lt;$D$2:$D$1051))+1</f>
        <v>27</v>
      </c>
    </row>
    <row r="90" spans="1:13" x14ac:dyDescent="0.25">
      <c r="A90" t="s">
        <v>37</v>
      </c>
      <c r="B90" t="s">
        <v>1</v>
      </c>
      <c r="C90" t="s">
        <v>2</v>
      </c>
      <c r="D90" s="2">
        <v>49050000</v>
      </c>
      <c r="E90">
        <v>91</v>
      </c>
      <c r="F90">
        <v>71</v>
      </c>
      <c r="G90">
        <v>0.56200000000000006</v>
      </c>
      <c r="H90">
        <v>2003</v>
      </c>
      <c r="I90" s="2">
        <f>D90/E90</f>
        <v>539010.98901098897</v>
      </c>
      <c r="J90" s="3">
        <f>I90/VLOOKUP(H90,$P$2:$Q$37,2, FALSE)</f>
        <v>0.61529215398642167</v>
      </c>
      <c r="K90" s="4">
        <f>E90/((E90+F90)*0.5)</f>
        <v>1.1234567901234569</v>
      </c>
      <c r="L90">
        <f>K90/J90</f>
        <v>1.8258916237509011</v>
      </c>
      <c r="M90" cm="1">
        <f t="array" ref="M90">SUMPRODUCT((H90=$H$2:$H$1051)*(D90&lt;$D$2:$D$1051))+1</f>
        <v>25</v>
      </c>
    </row>
    <row r="91" spans="1:13" x14ac:dyDescent="0.25">
      <c r="A91" t="s">
        <v>36</v>
      </c>
      <c r="B91" t="s">
        <v>4</v>
      </c>
      <c r="C91" t="s">
        <v>16</v>
      </c>
      <c r="D91" s="2">
        <v>98006899</v>
      </c>
      <c r="E91">
        <v>94</v>
      </c>
      <c r="F91">
        <v>67</v>
      </c>
      <c r="G91">
        <v>0.58399999999999996</v>
      </c>
      <c r="H91">
        <v>2016</v>
      </c>
      <c r="I91" s="2">
        <f>D91/E91</f>
        <v>1042626.585106383</v>
      </c>
      <c r="J91" s="3">
        <f>I91/VLOOKUP(H91,$P$2:$Q$37,2, FALSE)</f>
        <v>0.64259920678424953</v>
      </c>
      <c r="K91" s="4">
        <f>E91/((E91+F91)*0.5)</f>
        <v>1.1677018633540373</v>
      </c>
      <c r="L91">
        <f>K91/J91</f>
        <v>1.8171542246333476</v>
      </c>
      <c r="M91" cm="1">
        <f t="array" ref="M91">SUMPRODUCT((H91=$H$2:$H$1051)*(D91&lt;$D$2:$D$1051))+1</f>
        <v>23</v>
      </c>
    </row>
    <row r="92" spans="1:13" x14ac:dyDescent="0.25">
      <c r="A92" t="s">
        <v>27</v>
      </c>
      <c r="B92" t="s">
        <v>1</v>
      </c>
      <c r="C92" t="s">
        <v>2</v>
      </c>
      <c r="D92" s="2">
        <v>36947500</v>
      </c>
      <c r="E92">
        <v>73</v>
      </c>
      <c r="F92">
        <v>89</v>
      </c>
      <c r="G92">
        <v>0.45100000000000001</v>
      </c>
      <c r="H92">
        <v>2007</v>
      </c>
      <c r="I92" s="2">
        <f>D92/E92</f>
        <v>506130.1369863014</v>
      </c>
      <c r="J92" s="3">
        <f>I92/VLOOKUP(H92,$P$2:$Q$37,2, FALSE)</f>
        <v>0.49679324673869468</v>
      </c>
      <c r="K92" s="4">
        <f>E92/((E92+F92)*0.5)</f>
        <v>0.90123456790123457</v>
      </c>
      <c r="L92">
        <f>K92/J92</f>
        <v>1.8141039030171631</v>
      </c>
      <c r="M92" cm="1">
        <f t="array" ref="M92">SUMPRODUCT((H92=$H$2:$H$1051)*(D92&lt;$D$2:$D$1051))+1</f>
        <v>28</v>
      </c>
    </row>
    <row r="93" spans="1:13" x14ac:dyDescent="0.25">
      <c r="A93" t="s">
        <v>21</v>
      </c>
      <c r="B93" t="s">
        <v>4</v>
      </c>
      <c r="C93" t="s">
        <v>16</v>
      </c>
      <c r="D93" s="2">
        <v>16355000</v>
      </c>
      <c r="E93">
        <v>63</v>
      </c>
      <c r="F93">
        <v>97</v>
      </c>
      <c r="G93">
        <v>0.39400000000000002</v>
      </c>
      <c r="H93">
        <v>1999</v>
      </c>
      <c r="I93" s="2">
        <f>D93/E93</f>
        <v>259603.17460317462</v>
      </c>
      <c r="J93" s="3">
        <f>I93/VLOOKUP(H93,$P$2:$Q$37,2, FALSE)</f>
        <v>0.43598950396365255</v>
      </c>
      <c r="K93" s="4">
        <f>E93/((E93+F93)*0.5)</f>
        <v>0.78749999999999998</v>
      </c>
      <c r="L93">
        <f>K93/J93</f>
        <v>1.8062361429362577</v>
      </c>
      <c r="M93" cm="1">
        <f t="array" ref="M93">SUMPRODUCT((H93=$H$2:$H$1051)*(D93&lt;$D$2:$D$1051))+1</f>
        <v>29</v>
      </c>
    </row>
    <row r="94" spans="1:13" x14ac:dyDescent="0.25">
      <c r="A94" t="s">
        <v>31</v>
      </c>
      <c r="B94" t="s">
        <v>4</v>
      </c>
      <c r="C94" t="s">
        <v>2</v>
      </c>
      <c r="D94" s="2">
        <v>69982520</v>
      </c>
      <c r="E94">
        <v>80</v>
      </c>
      <c r="F94">
        <v>82</v>
      </c>
      <c r="G94">
        <v>0.49399999999999999</v>
      </c>
      <c r="H94">
        <v>2017</v>
      </c>
      <c r="I94" s="2">
        <f>D94/E94</f>
        <v>874781.5</v>
      </c>
      <c r="J94" s="3">
        <f>I94/VLOOKUP(H94,$P$2:$Q$37,2, FALSE)</f>
        <v>0.54810813760290222</v>
      </c>
      <c r="K94" s="4">
        <f>E94/((E94+F94)*0.5)</f>
        <v>0.98765432098765427</v>
      </c>
      <c r="L94">
        <f>K94/J94</f>
        <v>1.8019333288994115</v>
      </c>
      <c r="M94" cm="1">
        <f t="array" ref="M94">SUMPRODUCT((H94=$H$2:$H$1051)*(D94&lt;$D$2:$D$1051))+1</f>
        <v>28</v>
      </c>
    </row>
    <row r="95" spans="1:13" x14ac:dyDescent="0.25">
      <c r="A95" t="s">
        <v>22</v>
      </c>
      <c r="B95" t="s">
        <v>4</v>
      </c>
      <c r="C95" t="s">
        <v>6</v>
      </c>
      <c r="D95" s="2">
        <v>74720834</v>
      </c>
      <c r="E95">
        <v>116</v>
      </c>
      <c r="F95">
        <v>46</v>
      </c>
      <c r="G95">
        <v>0.71599999999999997</v>
      </c>
      <c r="H95">
        <v>2001</v>
      </c>
      <c r="I95" s="2">
        <f>D95/E95</f>
        <v>644145.12068965519</v>
      </c>
      <c r="J95" s="3">
        <f>I95/VLOOKUP(H95,$P$2:$Q$37,2, FALSE)</f>
        <v>0.79679592205512428</v>
      </c>
      <c r="K95" s="4">
        <f>E95/((E95+F95)*0.5)</f>
        <v>1.4320987654320987</v>
      </c>
      <c r="L95">
        <f>K95/J95</f>
        <v>1.7973219061392518</v>
      </c>
      <c r="M95" cm="1">
        <f t="array" ref="M95">SUMPRODUCT((H95=$H$2:$H$1051)*(D95&lt;$D$2:$D$1051))+1</f>
        <v>11</v>
      </c>
    </row>
    <row r="96" spans="1:13" x14ac:dyDescent="0.25">
      <c r="A96" t="s">
        <v>26</v>
      </c>
      <c r="B96" t="s">
        <v>1</v>
      </c>
      <c r="C96" t="s">
        <v>2</v>
      </c>
      <c r="D96" s="2">
        <v>70464500</v>
      </c>
      <c r="E96">
        <v>79</v>
      </c>
      <c r="F96">
        <v>82</v>
      </c>
      <c r="G96">
        <v>0.49099999999999999</v>
      </c>
      <c r="H96">
        <v>2016</v>
      </c>
      <c r="I96" s="2">
        <f>D96/E96</f>
        <v>891955.69620253169</v>
      </c>
      <c r="J96" s="3">
        <f>I96/VLOOKUP(H96,$P$2:$Q$37,2, FALSE)</f>
        <v>0.54973662771888487</v>
      </c>
      <c r="K96" s="4">
        <f>E96/((E96+F96)*0.5)</f>
        <v>0.98136645962732916</v>
      </c>
      <c r="L96">
        <f>K96/J96</f>
        <v>1.7851574920512008</v>
      </c>
      <c r="M96" cm="1">
        <f t="array" ref="M96">SUMPRODUCT((H96=$H$2:$H$1051)*(D96&lt;$D$2:$D$1051))+1</f>
        <v>28</v>
      </c>
    </row>
    <row r="97" spans="1:13" x14ac:dyDescent="0.25">
      <c r="A97" t="s">
        <v>31</v>
      </c>
      <c r="B97" t="s">
        <v>4</v>
      </c>
      <c r="C97" t="s">
        <v>2</v>
      </c>
      <c r="D97" s="2">
        <v>71923471</v>
      </c>
      <c r="E97">
        <v>96</v>
      </c>
      <c r="F97">
        <v>66</v>
      </c>
      <c r="G97">
        <v>0.59299999999999997</v>
      </c>
      <c r="H97">
        <v>2010</v>
      </c>
      <c r="I97" s="2">
        <f>D97/E97</f>
        <v>749202.82291666663</v>
      </c>
      <c r="J97" s="3">
        <f>I97/VLOOKUP(H97,$P$2:$Q$37,2, FALSE)</f>
        <v>0.66672589769807444</v>
      </c>
      <c r="K97" s="4">
        <f>E97/((E97+F97)*0.5)</f>
        <v>1.1851851851851851</v>
      </c>
      <c r="L97">
        <f>K97/J97</f>
        <v>1.7776198423927039</v>
      </c>
      <c r="M97" cm="1">
        <f t="array" ref="M97">SUMPRODUCT((H97=$H$2:$H$1051)*(D97&lt;$D$2:$D$1051))+1</f>
        <v>21</v>
      </c>
    </row>
    <row r="98" spans="1:13" x14ac:dyDescent="0.25">
      <c r="A98" t="s">
        <v>7</v>
      </c>
      <c r="B98" t="s">
        <v>1</v>
      </c>
      <c r="C98" t="s">
        <v>2</v>
      </c>
      <c r="D98" s="2">
        <v>41663833</v>
      </c>
      <c r="E98">
        <v>86</v>
      </c>
      <c r="F98">
        <v>76</v>
      </c>
      <c r="G98">
        <v>0.53100000000000003</v>
      </c>
      <c r="H98">
        <v>2001</v>
      </c>
      <c r="I98" s="2">
        <f>D98/E98</f>
        <v>484463.17441860464</v>
      </c>
      <c r="J98" s="3">
        <f>I98/VLOOKUP(H98,$P$2:$Q$37,2, FALSE)</f>
        <v>0.59927222820431114</v>
      </c>
      <c r="K98" s="4">
        <f>E98/((E98+F98)*0.5)</f>
        <v>1.0617283950617284</v>
      </c>
      <c r="L98">
        <f>K98/J98</f>
        <v>1.7716963094437794</v>
      </c>
      <c r="M98" cm="1">
        <f t="array" ref="M98">SUMPRODUCT((H98=$H$2:$H$1051)*(D98&lt;$D$2:$D$1051))+1</f>
        <v>24</v>
      </c>
    </row>
    <row r="99" spans="1:13" x14ac:dyDescent="0.25">
      <c r="A99" t="s">
        <v>36</v>
      </c>
      <c r="B99" t="s">
        <v>4</v>
      </c>
      <c r="C99" t="s">
        <v>16</v>
      </c>
      <c r="D99" s="2">
        <v>115991166</v>
      </c>
      <c r="E99">
        <v>102</v>
      </c>
      <c r="F99">
        <v>60</v>
      </c>
      <c r="G99">
        <v>0.63</v>
      </c>
      <c r="H99">
        <v>2017</v>
      </c>
      <c r="I99" s="2">
        <f>D99/E99</f>
        <v>1137168.294117647</v>
      </c>
      <c r="J99" s="3">
        <f>I99/VLOOKUP(H99,$P$2:$Q$37,2, FALSE)</f>
        <v>0.71251071933950683</v>
      </c>
      <c r="K99" s="4">
        <f>E99/((E99+F99)*0.5)</f>
        <v>1.2592592592592593</v>
      </c>
      <c r="L99">
        <f>K99/J99</f>
        <v>1.7673548272039825</v>
      </c>
      <c r="M99" cm="1">
        <f t="array" ref="M99">SUMPRODUCT((H99=$H$2:$H$1051)*(D99&lt;$D$2:$D$1051))+1</f>
        <v>18</v>
      </c>
    </row>
    <row r="100" spans="1:13" x14ac:dyDescent="0.25">
      <c r="A100" t="s">
        <v>25</v>
      </c>
      <c r="B100" t="s">
        <v>1</v>
      </c>
      <c r="C100" t="s">
        <v>6</v>
      </c>
      <c r="D100" s="2">
        <v>65770333</v>
      </c>
      <c r="E100">
        <v>79</v>
      </c>
      <c r="F100">
        <v>83</v>
      </c>
      <c r="G100">
        <v>0.48799999999999999</v>
      </c>
      <c r="H100">
        <v>2015</v>
      </c>
      <c r="I100" s="2">
        <f>D100/E100</f>
        <v>832535.86075949366</v>
      </c>
      <c r="J100" s="3">
        <f>I100/VLOOKUP(H100,$P$2:$Q$37,2, FALSE)</f>
        <v>0.55278084101113911</v>
      </c>
      <c r="K100" s="4">
        <f>E100/((E100+F100)*0.5)</f>
        <v>0.97530864197530864</v>
      </c>
      <c r="L100">
        <f>K100/J100</f>
        <v>1.764367665477131</v>
      </c>
      <c r="M100" cm="1">
        <f t="array" ref="M100">SUMPRODUCT((H100=$H$2:$H$1051)*(D100&lt;$D$2:$D$1051))+1</f>
        <v>30</v>
      </c>
    </row>
    <row r="101" spans="1:13" x14ac:dyDescent="0.25">
      <c r="A101" t="s">
        <v>27</v>
      </c>
      <c r="B101" t="s">
        <v>1</v>
      </c>
      <c r="C101" t="s">
        <v>2</v>
      </c>
      <c r="D101" s="2">
        <v>81336143</v>
      </c>
      <c r="E101">
        <v>98</v>
      </c>
      <c r="F101">
        <v>64</v>
      </c>
      <c r="G101">
        <v>0.60499999999999998</v>
      </c>
      <c r="H101">
        <v>2012</v>
      </c>
      <c r="I101" s="2">
        <f>D101/E101</f>
        <v>829960.64285714284</v>
      </c>
      <c r="J101" s="3">
        <f>I101/VLOOKUP(H101,$P$2:$Q$37,2, FALSE)</f>
        <v>0.68583457045912521</v>
      </c>
      <c r="K101" s="4">
        <f>E101/((E101+F101)*0.5)</f>
        <v>1.2098765432098766</v>
      </c>
      <c r="L101">
        <f>K101/J101</f>
        <v>1.7640938432134394</v>
      </c>
      <c r="M101" cm="1">
        <f t="array" ref="M101">SUMPRODUCT((H101=$H$2:$H$1051)*(D101&lt;$D$2:$D$1051))+1</f>
        <v>20</v>
      </c>
    </row>
    <row r="102" spans="1:13" x14ac:dyDescent="0.25">
      <c r="A102" t="s">
        <v>34</v>
      </c>
      <c r="B102" t="s">
        <v>4</v>
      </c>
      <c r="C102" t="s">
        <v>6</v>
      </c>
      <c r="D102" s="2">
        <v>51654900</v>
      </c>
      <c r="E102">
        <v>81</v>
      </c>
      <c r="F102">
        <v>81</v>
      </c>
      <c r="G102">
        <v>0.5</v>
      </c>
      <c r="H102">
        <v>2010</v>
      </c>
      <c r="I102" s="2">
        <f>D102/E102</f>
        <v>637714.81481481483</v>
      </c>
      <c r="J102" s="3">
        <f>I102/VLOOKUP(H102,$P$2:$Q$37,2, FALSE)</f>
        <v>0.56751118572608661</v>
      </c>
      <c r="K102" s="4">
        <f>E102/((E102+F102)*0.5)</f>
        <v>1</v>
      </c>
      <c r="L102">
        <f>K102/J102</f>
        <v>1.7620798059170895</v>
      </c>
      <c r="M102" cm="1">
        <f t="array" ref="M102">SUMPRODUCT((H102=$H$2:$H$1051)*(D102&lt;$D$2:$D$1051))+1</f>
        <v>28</v>
      </c>
    </row>
    <row r="103" spans="1:13" x14ac:dyDescent="0.25">
      <c r="A103" t="s">
        <v>23</v>
      </c>
      <c r="B103" t="s">
        <v>1</v>
      </c>
      <c r="C103" t="s">
        <v>16</v>
      </c>
      <c r="D103" s="2">
        <v>108644960</v>
      </c>
      <c r="E103">
        <v>92</v>
      </c>
      <c r="F103">
        <v>70</v>
      </c>
      <c r="G103">
        <v>0.56799999999999995</v>
      </c>
      <c r="H103">
        <v>2023</v>
      </c>
      <c r="I103" s="2">
        <f>D103/E103</f>
        <v>1180923.4782608696</v>
      </c>
      <c r="J103" s="3">
        <f>I103/VLOOKUP(H103,$P$2:$Q$37,2, FALSE)</f>
        <v>0.6446589567251374</v>
      </c>
      <c r="K103" s="4">
        <f>E103/((E103+F103)*0.5)</f>
        <v>1.1358024691358024</v>
      </c>
      <c r="L103">
        <f>K103/J103</f>
        <v>1.7618656458380262</v>
      </c>
      <c r="M103" cm="1">
        <f t="array" ref="M103">SUMPRODUCT((H103=$H$2:$H$1051)*(D103&lt;$D$2:$D$1051))+1</f>
        <v>19</v>
      </c>
    </row>
    <row r="104" spans="1:13" x14ac:dyDescent="0.25">
      <c r="A104" t="s">
        <v>38</v>
      </c>
      <c r="B104" t="s">
        <v>4</v>
      </c>
      <c r="C104" t="s">
        <v>2</v>
      </c>
      <c r="D104" s="2">
        <v>29556667</v>
      </c>
      <c r="E104">
        <v>70</v>
      </c>
      <c r="F104">
        <v>91</v>
      </c>
      <c r="G104">
        <v>0.435</v>
      </c>
      <c r="H104">
        <v>2004</v>
      </c>
      <c r="I104" s="2">
        <f>D104/E104</f>
        <v>422238.1</v>
      </c>
      <c r="J104" s="3">
        <f>I104/VLOOKUP(H104,$P$2:$Q$37,2, FALSE)</f>
        <v>0.49496015239603636</v>
      </c>
      <c r="K104" s="4">
        <f>E104/((E104+F104)*0.5)</f>
        <v>0.86956521739130432</v>
      </c>
      <c r="L104">
        <f>K104/J104</f>
        <v>1.7568388347665052</v>
      </c>
      <c r="M104" cm="1">
        <f t="array" ref="M104">SUMPRODUCT((H104=$H$2:$H$1051)*(D104&lt;$D$2:$D$1051))+1</f>
        <v>29</v>
      </c>
    </row>
    <row r="105" spans="1:13" x14ac:dyDescent="0.25">
      <c r="A105" t="s">
        <v>17</v>
      </c>
      <c r="B105" t="s">
        <v>1</v>
      </c>
      <c r="C105" t="s">
        <v>2</v>
      </c>
      <c r="D105" s="2">
        <v>10165500</v>
      </c>
      <c r="E105">
        <v>93</v>
      </c>
      <c r="F105">
        <v>69</v>
      </c>
      <c r="G105">
        <v>0.57399999999999995</v>
      </c>
      <c r="H105">
        <v>1989</v>
      </c>
      <c r="I105" s="2">
        <f>D105/E105</f>
        <v>109306.45161290323</v>
      </c>
      <c r="J105" s="3">
        <f>I105/VLOOKUP(H105,$P$2:$Q$37,2, FALSE)</f>
        <v>0.65507284075066197</v>
      </c>
      <c r="K105" s="4">
        <f>E105/((E105+F105)*0.5)</f>
        <v>1.1481481481481481</v>
      </c>
      <c r="L105">
        <f>K105/J105</f>
        <v>1.7527030228156928</v>
      </c>
      <c r="M105" cm="1">
        <f t="array" ref="M105">SUMPRODUCT((H105=$H$2:$H$1051)*(D105&lt;$D$2:$D$1051))+1</f>
        <v>20</v>
      </c>
    </row>
    <row r="106" spans="1:13" x14ac:dyDescent="0.25">
      <c r="A106" t="s">
        <v>29</v>
      </c>
      <c r="B106" t="s">
        <v>4</v>
      </c>
      <c r="C106" t="s">
        <v>16</v>
      </c>
      <c r="D106" s="2">
        <v>75010000</v>
      </c>
      <c r="E106">
        <v>76</v>
      </c>
      <c r="F106">
        <v>86</v>
      </c>
      <c r="G106">
        <v>0.46899999999999997</v>
      </c>
      <c r="H106">
        <v>2023</v>
      </c>
      <c r="I106" s="2">
        <f>D106/E106</f>
        <v>986973.68421052629</v>
      </c>
      <c r="J106" s="3">
        <f>I106/VLOOKUP(H106,$P$2:$Q$37,2, FALSE)</f>
        <v>0.53878294173246255</v>
      </c>
      <c r="K106" s="4">
        <f>E106/((E106+F106)*0.5)</f>
        <v>0.93827160493827155</v>
      </c>
      <c r="L106">
        <f>K106/J106</f>
        <v>1.7414649430459856</v>
      </c>
      <c r="M106" cm="1">
        <f t="array" ref="M106">SUMPRODUCT((H106=$H$2:$H$1051)*(D106&lt;$D$2:$D$1051))+1</f>
        <v>25</v>
      </c>
    </row>
    <row r="107" spans="1:13" x14ac:dyDescent="0.25">
      <c r="A107" t="s">
        <v>32</v>
      </c>
      <c r="B107" t="s">
        <v>1</v>
      </c>
      <c r="C107" t="s">
        <v>16</v>
      </c>
      <c r="D107" s="2">
        <v>78111667</v>
      </c>
      <c r="E107">
        <v>88</v>
      </c>
      <c r="F107">
        <v>74</v>
      </c>
      <c r="G107">
        <v>0.54300000000000004</v>
      </c>
      <c r="H107">
        <v>2014</v>
      </c>
      <c r="I107" s="2">
        <f>D107/E107</f>
        <v>887632.57954545459</v>
      </c>
      <c r="J107" s="3">
        <f>I107/VLOOKUP(H107,$P$2:$Q$37,2, FALSE)</f>
        <v>0.62448520549596054</v>
      </c>
      <c r="K107" s="4">
        <f>E107/((E107+F107)*0.5)</f>
        <v>1.0864197530864197</v>
      </c>
      <c r="L107">
        <f>K107/J107</f>
        <v>1.739704549483434</v>
      </c>
      <c r="M107" cm="1">
        <f t="array" ref="M107">SUMPRODUCT((H107=$H$2:$H$1051)*(D107&lt;$D$2:$D$1051))+1</f>
        <v>27</v>
      </c>
    </row>
    <row r="108" spans="1:13" x14ac:dyDescent="0.25">
      <c r="A108" t="s">
        <v>5</v>
      </c>
      <c r="B108" t="s">
        <v>1</v>
      </c>
      <c r="C108" t="s">
        <v>6</v>
      </c>
      <c r="D108" s="2">
        <v>43734200</v>
      </c>
      <c r="E108">
        <v>75</v>
      </c>
      <c r="F108">
        <v>87</v>
      </c>
      <c r="G108">
        <v>0.46300000000000002</v>
      </c>
      <c r="H108">
        <v>2009</v>
      </c>
      <c r="I108" s="2">
        <f>D108/E108</f>
        <v>583122.66666666663</v>
      </c>
      <c r="J108" s="3">
        <f>I108/VLOOKUP(H108,$P$2:$Q$37,2, FALSE)</f>
        <v>0.53362606183883898</v>
      </c>
      <c r="K108" s="4">
        <f>E108/((E108+F108)*0.5)</f>
        <v>0.92592592592592593</v>
      </c>
      <c r="L108">
        <f>K108/J108</f>
        <v>1.7351587415637992</v>
      </c>
      <c r="M108" cm="1">
        <f t="array" ref="M108">SUMPRODUCT((H108=$H$2:$H$1051)*(D108&lt;$D$2:$D$1051))+1</f>
        <v>29</v>
      </c>
    </row>
    <row r="109" spans="1:13" x14ac:dyDescent="0.25">
      <c r="A109" t="s">
        <v>33</v>
      </c>
      <c r="B109" t="s">
        <v>4</v>
      </c>
      <c r="C109" t="s">
        <v>2</v>
      </c>
      <c r="D109" s="2">
        <v>20997667</v>
      </c>
      <c r="E109">
        <v>89</v>
      </c>
      <c r="F109">
        <v>73</v>
      </c>
      <c r="G109">
        <v>0.54900000000000004</v>
      </c>
      <c r="H109">
        <v>1992</v>
      </c>
      <c r="I109" s="2">
        <f>D109/E109</f>
        <v>235928.8426966292</v>
      </c>
      <c r="J109" s="3">
        <f>I109/VLOOKUP(H109,$P$2:$Q$37,2, FALSE)</f>
        <v>0.63384357538004754</v>
      </c>
      <c r="K109" s="4">
        <f>E109/((E109+F109)*0.5)</f>
        <v>1.0987654320987654</v>
      </c>
      <c r="L109">
        <f>K109/J109</f>
        <v>1.7334962043907354</v>
      </c>
      <c r="M109" cm="1">
        <f t="array" ref="M109">SUMPRODUCT((H109=$H$2:$H$1051)*(D109&lt;$D$2:$D$1051))+1</f>
        <v>23</v>
      </c>
    </row>
    <row r="110" spans="1:13" x14ac:dyDescent="0.25">
      <c r="A110" t="s">
        <v>34</v>
      </c>
      <c r="B110" t="s">
        <v>4</v>
      </c>
      <c r="C110" t="s">
        <v>6</v>
      </c>
      <c r="D110" s="2">
        <v>82983674</v>
      </c>
      <c r="E110">
        <v>86</v>
      </c>
      <c r="F110">
        <v>76</v>
      </c>
      <c r="G110">
        <v>0.53100000000000003</v>
      </c>
      <c r="H110">
        <v>2021</v>
      </c>
      <c r="I110" s="2">
        <f>D110/E110</f>
        <v>964926.4418604651</v>
      </c>
      <c r="J110" s="3">
        <f>I110/VLOOKUP(H110,$P$2:$Q$37,2, FALSE)</f>
        <v>0.61273627166431166</v>
      </c>
      <c r="K110" s="4">
        <f>E110/((E110+F110)*0.5)</f>
        <v>1.0617283950617284</v>
      </c>
      <c r="L110">
        <f>K110/J110</f>
        <v>1.7327657006135222</v>
      </c>
      <c r="M110" cm="1">
        <f t="array" ref="M110">SUMPRODUCT((H110=$H$2:$H$1051)*(D110&lt;$D$2:$D$1051))+1</f>
        <v>24</v>
      </c>
    </row>
    <row r="111" spans="1:13" x14ac:dyDescent="0.25">
      <c r="A111" t="s">
        <v>13</v>
      </c>
      <c r="B111" t="s">
        <v>4</v>
      </c>
      <c r="C111" t="s">
        <v>6</v>
      </c>
      <c r="D111" s="2">
        <v>24328538</v>
      </c>
      <c r="E111">
        <v>51</v>
      </c>
      <c r="F111">
        <v>111</v>
      </c>
      <c r="G111">
        <v>0.315</v>
      </c>
      <c r="H111">
        <v>2013</v>
      </c>
      <c r="I111" s="2">
        <f>D111/E111</f>
        <v>477030.15686274512</v>
      </c>
      <c r="J111" s="3">
        <f>I111/VLOOKUP(H111,$P$2:$Q$37,2, FALSE)</f>
        <v>0.36380722836918217</v>
      </c>
      <c r="K111" s="4">
        <f>E111/((E111+F111)*0.5)</f>
        <v>0.62962962962962965</v>
      </c>
      <c r="L111">
        <f>K111/J111</f>
        <v>1.7306682785057195</v>
      </c>
      <c r="M111" cm="1">
        <f t="array" ref="M111">SUMPRODUCT((H111=$H$2:$H$1051)*(D111&lt;$D$2:$D$1051))+1</f>
        <v>30</v>
      </c>
    </row>
    <row r="112" spans="1:13" x14ac:dyDescent="0.25">
      <c r="A112" t="s">
        <v>23</v>
      </c>
      <c r="B112" t="s">
        <v>1</v>
      </c>
      <c r="C112" t="s">
        <v>16</v>
      </c>
      <c r="D112" s="2">
        <v>27528500</v>
      </c>
      <c r="E112">
        <v>67</v>
      </c>
      <c r="F112">
        <v>94</v>
      </c>
      <c r="G112">
        <v>0.41599999999999998</v>
      </c>
      <c r="H112">
        <v>2004</v>
      </c>
      <c r="I112" s="2">
        <f>D112/E112</f>
        <v>410873.13432835822</v>
      </c>
      <c r="J112" s="3">
        <f>I112/VLOOKUP(H112,$P$2:$Q$37,2, FALSE)</f>
        <v>0.48163779910576832</v>
      </c>
      <c r="K112" s="4">
        <f>E112/((E112+F112)*0.5)</f>
        <v>0.83229813664596275</v>
      </c>
      <c r="L112">
        <f>K112/J112</f>
        <v>1.7280581760635214</v>
      </c>
      <c r="M112" cm="1">
        <f t="array" ref="M112">SUMPRODUCT((H112=$H$2:$H$1051)*(D112&lt;$D$2:$D$1051))+1</f>
        <v>30</v>
      </c>
    </row>
    <row r="113" spans="1:13" x14ac:dyDescent="0.25">
      <c r="A113" t="s">
        <v>36</v>
      </c>
      <c r="B113" t="s">
        <v>4</v>
      </c>
      <c r="C113" t="s">
        <v>16</v>
      </c>
      <c r="D113" s="2">
        <v>35185500</v>
      </c>
      <c r="E113">
        <v>100</v>
      </c>
      <c r="F113">
        <v>44</v>
      </c>
      <c r="G113">
        <v>0.69399999999999995</v>
      </c>
      <c r="H113">
        <v>1995</v>
      </c>
      <c r="I113" s="2">
        <f>D113/E113</f>
        <v>351855</v>
      </c>
      <c r="J113" s="3">
        <f>I113/VLOOKUP(H113,$P$2:$Q$37,2, FALSE)</f>
        <v>0.80416519987188495</v>
      </c>
      <c r="K113" s="4">
        <f>E113/((E113+F113)*0.5)</f>
        <v>1.3888888888888888</v>
      </c>
      <c r="L113">
        <f>K113/J113</f>
        <v>1.7271188670066284</v>
      </c>
      <c r="M113" cm="1">
        <f t="array" ref="M113">SUMPRODUCT((H113=$H$2:$H$1051)*(D113&lt;$D$2:$D$1051))+1</f>
        <v>9</v>
      </c>
    </row>
    <row r="114" spans="1:13" x14ac:dyDescent="0.25">
      <c r="A114" t="s">
        <v>37</v>
      </c>
      <c r="B114" t="s">
        <v>1</v>
      </c>
      <c r="C114" t="s">
        <v>2</v>
      </c>
      <c r="D114" s="2">
        <v>42143042</v>
      </c>
      <c r="E114">
        <v>83</v>
      </c>
      <c r="F114">
        <v>79</v>
      </c>
      <c r="G114">
        <v>0.51200000000000001</v>
      </c>
      <c r="H114">
        <v>2004</v>
      </c>
      <c r="I114" s="2">
        <f>D114/E114</f>
        <v>507747.49397590361</v>
      </c>
      <c r="J114" s="3">
        <f>I114/VLOOKUP(H114,$P$2:$Q$37,2, FALSE)</f>
        <v>0.59519682614387193</v>
      </c>
      <c r="K114" s="4">
        <f>E114/((E114+F114)*0.5)</f>
        <v>1.0246913580246915</v>
      </c>
      <c r="L114">
        <f>K114/J114</f>
        <v>1.7216008436459664</v>
      </c>
      <c r="M114" cm="1">
        <f t="array" ref="M114">SUMPRODUCT((H114=$H$2:$H$1051)*(D114&lt;$D$2:$D$1051))+1</f>
        <v>25</v>
      </c>
    </row>
    <row r="115" spans="1:13" x14ac:dyDescent="0.25">
      <c r="A115" t="s">
        <v>21</v>
      </c>
      <c r="B115" t="s">
        <v>4</v>
      </c>
      <c r="C115" t="s">
        <v>16</v>
      </c>
      <c r="D115" s="2">
        <v>63396006</v>
      </c>
      <c r="E115">
        <v>96</v>
      </c>
      <c r="F115">
        <v>66</v>
      </c>
      <c r="G115">
        <v>0.59299999999999997</v>
      </c>
      <c r="H115">
        <v>2006</v>
      </c>
      <c r="I115" s="2">
        <f>D115/E115</f>
        <v>660375.0625</v>
      </c>
      <c r="J115" s="3">
        <f>I115/VLOOKUP(H115,$P$2:$Q$37,2, FALSE)</f>
        <v>0.68940835437213688</v>
      </c>
      <c r="K115" s="4">
        <f>E115/((E115+F115)*0.5)</f>
        <v>1.1851851851851851</v>
      </c>
      <c r="L115">
        <f>K115/J115</f>
        <v>1.719133772703648</v>
      </c>
      <c r="M115" cm="1">
        <f t="array" ref="M115">SUMPRODUCT((H115=$H$2:$H$1051)*(D115&lt;$D$2:$D$1051))+1</f>
        <v>19</v>
      </c>
    </row>
    <row r="116" spans="1:13" x14ac:dyDescent="0.25">
      <c r="A116" t="s">
        <v>36</v>
      </c>
      <c r="B116" t="s">
        <v>4</v>
      </c>
      <c r="C116" t="s">
        <v>2</v>
      </c>
      <c r="D116" s="2">
        <v>15717667</v>
      </c>
      <c r="E116">
        <v>76</v>
      </c>
      <c r="F116">
        <v>86</v>
      </c>
      <c r="G116">
        <v>0.46899999999999997</v>
      </c>
      <c r="H116">
        <v>1993</v>
      </c>
      <c r="I116" s="2">
        <f>D116/E116</f>
        <v>206811.40789473685</v>
      </c>
      <c r="J116" s="3">
        <f>I116/VLOOKUP(H116,$P$2:$Q$37,2, FALSE)</f>
        <v>0.54753897769904958</v>
      </c>
      <c r="K116" s="4">
        <f>E116/((E116+F116)*0.5)</f>
        <v>0.93827160493827155</v>
      </c>
      <c r="L116">
        <f>K116/J116</f>
        <v>1.7136160952069883</v>
      </c>
      <c r="M116" cm="1">
        <f t="array" ref="M116">SUMPRODUCT((H116=$H$2:$H$1051)*(D116&lt;$D$2:$D$1051))+1</f>
        <v>26</v>
      </c>
    </row>
    <row r="117" spans="1:13" x14ac:dyDescent="0.25">
      <c r="A117" t="s">
        <v>21</v>
      </c>
      <c r="B117" t="s">
        <v>4</v>
      </c>
      <c r="C117" t="s">
        <v>16</v>
      </c>
      <c r="D117" s="2">
        <v>121276933</v>
      </c>
      <c r="E117">
        <v>101</v>
      </c>
      <c r="F117">
        <v>61</v>
      </c>
      <c r="G117">
        <v>0.623</v>
      </c>
      <c r="H117">
        <v>2019</v>
      </c>
      <c r="I117" s="2">
        <f>D117/E117</f>
        <v>1200761.712871287</v>
      </c>
      <c r="J117" s="3">
        <f>I117/VLOOKUP(H117,$P$2:$Q$37,2, FALSE)</f>
        <v>0.7277308343295541</v>
      </c>
      <c r="K117" s="4">
        <f>E117/((E117+F117)*0.5)</f>
        <v>1.2469135802469136</v>
      </c>
      <c r="L117">
        <f>K117/J117</f>
        <v>1.7134268900336944</v>
      </c>
      <c r="M117" cm="1">
        <f t="array" ref="M117">SUMPRODUCT((H117=$H$2:$H$1051)*(D117&lt;$D$2:$D$1051))+1</f>
        <v>18</v>
      </c>
    </row>
    <row r="118" spans="1:13" x14ac:dyDescent="0.25">
      <c r="A118" t="s">
        <v>30</v>
      </c>
      <c r="B118" t="s">
        <v>1</v>
      </c>
      <c r="C118" t="s">
        <v>16</v>
      </c>
      <c r="D118" s="2">
        <v>82203616</v>
      </c>
      <c r="E118">
        <v>97</v>
      </c>
      <c r="F118">
        <v>65</v>
      </c>
      <c r="G118">
        <v>0.59899999999999998</v>
      </c>
      <c r="H118">
        <v>2012</v>
      </c>
      <c r="I118" s="2">
        <f>D118/E118</f>
        <v>847459.95876288658</v>
      </c>
      <c r="J118" s="3">
        <f>I118/VLOOKUP(H118,$P$2:$Q$37,2, FALSE)</f>
        <v>0.70029505832783745</v>
      </c>
      <c r="K118" s="4">
        <f>E118/((E118+F118)*0.5)</f>
        <v>1.1975308641975309</v>
      </c>
      <c r="L118">
        <f>K118/J118</f>
        <v>1.7100375762424935</v>
      </c>
      <c r="M118" cm="1">
        <f t="array" ref="M118">SUMPRODUCT((H118=$H$2:$H$1051)*(D118&lt;$D$2:$D$1051))+1</f>
        <v>17</v>
      </c>
    </row>
    <row r="119" spans="1:13" x14ac:dyDescent="0.25">
      <c r="A119" t="s">
        <v>32</v>
      </c>
      <c r="B119" t="s">
        <v>1</v>
      </c>
      <c r="C119" t="s">
        <v>16</v>
      </c>
      <c r="D119" s="2">
        <v>32227929</v>
      </c>
      <c r="E119">
        <v>72</v>
      </c>
      <c r="F119">
        <v>89</v>
      </c>
      <c r="G119">
        <v>0.44700000000000001</v>
      </c>
      <c r="H119">
        <v>2004</v>
      </c>
      <c r="I119" s="2">
        <f>D119/E119</f>
        <v>447610.125</v>
      </c>
      <c r="J119" s="3">
        <f>I119/VLOOKUP(H119,$P$2:$Q$37,2, FALSE)</f>
        <v>0.52470200032637726</v>
      </c>
      <c r="K119" s="4">
        <f>E119/((E119+F119)*0.5)</f>
        <v>0.89440993788819878</v>
      </c>
      <c r="L119">
        <f>K119/J119</f>
        <v>1.7046055424447673</v>
      </c>
      <c r="M119" cm="1">
        <f t="array" ref="M119">SUMPRODUCT((H119=$H$2:$H$1051)*(D119&lt;$D$2:$D$1051))+1</f>
        <v>28</v>
      </c>
    </row>
    <row r="120" spans="1:13" x14ac:dyDescent="0.25">
      <c r="A120" t="s">
        <v>5</v>
      </c>
      <c r="B120" t="s">
        <v>1</v>
      </c>
      <c r="C120" t="s">
        <v>6</v>
      </c>
      <c r="D120" s="2">
        <v>58110567</v>
      </c>
      <c r="E120">
        <v>89</v>
      </c>
      <c r="F120">
        <v>74</v>
      </c>
      <c r="G120">
        <v>0.54600000000000004</v>
      </c>
      <c r="H120">
        <v>2007</v>
      </c>
      <c r="I120" s="2">
        <f>D120/E120</f>
        <v>652927.71910112363</v>
      </c>
      <c r="J120" s="3">
        <f>I120/VLOOKUP(H120,$P$2:$Q$37,2, FALSE)</f>
        <v>0.64088276463710525</v>
      </c>
      <c r="K120" s="4">
        <f>E120/((E120+F120)*0.5)</f>
        <v>1.0920245398773005</v>
      </c>
      <c r="L120">
        <f>K120/J120</f>
        <v>1.7039380681358325</v>
      </c>
      <c r="M120" cm="1">
        <f t="array" ref="M120">SUMPRODUCT((H120=$H$2:$H$1051)*(D120&lt;$D$2:$D$1051))+1</f>
        <v>24</v>
      </c>
    </row>
    <row r="121" spans="1:13" x14ac:dyDescent="0.25">
      <c r="A121" t="s">
        <v>23</v>
      </c>
      <c r="B121" t="s">
        <v>1</v>
      </c>
      <c r="C121" t="s">
        <v>16</v>
      </c>
      <c r="D121" s="2">
        <v>62964319</v>
      </c>
      <c r="E121">
        <v>73</v>
      </c>
      <c r="F121">
        <v>89</v>
      </c>
      <c r="G121">
        <v>0.45100000000000001</v>
      </c>
      <c r="H121">
        <v>2016</v>
      </c>
      <c r="I121" s="2">
        <f>D121/E121</f>
        <v>862524.91780821921</v>
      </c>
      <c r="J121" s="3">
        <f>I121/VLOOKUP(H121,$P$2:$Q$37,2, FALSE)</f>
        <v>0.53159763613610411</v>
      </c>
      <c r="K121" s="4">
        <f>E121/((E121+F121)*0.5)</f>
        <v>0.90123456790123457</v>
      </c>
      <c r="L121">
        <f>K121/J121</f>
        <v>1.6953321584569516</v>
      </c>
      <c r="M121" cm="1">
        <f t="array" ref="M121">SUMPRODUCT((H121=$H$2:$H$1051)*(D121&lt;$D$2:$D$1051))+1</f>
        <v>30</v>
      </c>
    </row>
    <row r="122" spans="1:13" x14ac:dyDescent="0.25">
      <c r="A122" t="s">
        <v>15</v>
      </c>
      <c r="B122" t="s">
        <v>4</v>
      </c>
      <c r="C122" t="s">
        <v>16</v>
      </c>
      <c r="D122" s="2">
        <v>24550000</v>
      </c>
      <c r="E122">
        <v>75</v>
      </c>
      <c r="F122">
        <v>86</v>
      </c>
      <c r="G122">
        <v>0.46600000000000003</v>
      </c>
      <c r="H122">
        <v>1999</v>
      </c>
      <c r="I122" s="2">
        <f>D122/E122</f>
        <v>327333.33333333331</v>
      </c>
      <c r="J122" s="3">
        <f>I122/VLOOKUP(H122,$P$2:$Q$37,2, FALSE)</f>
        <v>0.54973864571925657</v>
      </c>
      <c r="K122" s="4">
        <f>E122/((E122+F122)*0.5)</f>
        <v>0.93167701863354035</v>
      </c>
      <c r="L122">
        <f>K122/J122</f>
        <v>1.6947635497129196</v>
      </c>
      <c r="M122" cm="1">
        <f t="array" ref="M122">SUMPRODUCT((H122=$H$2:$H$1051)*(D122&lt;$D$2:$D$1051))+1</f>
        <v>24</v>
      </c>
    </row>
    <row r="123" spans="1:13" x14ac:dyDescent="0.25">
      <c r="A123" t="s">
        <v>11</v>
      </c>
      <c r="B123" t="s">
        <v>1</v>
      </c>
      <c r="C123" t="s">
        <v>2</v>
      </c>
      <c r="D123" s="2">
        <v>113778369</v>
      </c>
      <c r="E123">
        <v>97</v>
      </c>
      <c r="F123">
        <v>65</v>
      </c>
      <c r="G123">
        <v>0.59899999999999998</v>
      </c>
      <c r="H123">
        <v>2019</v>
      </c>
      <c r="I123" s="2">
        <f>D123/E123</f>
        <v>1172972.8762886599</v>
      </c>
      <c r="J123" s="3">
        <f>I123/VLOOKUP(H123,$P$2:$Q$37,2, FALSE)</f>
        <v>0.71088919704669495</v>
      </c>
      <c r="K123" s="4">
        <f>E123/((E123+F123)*0.5)</f>
        <v>1.1975308641975309</v>
      </c>
      <c r="L123">
        <f>K123/J123</f>
        <v>1.6845534707413352</v>
      </c>
      <c r="M123" cm="1">
        <f t="array" ref="M123">SUMPRODUCT((H123=$H$2:$H$1051)*(D123&lt;$D$2:$D$1051))+1</f>
        <v>21</v>
      </c>
    </row>
    <row r="124" spans="1:13" x14ac:dyDescent="0.25">
      <c r="A124" t="s">
        <v>38</v>
      </c>
      <c r="B124" t="s">
        <v>4</v>
      </c>
      <c r="C124" t="s">
        <v>2</v>
      </c>
      <c r="D124" s="2">
        <v>29679067</v>
      </c>
      <c r="E124">
        <v>67</v>
      </c>
      <c r="F124">
        <v>95</v>
      </c>
      <c r="G124">
        <v>0.41399999999999998</v>
      </c>
      <c r="H124">
        <v>2005</v>
      </c>
      <c r="I124" s="2">
        <f>D124/E124</f>
        <v>442971.14925373136</v>
      </c>
      <c r="J124" s="3">
        <f>I124/VLOOKUP(H124,$P$2:$Q$37,2, FALSE)</f>
        <v>0.49109280851523535</v>
      </c>
      <c r="K124" s="4">
        <f>E124/((E124+F124)*0.5)</f>
        <v>0.8271604938271605</v>
      </c>
      <c r="L124">
        <f>K124/J124</f>
        <v>1.6843262199827127</v>
      </c>
      <c r="M124" cm="1">
        <f t="array" ref="M124">SUMPRODUCT((H124=$H$2:$H$1051)*(D124&lt;$D$2:$D$1051))+1</f>
        <v>30</v>
      </c>
    </row>
    <row r="125" spans="1:13" x14ac:dyDescent="0.25">
      <c r="A125" t="s">
        <v>34</v>
      </c>
      <c r="B125" t="s">
        <v>4</v>
      </c>
      <c r="C125" t="s">
        <v>6</v>
      </c>
      <c r="D125" s="2">
        <v>20063000</v>
      </c>
      <c r="E125">
        <v>74</v>
      </c>
      <c r="F125">
        <v>88</v>
      </c>
      <c r="G125">
        <v>0.45700000000000002</v>
      </c>
      <c r="H125">
        <v>1998</v>
      </c>
      <c r="I125" s="2">
        <f>D125/E125</f>
        <v>271121.6216216216</v>
      </c>
      <c r="J125" s="3">
        <f>I125/VLOOKUP(H125,$P$2:$Q$37,2, FALSE)</f>
        <v>0.54424448036658968</v>
      </c>
      <c r="K125" s="4">
        <f>E125/((E125+F125)*0.5)</f>
        <v>0.9135802469135802</v>
      </c>
      <c r="L125">
        <f>K125/J125</f>
        <v>1.6786210607009098</v>
      </c>
      <c r="M125" cm="1">
        <f t="array" ref="M125">SUMPRODUCT((H125=$H$2:$H$1051)*(D125&lt;$D$2:$D$1051))+1</f>
        <v>28</v>
      </c>
    </row>
    <row r="126" spans="1:13" x14ac:dyDescent="0.25">
      <c r="A126" t="s">
        <v>11</v>
      </c>
      <c r="B126" t="s">
        <v>1</v>
      </c>
      <c r="C126" t="s">
        <v>2</v>
      </c>
      <c r="D126" s="2">
        <v>89288193</v>
      </c>
      <c r="E126">
        <v>96</v>
      </c>
      <c r="F126">
        <v>66</v>
      </c>
      <c r="G126">
        <v>0.59299999999999997</v>
      </c>
      <c r="H126">
        <v>2013</v>
      </c>
      <c r="I126" s="2">
        <f>D126/E126</f>
        <v>930085.34375</v>
      </c>
      <c r="J126" s="3">
        <f>I126/VLOOKUP(H126,$P$2:$Q$37,2, FALSE)</f>
        <v>0.70932993687827695</v>
      </c>
      <c r="K126" s="4">
        <f>E126/((E126+F126)*0.5)</f>
        <v>1.1851851851851851</v>
      </c>
      <c r="L126">
        <f>K126/J126</f>
        <v>1.6708517765387454</v>
      </c>
      <c r="M126" cm="1">
        <f t="array" ref="M126">SUMPRODUCT((H126=$H$2:$H$1051)*(D126&lt;$D$2:$D$1051))+1</f>
        <v>18</v>
      </c>
    </row>
    <row r="127" spans="1:13" x14ac:dyDescent="0.25">
      <c r="A127" t="s">
        <v>32</v>
      </c>
      <c r="B127" t="s">
        <v>1</v>
      </c>
      <c r="C127" t="s">
        <v>2</v>
      </c>
      <c r="D127" s="2">
        <v>7627500</v>
      </c>
      <c r="E127">
        <v>85</v>
      </c>
      <c r="F127">
        <v>75</v>
      </c>
      <c r="G127">
        <v>0.53100000000000003</v>
      </c>
      <c r="H127">
        <v>1988</v>
      </c>
      <c r="I127" s="2">
        <f>D127/E127</f>
        <v>89735.294117647063</v>
      </c>
      <c r="J127" s="3">
        <f>I127/VLOOKUP(H127,$P$2:$Q$37,2, FALSE)</f>
        <v>0.638444257856284</v>
      </c>
      <c r="K127" s="4">
        <f>E127/((E127+F127)*0.5)</f>
        <v>1.0625</v>
      </c>
      <c r="L127">
        <f>K127/J127</f>
        <v>1.6642016698021151</v>
      </c>
      <c r="M127" cm="1">
        <f t="array" ref="M127">SUMPRODUCT((H127=$H$2:$H$1051)*(D127&lt;$D$2:$D$1051))+1</f>
        <v>23</v>
      </c>
    </row>
    <row r="128" spans="1:13" x14ac:dyDescent="0.25">
      <c r="A128" t="s">
        <v>21</v>
      </c>
      <c r="B128" t="s">
        <v>4</v>
      </c>
      <c r="C128" t="s">
        <v>16</v>
      </c>
      <c r="D128" s="2">
        <v>53585000</v>
      </c>
      <c r="E128">
        <v>92</v>
      </c>
      <c r="F128">
        <v>70</v>
      </c>
      <c r="G128">
        <v>0.56799999999999995</v>
      </c>
      <c r="H128">
        <v>2004</v>
      </c>
      <c r="I128" s="2">
        <f>D128/E128</f>
        <v>582445.65217391308</v>
      </c>
      <c r="J128" s="3">
        <f>I128/VLOOKUP(H128,$P$2:$Q$37,2, FALSE)</f>
        <v>0.68276024537437252</v>
      </c>
      <c r="K128" s="4">
        <f>E128/((E128+F128)*0.5)</f>
        <v>1.1358024691358024</v>
      </c>
      <c r="L128">
        <f>K128/J128</f>
        <v>1.6635451124032812</v>
      </c>
      <c r="M128" cm="1">
        <f t="array" ref="M128">SUMPRODUCT((H128=$H$2:$H$1051)*(D128&lt;$D$2:$D$1051))+1</f>
        <v>19</v>
      </c>
    </row>
    <row r="129" spans="1:13" x14ac:dyDescent="0.25">
      <c r="A129" t="s">
        <v>15</v>
      </c>
      <c r="B129" t="s">
        <v>4</v>
      </c>
      <c r="C129" t="s">
        <v>6</v>
      </c>
      <c r="D129" s="2">
        <v>16830437</v>
      </c>
      <c r="E129">
        <v>87</v>
      </c>
      <c r="F129">
        <v>75</v>
      </c>
      <c r="G129">
        <v>0.53700000000000003</v>
      </c>
      <c r="H129">
        <v>1991</v>
      </c>
      <c r="I129" s="2">
        <f>D129/E129</f>
        <v>193453.29885057471</v>
      </c>
      <c r="J129" s="3">
        <f>I129/VLOOKUP(H129,$P$2:$Q$37,2, FALSE)</f>
        <v>0.64606391434285559</v>
      </c>
      <c r="K129" s="4">
        <f>E129/((E129+F129)*0.5)</f>
        <v>1.0740740740740742</v>
      </c>
      <c r="L129">
        <f>K129/J129</f>
        <v>1.6624888810986596</v>
      </c>
      <c r="M129" cm="1">
        <f t="array" ref="M129">SUMPRODUCT((H129=$H$2:$H$1051)*(D129&lt;$D$2:$D$1051))+1</f>
        <v>23</v>
      </c>
    </row>
    <row r="130" spans="1:13" x14ac:dyDescent="0.25">
      <c r="A130" t="s">
        <v>23</v>
      </c>
      <c r="B130" t="s">
        <v>4</v>
      </c>
      <c r="C130" t="s">
        <v>16</v>
      </c>
      <c r="D130" s="2">
        <v>21320332</v>
      </c>
      <c r="E130">
        <v>78</v>
      </c>
      <c r="F130">
        <v>83</v>
      </c>
      <c r="G130">
        <v>0.48399999999999999</v>
      </c>
      <c r="H130">
        <v>1997</v>
      </c>
      <c r="I130" s="2">
        <f>D130/E130</f>
        <v>273337.58974358975</v>
      </c>
      <c r="J130" s="3">
        <f>I130/VLOOKUP(H130,$P$2:$Q$37,2, FALSE)</f>
        <v>0.58342566138869001</v>
      </c>
      <c r="K130" s="4">
        <f>E130/((E130+F130)*0.5)</f>
        <v>0.96894409937888204</v>
      </c>
      <c r="L130">
        <f>K130/J130</f>
        <v>1.6607841641256706</v>
      </c>
      <c r="M130" cm="1">
        <f t="array" ref="M130">SUMPRODUCT((H130=$H$2:$H$1051)*(D130&lt;$D$2:$D$1051))+1</f>
        <v>25</v>
      </c>
    </row>
    <row r="131" spans="1:13" x14ac:dyDescent="0.25">
      <c r="A131" t="s">
        <v>36</v>
      </c>
      <c r="B131" t="s">
        <v>4</v>
      </c>
      <c r="C131" t="s">
        <v>16</v>
      </c>
      <c r="D131" s="2">
        <v>82517300</v>
      </c>
      <c r="E131">
        <v>92</v>
      </c>
      <c r="F131">
        <v>70</v>
      </c>
      <c r="G131">
        <v>0.56799999999999995</v>
      </c>
      <c r="H131">
        <v>2013</v>
      </c>
      <c r="I131" s="2">
        <f>D131/E131</f>
        <v>896927.17391304346</v>
      </c>
      <c r="J131" s="3">
        <f>I131/VLOOKUP(H131,$P$2:$Q$37,2, FALSE)</f>
        <v>0.68404184619337571</v>
      </c>
      <c r="K131" s="4">
        <f>E131/((E131+F131)*0.5)</f>
        <v>1.1358024691358024</v>
      </c>
      <c r="L131">
        <f>K131/J131</f>
        <v>1.660428342880526</v>
      </c>
      <c r="M131" cm="1">
        <f t="array" ref="M131">SUMPRODUCT((H131=$H$2:$H$1051)*(D131&lt;$D$2:$D$1051))+1</f>
        <v>21</v>
      </c>
    </row>
    <row r="132" spans="1:13" x14ac:dyDescent="0.25">
      <c r="A132" t="s">
        <v>30</v>
      </c>
      <c r="B132" t="s">
        <v>1</v>
      </c>
      <c r="C132" t="s">
        <v>16</v>
      </c>
      <c r="D132" s="2">
        <v>21995000</v>
      </c>
      <c r="E132">
        <v>77</v>
      </c>
      <c r="F132">
        <v>85</v>
      </c>
      <c r="G132">
        <v>0.47499999999999998</v>
      </c>
      <c r="H132">
        <v>1998</v>
      </c>
      <c r="I132" s="2">
        <f>D132/E132</f>
        <v>285649.35064935067</v>
      </c>
      <c r="J132" s="3">
        <f>I132/VLOOKUP(H132,$P$2:$Q$37,2, FALSE)</f>
        <v>0.57340717232864047</v>
      </c>
      <c r="K132" s="4">
        <f>E132/((E132+F132)*0.5)</f>
        <v>0.95061728395061729</v>
      </c>
      <c r="L132">
        <f>K132/J132</f>
        <v>1.6578398907884326</v>
      </c>
      <c r="M132" cm="1">
        <f t="array" ref="M132">SUMPRODUCT((H132=$H$2:$H$1051)*(D132&lt;$D$2:$D$1051))+1</f>
        <v>27</v>
      </c>
    </row>
    <row r="133" spans="1:13" x14ac:dyDescent="0.25">
      <c r="A133" t="s">
        <v>19</v>
      </c>
      <c r="B133" t="s">
        <v>1</v>
      </c>
      <c r="C133" t="s">
        <v>6</v>
      </c>
      <c r="D133" s="2">
        <v>41233000</v>
      </c>
      <c r="E133">
        <v>76</v>
      </c>
      <c r="F133">
        <v>86</v>
      </c>
      <c r="G133">
        <v>0.46899999999999997</v>
      </c>
      <c r="H133">
        <v>2006</v>
      </c>
      <c r="I133" s="2">
        <f>D133/E133</f>
        <v>542539.47368421056</v>
      </c>
      <c r="J133" s="3">
        <f>I133/VLOOKUP(H133,$P$2:$Q$37,2, FALSE)</f>
        <v>0.56639214133643467</v>
      </c>
      <c r="K133" s="4">
        <f>E133/((E133+F133)*0.5)</f>
        <v>0.93827160493827155</v>
      </c>
      <c r="L133">
        <f>K133/J133</f>
        <v>1.6565759594127949</v>
      </c>
      <c r="M133" cm="1">
        <f t="array" ref="M133">SUMPRODUCT((H133=$H$2:$H$1051)*(D133&lt;$D$2:$D$1051))+1</f>
        <v>28</v>
      </c>
    </row>
    <row r="134" spans="1:13" x14ac:dyDescent="0.25">
      <c r="A134" t="s">
        <v>33</v>
      </c>
      <c r="B134" t="s">
        <v>4</v>
      </c>
      <c r="C134" t="s">
        <v>2</v>
      </c>
      <c r="D134" s="2">
        <v>52415682</v>
      </c>
      <c r="E134">
        <v>25</v>
      </c>
      <c r="F134">
        <v>35</v>
      </c>
      <c r="G134">
        <v>0.41699999999999998</v>
      </c>
      <c r="H134">
        <v>2020</v>
      </c>
      <c r="I134" s="2">
        <f>D134/E134</f>
        <v>2096627.28</v>
      </c>
      <c r="J134" s="3">
        <f>I134/VLOOKUP(H134,$P$2:$Q$37,2, FALSE)</f>
        <v>0.50398630655717902</v>
      </c>
      <c r="K134" s="4">
        <f>E134/((E134+F134)*0.5)</f>
        <v>0.83333333333333337</v>
      </c>
      <c r="L134">
        <f>K134/J134</f>
        <v>1.6534840778234294</v>
      </c>
      <c r="M134" cm="1">
        <f t="array" ref="M134">SUMPRODUCT((H134=$H$2:$H$1051)*(D134&lt;$D$2:$D$1051))+1</f>
        <v>28</v>
      </c>
    </row>
    <row r="135" spans="1:13" x14ac:dyDescent="0.25">
      <c r="A135" t="s">
        <v>34</v>
      </c>
      <c r="B135" t="s">
        <v>4</v>
      </c>
      <c r="C135" t="s">
        <v>6</v>
      </c>
      <c r="D135" s="2">
        <v>11380183</v>
      </c>
      <c r="E135">
        <v>104</v>
      </c>
      <c r="F135">
        <v>58</v>
      </c>
      <c r="G135">
        <v>0.64200000000000002</v>
      </c>
      <c r="H135">
        <v>1988</v>
      </c>
      <c r="I135" s="2">
        <f>D135/E135</f>
        <v>109424.83653846153</v>
      </c>
      <c r="J135" s="3">
        <f>I135/VLOOKUP(H135,$P$2:$Q$37,2, FALSE)</f>
        <v>0.77853044603889576</v>
      </c>
      <c r="K135" s="4">
        <f>E135/((E135+F135)*0.5)</f>
        <v>1.2839506172839505</v>
      </c>
      <c r="L135">
        <f>K135/J135</f>
        <v>1.6491976952431271</v>
      </c>
      <c r="M135" cm="1">
        <f t="array" ref="M135">SUMPRODUCT((H135=$H$2:$H$1051)*(D135&lt;$D$2:$D$1051))+1</f>
        <v>14</v>
      </c>
    </row>
    <row r="136" spans="1:13" x14ac:dyDescent="0.25">
      <c r="A136" t="s">
        <v>34</v>
      </c>
      <c r="B136" t="s">
        <v>4</v>
      </c>
      <c r="C136" t="s">
        <v>6</v>
      </c>
      <c r="D136" s="2">
        <v>62243079</v>
      </c>
      <c r="E136">
        <v>93</v>
      </c>
      <c r="F136">
        <v>69</v>
      </c>
      <c r="G136">
        <v>0.57399999999999995</v>
      </c>
      <c r="H136">
        <v>2006</v>
      </c>
      <c r="I136" s="2">
        <f>D136/E136</f>
        <v>669280.41935483867</v>
      </c>
      <c r="J136" s="3">
        <f>I136/VLOOKUP(H136,$P$2:$Q$37,2, FALSE)</f>
        <v>0.69870523392290129</v>
      </c>
      <c r="K136" s="4">
        <f>E136/((E136+F136)*0.5)</f>
        <v>1.1481481481481481</v>
      </c>
      <c r="L136">
        <f>K136/J136</f>
        <v>1.643251105622662</v>
      </c>
      <c r="M136" cm="1">
        <f t="array" ref="M136">SUMPRODUCT((H136=$H$2:$H$1051)*(D136&lt;$D$2:$D$1051))+1</f>
        <v>21</v>
      </c>
    </row>
    <row r="137" spans="1:13" x14ac:dyDescent="0.25">
      <c r="A137" t="s">
        <v>40</v>
      </c>
      <c r="B137" t="s">
        <v>4</v>
      </c>
      <c r="C137" t="s">
        <v>6</v>
      </c>
      <c r="D137" s="2">
        <v>61721667</v>
      </c>
      <c r="E137">
        <v>99</v>
      </c>
      <c r="F137">
        <v>63</v>
      </c>
      <c r="G137">
        <v>0.61099999999999999</v>
      </c>
      <c r="H137">
        <v>2002</v>
      </c>
      <c r="I137" s="2">
        <f>D137/E137</f>
        <v>623451.18181818177</v>
      </c>
      <c r="J137" s="3">
        <f>I137/VLOOKUP(H137,$P$2:$Q$37,2, FALSE)</f>
        <v>0.74671984023220173</v>
      </c>
      <c r="K137" s="4">
        <f>E137/((E137+F137)*0.5)</f>
        <v>1.2222222222222223</v>
      </c>
      <c r="L137">
        <f>K137/J137</f>
        <v>1.6367881986933108</v>
      </c>
      <c r="M137" cm="1">
        <f t="array" ref="M137">SUMPRODUCT((H137=$H$2:$H$1051)*(D137&lt;$D$2:$D$1051))+1</f>
        <v>15</v>
      </c>
    </row>
    <row r="138" spans="1:13" x14ac:dyDescent="0.25">
      <c r="A138" t="s">
        <v>7</v>
      </c>
      <c r="B138" t="s">
        <v>1</v>
      </c>
      <c r="C138" t="s">
        <v>2</v>
      </c>
      <c r="D138" s="2">
        <v>26812334</v>
      </c>
      <c r="E138">
        <v>97</v>
      </c>
      <c r="F138">
        <v>65</v>
      </c>
      <c r="G138">
        <v>0.59899999999999998</v>
      </c>
      <c r="H138">
        <v>1993</v>
      </c>
      <c r="I138" s="2">
        <f>D138/E138</f>
        <v>276415.81443298969</v>
      </c>
      <c r="J138" s="3">
        <f>I138/VLOOKUP(H138,$P$2:$Q$37,2, FALSE)</f>
        <v>0.73181858774213704</v>
      </c>
      <c r="K138" s="4">
        <f>E138/((E138+F138)*0.5)</f>
        <v>1.1975308641975309</v>
      </c>
      <c r="L138">
        <f>K138/J138</f>
        <v>1.636376670743285</v>
      </c>
      <c r="M138" cm="1">
        <f t="array" ref="M138">SUMPRODUCT((H138=$H$2:$H$1051)*(D138&lt;$D$2:$D$1051))+1</f>
        <v>20</v>
      </c>
    </row>
    <row r="139" spans="1:13" x14ac:dyDescent="0.25">
      <c r="A139" t="s">
        <v>32</v>
      </c>
      <c r="B139" t="s">
        <v>1</v>
      </c>
      <c r="C139" t="s">
        <v>16</v>
      </c>
      <c r="D139" s="2">
        <v>45047000</v>
      </c>
      <c r="E139">
        <v>72</v>
      </c>
      <c r="F139">
        <v>90</v>
      </c>
      <c r="G139">
        <v>0.44400000000000001</v>
      </c>
      <c r="H139">
        <v>2011</v>
      </c>
      <c r="I139" s="2">
        <f>D139/E139</f>
        <v>625652.77777777775</v>
      </c>
      <c r="J139" s="3">
        <f>I139/VLOOKUP(H139,$P$2:$Q$37,2, FALSE)</f>
        <v>0.54544961274541737</v>
      </c>
      <c r="K139" s="4">
        <f>E139/((E139+F139)*0.5)</f>
        <v>0.88888888888888884</v>
      </c>
      <c r="L139">
        <f>K139/J139</f>
        <v>1.6296443669926446</v>
      </c>
      <c r="M139" cm="1">
        <f t="array" ref="M139">SUMPRODUCT((H139=$H$2:$H$1051)*(D139&lt;$D$2:$D$1051))+1</f>
        <v>28</v>
      </c>
    </row>
    <row r="140" spans="1:13" x14ac:dyDescent="0.25">
      <c r="A140" t="s">
        <v>34</v>
      </c>
      <c r="B140" t="s">
        <v>4</v>
      </c>
      <c r="C140" t="s">
        <v>6</v>
      </c>
      <c r="D140" s="2">
        <v>83401400</v>
      </c>
      <c r="E140">
        <v>88</v>
      </c>
      <c r="F140">
        <v>74</v>
      </c>
      <c r="G140">
        <v>0.54300000000000004</v>
      </c>
      <c r="H140">
        <v>2014</v>
      </c>
      <c r="I140" s="2">
        <f>D140/E140</f>
        <v>947743.18181818177</v>
      </c>
      <c r="J140" s="3">
        <f>I140/VLOOKUP(H140,$P$2:$Q$37,2, FALSE)</f>
        <v>0.6667754308412186</v>
      </c>
      <c r="K140" s="4">
        <f>E140/((E140+F140)*0.5)</f>
        <v>1.0864197530864197</v>
      </c>
      <c r="L140">
        <f>K140/J140</f>
        <v>1.6293638050156836</v>
      </c>
      <c r="M140" cm="1">
        <f t="array" ref="M140">SUMPRODUCT((H140=$H$2:$H$1051)*(D140&lt;$D$2:$D$1051))+1</f>
        <v>25</v>
      </c>
    </row>
    <row r="141" spans="1:13" x14ac:dyDescent="0.25">
      <c r="A141" t="s">
        <v>37</v>
      </c>
      <c r="B141" t="s">
        <v>1</v>
      </c>
      <c r="C141" t="s">
        <v>2</v>
      </c>
      <c r="D141" s="2">
        <v>35562500</v>
      </c>
      <c r="E141">
        <v>76</v>
      </c>
      <c r="F141">
        <v>86</v>
      </c>
      <c r="G141">
        <v>0.46899999999999997</v>
      </c>
      <c r="H141">
        <v>2001</v>
      </c>
      <c r="I141" s="2">
        <f>D141/E141</f>
        <v>467927.63157894736</v>
      </c>
      <c r="J141" s="3">
        <f>I141/VLOOKUP(H141,$P$2:$Q$37,2, FALSE)</f>
        <v>0.57881805929047936</v>
      </c>
      <c r="K141" s="4">
        <f>E141/((E141+F141)*0.5)</f>
        <v>0.93827160493827155</v>
      </c>
      <c r="L141">
        <f>K141/J141</f>
        <v>1.6210130107004845</v>
      </c>
      <c r="M141" cm="1">
        <f t="array" ref="M141">SUMPRODUCT((H141=$H$2:$H$1051)*(D141&lt;$D$2:$D$1051))+1</f>
        <v>26</v>
      </c>
    </row>
    <row r="142" spans="1:13" x14ac:dyDescent="0.25">
      <c r="A142" t="s">
        <v>32</v>
      </c>
      <c r="B142" t="s">
        <v>1</v>
      </c>
      <c r="C142" t="s">
        <v>16</v>
      </c>
      <c r="D142" s="2">
        <v>87860654</v>
      </c>
      <c r="E142">
        <v>82</v>
      </c>
      <c r="F142">
        <v>79</v>
      </c>
      <c r="G142">
        <v>0.50900000000000001</v>
      </c>
      <c r="H142">
        <v>2018</v>
      </c>
      <c r="I142" s="2">
        <f>D142/E142</f>
        <v>1071471.3902439023</v>
      </c>
      <c r="J142" s="3">
        <f>I142/VLOOKUP(H142,$P$2:$Q$37,2, FALSE)</f>
        <v>0.62900766987408629</v>
      </c>
      <c r="K142" s="4">
        <f>E142/((E142+F142)*0.5)</f>
        <v>1.0186335403726707</v>
      </c>
      <c r="L142">
        <f>K142/J142</f>
        <v>1.6194294428501628</v>
      </c>
      <c r="M142" cm="1">
        <f t="array" ref="M142">SUMPRODUCT((H142=$H$2:$H$1051)*(D142&lt;$D$2:$D$1051))+1</f>
        <v>27</v>
      </c>
    </row>
    <row r="143" spans="1:13" x14ac:dyDescent="0.25">
      <c r="A143" t="s">
        <v>34</v>
      </c>
      <c r="B143" t="s">
        <v>4</v>
      </c>
      <c r="C143" t="s">
        <v>6</v>
      </c>
      <c r="D143" s="2">
        <v>47967126</v>
      </c>
      <c r="E143">
        <v>75</v>
      </c>
      <c r="F143">
        <v>86</v>
      </c>
      <c r="G143">
        <v>0.46600000000000003</v>
      </c>
      <c r="H143">
        <v>2008</v>
      </c>
      <c r="I143" s="2">
        <f>D143/E143</f>
        <v>639561.68000000005</v>
      </c>
      <c r="J143" s="3">
        <f>I143/VLOOKUP(H143,$P$2:$Q$37,2, FALSE)</f>
        <v>0.57803618936315371</v>
      </c>
      <c r="K143" s="4">
        <f>E143/((E143+F143)*0.5)</f>
        <v>0.93167701863354035</v>
      </c>
      <c r="L143">
        <f>K143/J143</f>
        <v>1.6117970393168761</v>
      </c>
      <c r="M143" cm="1">
        <f t="array" ref="M143">SUMPRODUCT((H143=$H$2:$H$1051)*(D143&lt;$D$2:$D$1051))+1</f>
        <v>28</v>
      </c>
    </row>
    <row r="144" spans="1:13" x14ac:dyDescent="0.25">
      <c r="A144" t="s">
        <v>14</v>
      </c>
      <c r="B144" t="s">
        <v>1</v>
      </c>
      <c r="C144" t="s">
        <v>6</v>
      </c>
      <c r="D144" s="2">
        <v>81978100</v>
      </c>
      <c r="E144">
        <v>94</v>
      </c>
      <c r="F144">
        <v>68</v>
      </c>
      <c r="G144">
        <v>0.57999999999999996</v>
      </c>
      <c r="H144">
        <v>2012</v>
      </c>
      <c r="I144" s="2">
        <f>D144/E144</f>
        <v>872107.44680851069</v>
      </c>
      <c r="J144" s="3">
        <f>I144/VLOOKUP(H144,$P$2:$Q$37,2, FALSE)</f>
        <v>0.72066240890301003</v>
      </c>
      <c r="K144" s="4">
        <f>E144/((E144+F144)*0.5)</f>
        <v>1.1604938271604939</v>
      </c>
      <c r="L144">
        <f>K144/J144</f>
        <v>1.6103154720210726</v>
      </c>
      <c r="M144" cm="1">
        <f t="array" ref="M144">SUMPRODUCT((H144=$H$2:$H$1051)*(D144&lt;$D$2:$D$1051))+1</f>
        <v>18</v>
      </c>
    </row>
    <row r="145" spans="1:13" x14ac:dyDescent="0.25">
      <c r="A145" t="s">
        <v>5</v>
      </c>
      <c r="B145" t="s">
        <v>1</v>
      </c>
      <c r="C145" t="s">
        <v>6</v>
      </c>
      <c r="D145" s="2">
        <v>38882833</v>
      </c>
      <c r="E145">
        <v>79</v>
      </c>
      <c r="F145">
        <v>83</v>
      </c>
      <c r="G145">
        <v>0.48799999999999999</v>
      </c>
      <c r="H145">
        <v>2001</v>
      </c>
      <c r="I145" s="2">
        <f>D145/E145</f>
        <v>492187.75949367089</v>
      </c>
      <c r="J145" s="3">
        <f>I145/VLOOKUP(H145,$P$2:$Q$37,2, FALSE)</f>
        <v>0.60882740092810805</v>
      </c>
      <c r="K145" s="4">
        <f>E145/((E145+F145)*0.5)</f>
        <v>0.97530864197530864</v>
      </c>
      <c r="L145">
        <f>K145/J145</f>
        <v>1.6019460367396894</v>
      </c>
      <c r="M145" cm="1">
        <f t="array" ref="M145">SUMPRODUCT((H145=$H$2:$H$1051)*(D145&lt;$D$2:$D$1051))+1</f>
        <v>25</v>
      </c>
    </row>
    <row r="146" spans="1:13" x14ac:dyDescent="0.25">
      <c r="A146" t="s">
        <v>11</v>
      </c>
      <c r="B146" t="s">
        <v>1</v>
      </c>
      <c r="C146" t="s">
        <v>6</v>
      </c>
      <c r="D146" s="2">
        <v>20423500</v>
      </c>
      <c r="E146">
        <v>94</v>
      </c>
      <c r="F146">
        <v>68</v>
      </c>
      <c r="G146">
        <v>0.57999999999999996</v>
      </c>
      <c r="H146">
        <v>1991</v>
      </c>
      <c r="I146" s="2">
        <f>D146/E146</f>
        <v>217271.27659574468</v>
      </c>
      <c r="J146" s="3">
        <f>I146/VLOOKUP(H146,$P$2:$Q$37,2, FALSE)</f>
        <v>0.72560732882689261</v>
      </c>
      <c r="K146" s="4">
        <f>E146/((E146+F146)*0.5)</f>
        <v>1.1604938271604939</v>
      </c>
      <c r="L146">
        <f>K146/J146</f>
        <v>1.5993413807392121</v>
      </c>
      <c r="M146" cm="1">
        <f t="array" ref="M146">SUMPRODUCT((H146=$H$2:$H$1051)*(D146&lt;$D$2:$D$1051))+1</f>
        <v>20</v>
      </c>
    </row>
    <row r="147" spans="1:13" x14ac:dyDescent="0.25">
      <c r="A147" t="s">
        <v>9</v>
      </c>
      <c r="B147" t="s">
        <v>4</v>
      </c>
      <c r="C147" t="s">
        <v>2</v>
      </c>
      <c r="D147" s="2">
        <v>62689357</v>
      </c>
      <c r="E147">
        <v>85</v>
      </c>
      <c r="F147">
        <v>77</v>
      </c>
      <c r="G147">
        <v>0.52500000000000002</v>
      </c>
      <c r="H147">
        <v>2010</v>
      </c>
      <c r="I147" s="2">
        <f>D147/E147</f>
        <v>737521.84705882357</v>
      </c>
      <c r="J147" s="3">
        <f>I147/VLOOKUP(H147,$P$2:$Q$37,2, FALSE)</f>
        <v>0.65633083660568425</v>
      </c>
      <c r="K147" s="4">
        <f>E147/((E147+F147)*0.5)</f>
        <v>1.0493827160493827</v>
      </c>
      <c r="L147">
        <f>K147/J147</f>
        <v>1.5988624296192246</v>
      </c>
      <c r="M147" cm="1">
        <f t="array" ref="M147">SUMPRODUCT((H147=$H$2:$H$1051)*(D147&lt;$D$2:$D$1051))+1</f>
        <v>22</v>
      </c>
    </row>
    <row r="148" spans="1:13" x14ac:dyDescent="0.25">
      <c r="A148" t="s">
        <v>30</v>
      </c>
      <c r="B148" t="s">
        <v>1</v>
      </c>
      <c r="C148" t="s">
        <v>16</v>
      </c>
      <c r="D148" s="2">
        <v>42142761</v>
      </c>
      <c r="E148">
        <v>96</v>
      </c>
      <c r="F148">
        <v>67</v>
      </c>
      <c r="G148">
        <v>0.58899999999999997</v>
      </c>
      <c r="H148">
        <v>1999</v>
      </c>
      <c r="I148" s="2">
        <f>D148/E148</f>
        <v>438987.09375</v>
      </c>
      <c r="J148" s="3">
        <f>I148/VLOOKUP(H148,$P$2:$Q$37,2, FALSE)</f>
        <v>0.73725510307441144</v>
      </c>
      <c r="K148" s="4">
        <f>E148/((E148+F148)*0.5)</f>
        <v>1.1779141104294479</v>
      </c>
      <c r="L148">
        <f>K148/J148</f>
        <v>1.5977022139520689</v>
      </c>
      <c r="M148" cm="1">
        <f t="array" ref="M148">SUMPRODUCT((H148=$H$2:$H$1051)*(D148&lt;$D$2:$D$1051))+1</f>
        <v>20</v>
      </c>
    </row>
    <row r="149" spans="1:13" x14ac:dyDescent="0.25">
      <c r="A149" t="s">
        <v>37</v>
      </c>
      <c r="B149" t="s">
        <v>1</v>
      </c>
      <c r="C149" t="s">
        <v>2</v>
      </c>
      <c r="D149" s="2">
        <v>55641500</v>
      </c>
      <c r="E149">
        <v>80</v>
      </c>
      <c r="F149">
        <v>82</v>
      </c>
      <c r="G149">
        <v>0.49399999999999999</v>
      </c>
      <c r="H149">
        <v>2010</v>
      </c>
      <c r="I149" s="2">
        <f>D149/E149</f>
        <v>695518.75</v>
      </c>
      <c r="J149" s="3">
        <f>I149/VLOOKUP(H149,$P$2:$Q$37,2, FALSE)</f>
        <v>0.61895170276363465</v>
      </c>
      <c r="K149" s="4">
        <f>E149/((E149+F149)*0.5)</f>
        <v>0.98765432098765427</v>
      </c>
      <c r="L149">
        <f>K149/J149</f>
        <v>1.5956888341654984</v>
      </c>
      <c r="M149" cm="1">
        <f t="array" ref="M149">SUMPRODUCT((H149=$H$2:$H$1051)*(D149&lt;$D$2:$D$1051))+1</f>
        <v>26</v>
      </c>
    </row>
    <row r="150" spans="1:13" x14ac:dyDescent="0.25">
      <c r="A150" t="s">
        <v>31</v>
      </c>
      <c r="B150" t="s">
        <v>4</v>
      </c>
      <c r="C150" t="s">
        <v>2</v>
      </c>
      <c r="D150" s="2">
        <v>74849584</v>
      </c>
      <c r="E150">
        <v>80</v>
      </c>
      <c r="F150">
        <v>82</v>
      </c>
      <c r="G150">
        <v>0.49399999999999999</v>
      </c>
      <c r="H150">
        <v>2015</v>
      </c>
      <c r="I150" s="2">
        <f>D150/E150</f>
        <v>935619.8</v>
      </c>
      <c r="J150" s="3">
        <f>I150/VLOOKUP(H150,$P$2:$Q$37,2, FALSE)</f>
        <v>0.62122573247338175</v>
      </c>
      <c r="K150" s="4">
        <f>E150/((E150+F150)*0.5)</f>
        <v>0.98765432098765427</v>
      </c>
      <c r="L150">
        <f>K150/J150</f>
        <v>1.5898477306394794</v>
      </c>
      <c r="M150" cm="1">
        <f t="array" ref="M150">SUMPRODUCT((H150=$H$2:$H$1051)*(D150&lt;$D$2:$D$1051))+1</f>
        <v>28</v>
      </c>
    </row>
    <row r="151" spans="1:13" x14ac:dyDescent="0.25">
      <c r="A151" t="s">
        <v>30</v>
      </c>
      <c r="B151" t="s">
        <v>1</v>
      </c>
      <c r="C151" t="s">
        <v>16</v>
      </c>
      <c r="D151" s="2">
        <v>72386544</v>
      </c>
      <c r="E151">
        <v>91</v>
      </c>
      <c r="F151">
        <v>71</v>
      </c>
      <c r="G151">
        <v>0.56200000000000006</v>
      </c>
      <c r="H151">
        <v>2010</v>
      </c>
      <c r="I151" s="2">
        <f>D151/E151</f>
        <v>795456.52747252746</v>
      </c>
      <c r="J151" s="3">
        <f>I151/VLOOKUP(H151,$P$2:$Q$37,2, FALSE)</f>
        <v>0.70788770562054404</v>
      </c>
      <c r="K151" s="4">
        <f>E151/((E151+F151)*0.5)</f>
        <v>1.1234567901234569</v>
      </c>
      <c r="L151">
        <f>K151/J151</f>
        <v>1.5870550953256342</v>
      </c>
      <c r="M151" cm="1">
        <f t="array" ref="M151">SUMPRODUCT((H151=$H$2:$H$1051)*(D151&lt;$D$2:$D$1051))+1</f>
        <v>19</v>
      </c>
    </row>
    <row r="152" spans="1:13" x14ac:dyDescent="0.25">
      <c r="A152" t="s">
        <v>33</v>
      </c>
      <c r="B152" t="s">
        <v>4</v>
      </c>
      <c r="C152" t="s">
        <v>2</v>
      </c>
      <c r="D152" s="2">
        <v>81428999</v>
      </c>
      <c r="E152">
        <v>93</v>
      </c>
      <c r="F152">
        <v>69</v>
      </c>
      <c r="G152">
        <v>0.57399999999999995</v>
      </c>
      <c r="H152">
        <v>2012</v>
      </c>
      <c r="I152" s="2">
        <f>D152/E152</f>
        <v>875580.63440860214</v>
      </c>
      <c r="J152" s="3">
        <f>I152/VLOOKUP(H152,$P$2:$Q$37,2, FALSE)</f>
        <v>0.72353246321984188</v>
      </c>
      <c r="K152" s="4">
        <f>E152/((E152+F152)*0.5)</f>
        <v>1.1481481481481481</v>
      </c>
      <c r="L152">
        <f>K152/J152</f>
        <v>1.5868647317339357</v>
      </c>
      <c r="M152" cm="1">
        <f t="array" ref="M152">SUMPRODUCT((H152=$H$2:$H$1051)*(D152&lt;$D$2:$D$1051))+1</f>
        <v>19</v>
      </c>
    </row>
    <row r="153" spans="1:13" x14ac:dyDescent="0.25">
      <c r="A153" t="s">
        <v>32</v>
      </c>
      <c r="B153" t="s">
        <v>1</v>
      </c>
      <c r="C153" t="s">
        <v>16</v>
      </c>
      <c r="D153" s="2">
        <v>45599000</v>
      </c>
      <c r="E153">
        <v>61</v>
      </c>
      <c r="F153">
        <v>101</v>
      </c>
      <c r="G153">
        <v>0.377</v>
      </c>
      <c r="H153">
        <v>2021</v>
      </c>
      <c r="I153" s="2">
        <f>D153/E153</f>
        <v>747524.59016393439</v>
      </c>
      <c r="J153" s="3">
        <f>I153/VLOOKUP(H153,$P$2:$Q$37,2, FALSE)</f>
        <v>0.47468429766657461</v>
      </c>
      <c r="K153" s="4">
        <f>E153/((E153+F153)*0.5)</f>
        <v>0.75308641975308643</v>
      </c>
      <c r="L153">
        <f>K153/J153</f>
        <v>1.5864995397047359</v>
      </c>
      <c r="M153" cm="1">
        <f t="array" ref="M153">SUMPRODUCT((H153=$H$2:$H$1051)*(D153&lt;$D$2:$D$1051))+1</f>
        <v>30</v>
      </c>
    </row>
    <row r="154" spans="1:13" x14ac:dyDescent="0.25">
      <c r="A154" t="s">
        <v>23</v>
      </c>
      <c r="B154" t="s">
        <v>4</v>
      </c>
      <c r="C154" t="s">
        <v>16</v>
      </c>
      <c r="D154" s="2">
        <v>16189600</v>
      </c>
      <c r="E154">
        <v>65</v>
      </c>
      <c r="F154">
        <v>79</v>
      </c>
      <c r="G154">
        <v>0.45100000000000001</v>
      </c>
      <c r="H154">
        <v>1995</v>
      </c>
      <c r="I154" s="2">
        <f>D154/E154</f>
        <v>249070.76923076922</v>
      </c>
      <c r="J154" s="3">
        <f>I154/VLOOKUP(H154,$P$2:$Q$37,2, FALSE)</f>
        <v>0.56925166594394183</v>
      </c>
      <c r="K154" s="4">
        <f>E154/((E154+F154)*0.5)</f>
        <v>0.90277777777777779</v>
      </c>
      <c r="L154">
        <f>K154/J154</f>
        <v>1.5859027417702465</v>
      </c>
      <c r="M154" cm="1">
        <f t="array" ref="M154">SUMPRODUCT((H154=$H$2:$H$1051)*(D154&lt;$D$2:$D$1051))+1</f>
        <v>27</v>
      </c>
    </row>
    <row r="155" spans="1:13" x14ac:dyDescent="0.25">
      <c r="A155" t="s">
        <v>11</v>
      </c>
      <c r="B155" t="s">
        <v>1</v>
      </c>
      <c r="C155" t="s">
        <v>2</v>
      </c>
      <c r="D155" s="2">
        <v>83309942</v>
      </c>
      <c r="E155">
        <v>94</v>
      </c>
      <c r="F155">
        <v>68</v>
      </c>
      <c r="G155">
        <v>0.57999999999999996</v>
      </c>
      <c r="H155">
        <v>2012</v>
      </c>
      <c r="I155" s="2">
        <f>D155/E155</f>
        <v>886275.97872340423</v>
      </c>
      <c r="J155" s="3">
        <f>I155/VLOOKUP(H155,$P$2:$Q$37,2, FALSE)</f>
        <v>0.73237051709285828</v>
      </c>
      <c r="K155" s="4">
        <f>E155/((E155+F155)*0.5)</f>
        <v>1.1604938271604939</v>
      </c>
      <c r="L155">
        <f>K155/J155</f>
        <v>1.584572016589457</v>
      </c>
      <c r="M155" cm="1">
        <f t="array" ref="M155">SUMPRODUCT((H155=$H$2:$H$1051)*(D155&lt;$D$2:$D$1051))+1</f>
        <v>16</v>
      </c>
    </row>
    <row r="156" spans="1:13" x14ac:dyDescent="0.25">
      <c r="A156" t="s">
        <v>22</v>
      </c>
      <c r="B156" t="s">
        <v>4</v>
      </c>
      <c r="C156" t="s">
        <v>6</v>
      </c>
      <c r="D156" s="2">
        <v>16126834</v>
      </c>
      <c r="E156">
        <v>83</v>
      </c>
      <c r="F156">
        <v>79</v>
      </c>
      <c r="G156">
        <v>0.51200000000000001</v>
      </c>
      <c r="H156">
        <v>1991</v>
      </c>
      <c r="I156" s="2">
        <f>D156/E156</f>
        <v>194299.2048192771</v>
      </c>
      <c r="J156" s="3">
        <f>I156/VLOOKUP(H156,$P$2:$Q$37,2, FALSE)</f>
        <v>0.64888893373799139</v>
      </c>
      <c r="K156" s="4">
        <f>E156/((E156+F156)*0.5)</f>
        <v>1.0246913580246915</v>
      </c>
      <c r="L156">
        <f>K156/J156</f>
        <v>1.5791475316459036</v>
      </c>
      <c r="M156" cm="1">
        <f t="array" ref="M156">SUMPRODUCT((H156=$H$2:$H$1051)*(D156&lt;$D$2:$D$1051))+1</f>
        <v>24</v>
      </c>
    </row>
    <row r="157" spans="1:13" x14ac:dyDescent="0.25">
      <c r="A157" t="s">
        <v>30</v>
      </c>
      <c r="B157" t="s">
        <v>1</v>
      </c>
      <c r="C157" t="s">
        <v>6</v>
      </c>
      <c r="D157" s="2">
        <v>8368833</v>
      </c>
      <c r="E157">
        <v>87</v>
      </c>
      <c r="F157">
        <v>74</v>
      </c>
      <c r="G157">
        <v>0.54</v>
      </c>
      <c r="H157">
        <v>1988</v>
      </c>
      <c r="I157" s="2">
        <f>D157/E157</f>
        <v>96193.482758620696</v>
      </c>
      <c r="J157" s="3">
        <f>I157/VLOOKUP(H157,$P$2:$Q$37,2, FALSE)</f>
        <v>0.68439266081773864</v>
      </c>
      <c r="K157" s="4">
        <f>E157/((E157+F157)*0.5)</f>
        <v>1.0807453416149069</v>
      </c>
      <c r="L157">
        <f>K157/J157</f>
        <v>1.5791305247540073</v>
      </c>
      <c r="M157" cm="1">
        <f t="array" ref="M157">SUMPRODUCT((H157=$H$2:$H$1051)*(D157&lt;$D$2:$D$1051))+1</f>
        <v>21</v>
      </c>
    </row>
    <row r="158" spans="1:13" x14ac:dyDescent="0.25">
      <c r="A158" t="s">
        <v>21</v>
      </c>
      <c r="B158" t="s">
        <v>4</v>
      </c>
      <c r="C158" t="s">
        <v>16</v>
      </c>
      <c r="D158" s="2">
        <v>55505000</v>
      </c>
      <c r="E158">
        <v>90</v>
      </c>
      <c r="F158">
        <v>72</v>
      </c>
      <c r="G158">
        <v>0.55600000000000005</v>
      </c>
      <c r="H158">
        <v>2003</v>
      </c>
      <c r="I158" s="2">
        <f>D158/E158</f>
        <v>616722.22222222225</v>
      </c>
      <c r="J158" s="3">
        <f>I158/VLOOKUP(H158,$P$2:$Q$37,2, FALSE)</f>
        <v>0.7040011284717379</v>
      </c>
      <c r="K158" s="4">
        <f>E158/((E158+F158)*0.5)</f>
        <v>1.1111111111111112</v>
      </c>
      <c r="L158">
        <f>K158/J158</f>
        <v>1.5782802983897726</v>
      </c>
      <c r="M158" cm="1">
        <f t="array" ref="M158">SUMPRODUCT((H158=$H$2:$H$1051)*(D158&lt;$D$2:$D$1051))+1</f>
        <v>18</v>
      </c>
    </row>
    <row r="159" spans="1:13" x14ac:dyDescent="0.25">
      <c r="A159" t="s">
        <v>13</v>
      </c>
      <c r="B159" t="s">
        <v>4</v>
      </c>
      <c r="C159" t="s">
        <v>6</v>
      </c>
      <c r="D159" s="2">
        <v>127443900</v>
      </c>
      <c r="E159">
        <v>101</v>
      </c>
      <c r="F159">
        <v>61</v>
      </c>
      <c r="G159">
        <v>0.623</v>
      </c>
      <c r="H159">
        <v>2017</v>
      </c>
      <c r="I159" s="2">
        <f>D159/E159</f>
        <v>1261820.792079208</v>
      </c>
      <c r="J159" s="3">
        <f>I159/VLOOKUP(H159,$P$2:$Q$37,2, FALSE)</f>
        <v>0.7906137067772393</v>
      </c>
      <c r="K159" s="4">
        <f>E159/((E159+F159)*0.5)</f>
        <v>1.2469135802469136</v>
      </c>
      <c r="L159">
        <f>K159/J159</f>
        <v>1.5771464237948505</v>
      </c>
      <c r="M159" cm="1">
        <f t="array" ref="M159">SUMPRODUCT((H159=$H$2:$H$1051)*(D159&lt;$D$2:$D$1051))+1</f>
        <v>17</v>
      </c>
    </row>
    <row r="160" spans="1:13" x14ac:dyDescent="0.25">
      <c r="A160" t="s">
        <v>13</v>
      </c>
      <c r="B160" t="s">
        <v>1</v>
      </c>
      <c r="C160" t="s">
        <v>16</v>
      </c>
      <c r="D160" s="2">
        <v>40629000</v>
      </c>
      <c r="E160">
        <v>102</v>
      </c>
      <c r="F160">
        <v>60</v>
      </c>
      <c r="G160">
        <v>0.63</v>
      </c>
      <c r="H160">
        <v>1998</v>
      </c>
      <c r="I160" s="2">
        <f>D160/E160</f>
        <v>398323.5294117647</v>
      </c>
      <c r="J160" s="3">
        <f>I160/VLOOKUP(H160,$P$2:$Q$37,2, FALSE)</f>
        <v>0.79958721471885563</v>
      </c>
      <c r="K160" s="4">
        <f>E160/((E160+F160)*0.5)</f>
        <v>1.2592592592592593</v>
      </c>
      <c r="L160">
        <f>K160/J160</f>
        <v>1.5748866866287123</v>
      </c>
      <c r="M160" cm="1">
        <f t="array" ref="M160">SUMPRODUCT((H160=$H$2:$H$1051)*(D160&lt;$D$2:$D$1051))+1</f>
        <v>15</v>
      </c>
    </row>
    <row r="161" spans="1:13" x14ac:dyDescent="0.25">
      <c r="A161" t="s">
        <v>26</v>
      </c>
      <c r="B161" t="s">
        <v>1</v>
      </c>
      <c r="C161" t="s">
        <v>2</v>
      </c>
      <c r="D161" s="2">
        <v>39621900</v>
      </c>
      <c r="E161">
        <v>62</v>
      </c>
      <c r="F161">
        <v>100</v>
      </c>
      <c r="G161">
        <v>0.38300000000000001</v>
      </c>
      <c r="H161">
        <v>2013</v>
      </c>
      <c r="I161" s="2">
        <f>D161/E161</f>
        <v>639062.90322580643</v>
      </c>
      <c r="J161" s="3">
        <f>I161/VLOOKUP(H161,$P$2:$Q$37,2, FALSE)</f>
        <v>0.48738156326464499</v>
      </c>
      <c r="K161" s="4">
        <f>E161/((E161+F161)*0.5)</f>
        <v>0.76543209876543206</v>
      </c>
      <c r="L161">
        <f>K161/J161</f>
        <v>1.5704986738487017</v>
      </c>
      <c r="M161" cm="1">
        <f t="array" ref="M161">SUMPRODUCT((H161=$H$2:$H$1051)*(D161&lt;$D$2:$D$1051))+1</f>
        <v>29</v>
      </c>
    </row>
    <row r="162" spans="1:13" x14ac:dyDescent="0.25">
      <c r="A162" t="s">
        <v>34</v>
      </c>
      <c r="B162" t="s">
        <v>4</v>
      </c>
      <c r="C162" t="s">
        <v>6</v>
      </c>
      <c r="D162" s="2">
        <v>70601667</v>
      </c>
      <c r="E162">
        <v>75</v>
      </c>
      <c r="F162">
        <v>87</v>
      </c>
      <c r="G162">
        <v>0.46300000000000002</v>
      </c>
      <c r="H162">
        <v>2017</v>
      </c>
      <c r="I162" s="2">
        <f>D162/E162</f>
        <v>941355.56</v>
      </c>
      <c r="J162" s="3">
        <f>I162/VLOOKUP(H162,$P$2:$Q$37,2, FALSE)</f>
        <v>0.58982116427214915</v>
      </c>
      <c r="K162" s="4">
        <f>E162/((E162+F162)*0.5)</f>
        <v>0.92592592592592593</v>
      </c>
      <c r="L162">
        <f>K162/J162</f>
        <v>1.5698418131003091</v>
      </c>
      <c r="M162" cm="1">
        <f t="array" ref="M162">SUMPRODUCT((H162=$H$2:$H$1051)*(D162&lt;$D$2:$D$1051))+1</f>
        <v>27</v>
      </c>
    </row>
    <row r="163" spans="1:13" x14ac:dyDescent="0.25">
      <c r="A163" t="s">
        <v>15</v>
      </c>
      <c r="B163" t="s">
        <v>4</v>
      </c>
      <c r="C163" t="s">
        <v>16</v>
      </c>
      <c r="D163" s="2">
        <v>51010000</v>
      </c>
      <c r="E163">
        <v>86</v>
      </c>
      <c r="F163">
        <v>76</v>
      </c>
      <c r="G163">
        <v>0.53100000000000003</v>
      </c>
      <c r="H163">
        <v>2003</v>
      </c>
      <c r="I163" s="2">
        <f>D163/E163</f>
        <v>593139.53488372092</v>
      </c>
      <c r="J163" s="3">
        <f>I163/VLOOKUP(H163,$P$2:$Q$37,2, FALSE)</f>
        <v>0.67708100479129285</v>
      </c>
      <c r="K163" s="4">
        <f>E163/((E163+F163)*0.5)</f>
        <v>1.0617283950617284</v>
      </c>
      <c r="L163">
        <f>K163/J163</f>
        <v>1.5680965608967297</v>
      </c>
      <c r="M163" cm="1">
        <f t="array" ref="M163">SUMPRODUCT((H163=$H$2:$H$1051)*(D163&lt;$D$2:$D$1051))+1</f>
        <v>22</v>
      </c>
    </row>
    <row r="164" spans="1:13" x14ac:dyDescent="0.25">
      <c r="A164" t="s">
        <v>18</v>
      </c>
      <c r="B164" t="s">
        <v>4</v>
      </c>
      <c r="C164" t="s">
        <v>2</v>
      </c>
      <c r="D164" s="2">
        <v>28672250</v>
      </c>
      <c r="E164">
        <v>86</v>
      </c>
      <c r="F164">
        <v>58</v>
      </c>
      <c r="G164">
        <v>0.59699999999999998</v>
      </c>
      <c r="H164">
        <v>1995</v>
      </c>
      <c r="I164" s="2">
        <f>D164/E164</f>
        <v>333398.25581395347</v>
      </c>
      <c r="J164" s="3">
        <f>I164/VLOOKUP(H164,$P$2:$Q$37,2, FALSE)</f>
        <v>0.76198227969921051</v>
      </c>
      <c r="K164" s="4">
        <f>E164/((E164+F164)*0.5)</f>
        <v>1.1944444444444444</v>
      </c>
      <c r="L164">
        <f>K164/J164</f>
        <v>1.5675488476135517</v>
      </c>
      <c r="M164" cm="1">
        <f t="array" ref="M164">SUMPRODUCT((H164=$H$2:$H$1051)*(D164&lt;$D$2:$D$1051))+1</f>
        <v>19</v>
      </c>
    </row>
    <row r="165" spans="1:13" x14ac:dyDescent="0.25">
      <c r="A165" t="s">
        <v>5</v>
      </c>
      <c r="B165" t="s">
        <v>1</v>
      </c>
      <c r="C165" t="s">
        <v>6</v>
      </c>
      <c r="D165" s="2">
        <v>55244700</v>
      </c>
      <c r="E165">
        <v>76</v>
      </c>
      <c r="F165">
        <v>86</v>
      </c>
      <c r="G165">
        <v>0.46899999999999997</v>
      </c>
      <c r="H165">
        <v>2012</v>
      </c>
      <c r="I165" s="2">
        <f>D165/E165</f>
        <v>726903.94736842101</v>
      </c>
      <c r="J165" s="3">
        <f>I165/VLOOKUP(H165,$P$2:$Q$37,2, FALSE)</f>
        <v>0.60067409316211895</v>
      </c>
      <c r="K165" s="4">
        <f>E165/((E165+F165)*0.5)</f>
        <v>0.93827160493827155</v>
      </c>
      <c r="L165">
        <f>K165/J165</f>
        <v>1.5620310841090939</v>
      </c>
      <c r="M165" cm="1">
        <f t="array" ref="M165">SUMPRODUCT((H165=$H$2:$H$1051)*(D165&lt;$D$2:$D$1051))+1</f>
        <v>30</v>
      </c>
    </row>
    <row r="166" spans="1:13" x14ac:dyDescent="0.25">
      <c r="A166" t="s">
        <v>20</v>
      </c>
      <c r="B166" t="s">
        <v>1</v>
      </c>
      <c r="C166" t="s">
        <v>2</v>
      </c>
      <c r="D166" s="2">
        <v>22615334</v>
      </c>
      <c r="E166">
        <v>87</v>
      </c>
      <c r="F166">
        <v>75</v>
      </c>
      <c r="G166">
        <v>0.53700000000000003</v>
      </c>
      <c r="H166">
        <v>1993</v>
      </c>
      <c r="I166" s="2">
        <f>D166/E166</f>
        <v>259946.36781609195</v>
      </c>
      <c r="J166" s="3">
        <f>I166/VLOOKUP(H166,$P$2:$Q$37,2, FALSE)</f>
        <v>0.68821526790750254</v>
      </c>
      <c r="K166" s="4">
        <f>E166/((E166+F166)*0.5)</f>
        <v>1.0740740740740742</v>
      </c>
      <c r="L166">
        <f>K166/J166</f>
        <v>1.560665861627516</v>
      </c>
      <c r="M166" cm="1">
        <f t="array" ref="M166">SUMPRODUCT((H166=$H$2:$H$1051)*(D166&lt;$D$2:$D$1051))+1</f>
        <v>24</v>
      </c>
    </row>
    <row r="167" spans="1:13" x14ac:dyDescent="0.25">
      <c r="A167" t="s">
        <v>9</v>
      </c>
      <c r="B167" t="s">
        <v>4</v>
      </c>
      <c r="C167" t="s">
        <v>2</v>
      </c>
      <c r="D167" s="2">
        <v>51269000</v>
      </c>
      <c r="E167">
        <v>86</v>
      </c>
      <c r="F167">
        <v>76</v>
      </c>
      <c r="G167">
        <v>0.53100000000000003</v>
      </c>
      <c r="H167">
        <v>2003</v>
      </c>
      <c r="I167" s="2">
        <f>D167/E167</f>
        <v>596151.16279069765</v>
      </c>
      <c r="J167" s="3">
        <f>I167/VLOOKUP(H167,$P$2:$Q$37,2, FALSE)</f>
        <v>0.68051884012242292</v>
      </c>
      <c r="K167" s="4">
        <f>E167/((E167+F167)*0.5)</f>
        <v>1.0617283950617284</v>
      </c>
      <c r="L167">
        <f>K167/J167</f>
        <v>1.5601748731463883</v>
      </c>
      <c r="M167" cm="1">
        <f t="array" ref="M167">SUMPRODUCT((H167=$H$2:$H$1051)*(D167&lt;$D$2:$D$1051))+1</f>
        <v>21</v>
      </c>
    </row>
    <row r="168" spans="1:13" x14ac:dyDescent="0.25">
      <c r="A168" t="s">
        <v>9</v>
      </c>
      <c r="B168" t="s">
        <v>4</v>
      </c>
      <c r="C168" t="s">
        <v>2</v>
      </c>
      <c r="D168" s="2">
        <v>45719500</v>
      </c>
      <c r="E168">
        <v>80</v>
      </c>
      <c r="F168">
        <v>82</v>
      </c>
      <c r="G168">
        <v>0.49399999999999999</v>
      </c>
      <c r="H168">
        <v>2005</v>
      </c>
      <c r="I168" s="2">
        <f>D168/E168</f>
        <v>571493.75</v>
      </c>
      <c r="J168" s="3">
        <f>I168/VLOOKUP(H168,$P$2:$Q$37,2, FALSE)</f>
        <v>0.63357731357724467</v>
      </c>
      <c r="K168" s="4">
        <f>E168/((E168+F168)*0.5)</f>
        <v>0.98765432098765427</v>
      </c>
      <c r="L168">
        <f>K168/J168</f>
        <v>1.5588536707718483</v>
      </c>
      <c r="M168" cm="1">
        <f t="array" ref="M168">SUMPRODUCT((H168=$H$2:$H$1051)*(D168&lt;$D$2:$D$1051))+1</f>
        <v>25</v>
      </c>
    </row>
    <row r="169" spans="1:13" x14ac:dyDescent="0.25">
      <c r="A169" t="s">
        <v>5</v>
      </c>
      <c r="B169" t="s">
        <v>1</v>
      </c>
      <c r="C169" t="s">
        <v>6</v>
      </c>
      <c r="D169" s="2">
        <v>45869140</v>
      </c>
      <c r="E169">
        <v>71</v>
      </c>
      <c r="F169">
        <v>91</v>
      </c>
      <c r="G169">
        <v>0.438</v>
      </c>
      <c r="H169">
        <v>2011</v>
      </c>
      <c r="I169" s="2">
        <f>D169/E169</f>
        <v>646044.22535211267</v>
      </c>
      <c r="J169" s="3">
        <f>I169/VLOOKUP(H169,$P$2:$Q$37,2, FALSE)</f>
        <v>0.56322705668524109</v>
      </c>
      <c r="K169" s="4">
        <f>E169/((E169+F169)*0.5)</f>
        <v>0.87654320987654322</v>
      </c>
      <c r="L169">
        <f>K169/J169</f>
        <v>1.5562874678557899</v>
      </c>
      <c r="M169" cm="1">
        <f t="array" ref="M169">SUMPRODUCT((H169=$H$2:$H$1051)*(D169&lt;$D$2:$D$1051))+1</f>
        <v>27</v>
      </c>
    </row>
    <row r="170" spans="1:13" x14ac:dyDescent="0.25">
      <c r="A170" t="s">
        <v>34</v>
      </c>
      <c r="B170" t="s">
        <v>4</v>
      </c>
      <c r="C170" t="s">
        <v>6</v>
      </c>
      <c r="D170" s="2">
        <v>55425762</v>
      </c>
      <c r="E170">
        <v>88</v>
      </c>
      <c r="F170">
        <v>74</v>
      </c>
      <c r="G170">
        <v>0.54300000000000004</v>
      </c>
      <c r="H170">
        <v>2005</v>
      </c>
      <c r="I170" s="2">
        <f>D170/E170</f>
        <v>629838.20454545459</v>
      </c>
      <c r="J170" s="3">
        <f>I170/VLOOKUP(H170,$P$2:$Q$37,2, FALSE)</f>
        <v>0.69825995056678092</v>
      </c>
      <c r="K170" s="4">
        <f>E170/((E170+F170)*0.5)</f>
        <v>1.0864197530864197</v>
      </c>
      <c r="L170">
        <f>K170/J170</f>
        <v>1.5558958410897941</v>
      </c>
      <c r="M170" cm="1">
        <f t="array" ref="M170">SUMPRODUCT((H170=$H$2:$H$1051)*(D170&lt;$D$2:$D$1051))+1</f>
        <v>22</v>
      </c>
    </row>
    <row r="171" spans="1:13" x14ac:dyDescent="0.25">
      <c r="A171" t="s">
        <v>21</v>
      </c>
      <c r="B171" t="s">
        <v>4</v>
      </c>
      <c r="C171" t="s">
        <v>16</v>
      </c>
      <c r="D171" s="2">
        <v>65299266</v>
      </c>
      <c r="E171">
        <v>87</v>
      </c>
      <c r="F171">
        <v>76</v>
      </c>
      <c r="G171">
        <v>0.53400000000000003</v>
      </c>
      <c r="H171">
        <v>2009</v>
      </c>
      <c r="I171" s="2">
        <f>D171/E171</f>
        <v>750566.27586206899</v>
      </c>
      <c r="J171" s="3">
        <f>I171/VLOOKUP(H171,$P$2:$Q$37,2, FALSE)</f>
        <v>0.68685672643603779</v>
      </c>
      <c r="K171" s="4">
        <f>E171/((E171+F171)*0.5)</f>
        <v>1.0674846625766872</v>
      </c>
      <c r="L171">
        <f>K171/J171</f>
        <v>1.5541591448272649</v>
      </c>
      <c r="M171" cm="1">
        <f t="array" ref="M171">SUMPRODUCT((H171=$H$2:$H$1051)*(D171&lt;$D$2:$D$1051))+1</f>
        <v>24</v>
      </c>
    </row>
    <row r="172" spans="1:13" x14ac:dyDescent="0.25">
      <c r="A172" t="s">
        <v>20</v>
      </c>
      <c r="B172" t="s">
        <v>1</v>
      </c>
      <c r="C172" t="s">
        <v>16</v>
      </c>
      <c r="D172" s="2">
        <v>120301957</v>
      </c>
      <c r="E172">
        <v>100</v>
      </c>
      <c r="F172">
        <v>62</v>
      </c>
      <c r="G172">
        <v>0.61699999999999999</v>
      </c>
      <c r="H172">
        <v>2015</v>
      </c>
      <c r="I172" s="2">
        <f>D172/E172</f>
        <v>1203019.57</v>
      </c>
      <c r="J172" s="3">
        <f>I172/VLOOKUP(H172,$P$2:$Q$37,2, FALSE)</f>
        <v>0.79877180191469099</v>
      </c>
      <c r="K172" s="4">
        <f>E172/((E172+F172)*0.5)</f>
        <v>1.2345679012345678</v>
      </c>
      <c r="L172">
        <f>K172/J172</f>
        <v>1.5455827287283483</v>
      </c>
      <c r="M172" cm="1">
        <f t="array" ref="M172">SUMPRODUCT((H172=$H$2:$H$1051)*(D172&lt;$D$2:$D$1051))+1</f>
        <v>12</v>
      </c>
    </row>
    <row r="173" spans="1:13" x14ac:dyDescent="0.25">
      <c r="A173" t="s">
        <v>5</v>
      </c>
      <c r="B173" t="s">
        <v>1</v>
      </c>
      <c r="C173" t="s">
        <v>6</v>
      </c>
      <c r="D173" s="2">
        <v>13529333</v>
      </c>
      <c r="E173">
        <v>47</v>
      </c>
      <c r="F173">
        <v>70</v>
      </c>
      <c r="G173">
        <v>0.40200000000000002</v>
      </c>
      <c r="H173">
        <v>1994</v>
      </c>
      <c r="I173" s="2">
        <f>D173/E173</f>
        <v>287858.14893617021</v>
      </c>
      <c r="J173" s="3">
        <f>I173/VLOOKUP(H173,$P$2:$Q$37,2, FALSE)</f>
        <v>0.52013370896189592</v>
      </c>
      <c r="K173" s="4">
        <f>E173/((E173+F173)*0.5)</f>
        <v>0.80341880341880345</v>
      </c>
      <c r="L173">
        <f>K173/J173</f>
        <v>1.5446389833535294</v>
      </c>
      <c r="M173" cm="1">
        <f t="array" ref="M173">SUMPRODUCT((H173=$H$2:$H$1051)*(D173&lt;$D$2:$D$1051))+1</f>
        <v>28</v>
      </c>
    </row>
    <row r="174" spans="1:13" x14ac:dyDescent="0.25">
      <c r="A174" t="s">
        <v>33</v>
      </c>
      <c r="B174" t="s">
        <v>4</v>
      </c>
      <c r="C174" t="s">
        <v>2</v>
      </c>
      <c r="D174" s="2">
        <v>10037084</v>
      </c>
      <c r="E174">
        <v>76</v>
      </c>
      <c r="F174">
        <v>85</v>
      </c>
      <c r="G174">
        <v>0.47199999999999998</v>
      </c>
      <c r="H174">
        <v>1990</v>
      </c>
      <c r="I174" s="2">
        <f>D174/E174</f>
        <v>132066.89473684211</v>
      </c>
      <c r="J174" s="3">
        <f>I174/VLOOKUP(H174,$P$2:$Q$37,2, FALSE)</f>
        <v>0.61176670041691372</v>
      </c>
      <c r="K174" s="4">
        <f>E174/((E174+F174)*0.5)</f>
        <v>0.94409937888198758</v>
      </c>
      <c r="L174">
        <f>K174/J174</f>
        <v>1.5432343379242315</v>
      </c>
      <c r="M174" cm="1">
        <f t="array" ref="M174">SUMPRODUCT((H174=$H$2:$H$1051)*(D174&lt;$D$2:$D$1051))+1</f>
        <v>25</v>
      </c>
    </row>
    <row r="175" spans="1:13" x14ac:dyDescent="0.25">
      <c r="A175" t="s">
        <v>32</v>
      </c>
      <c r="B175" t="s">
        <v>1</v>
      </c>
      <c r="C175" t="s">
        <v>2</v>
      </c>
      <c r="D175" s="2">
        <v>23064667</v>
      </c>
      <c r="E175">
        <v>98</v>
      </c>
      <c r="F175">
        <v>64</v>
      </c>
      <c r="G175">
        <v>0.60499999999999998</v>
      </c>
      <c r="H175">
        <v>1991</v>
      </c>
      <c r="I175" s="2">
        <f>D175/E175</f>
        <v>235353.74489795917</v>
      </c>
      <c r="J175" s="3">
        <f>I175/VLOOKUP(H175,$P$2:$Q$37,2, FALSE)</f>
        <v>0.7859962202116445</v>
      </c>
      <c r="K175" s="4">
        <f>E175/((E175+F175)*0.5)</f>
        <v>1.2098765432098766</v>
      </c>
      <c r="L175">
        <f>K175/J175</f>
        <v>1.5392905361352682</v>
      </c>
      <c r="M175" cm="1">
        <f t="array" ref="M175">SUMPRODUCT((H175=$H$2:$H$1051)*(D175&lt;$D$2:$D$1051))+1</f>
        <v>14</v>
      </c>
    </row>
    <row r="176" spans="1:13" x14ac:dyDescent="0.25">
      <c r="A176" t="s">
        <v>25</v>
      </c>
      <c r="B176" t="s">
        <v>1</v>
      </c>
      <c r="C176" t="s">
        <v>6</v>
      </c>
      <c r="D176" s="2">
        <v>103763571</v>
      </c>
      <c r="E176">
        <v>84</v>
      </c>
      <c r="F176">
        <v>78</v>
      </c>
      <c r="G176">
        <v>0.51900000000000002</v>
      </c>
      <c r="H176">
        <v>2023</v>
      </c>
      <c r="I176" s="2">
        <f>D176/E176</f>
        <v>1235280.607142857</v>
      </c>
      <c r="J176" s="3">
        <f>I176/VLOOKUP(H176,$P$2:$Q$37,2, FALSE)</f>
        <v>0.67433218334879763</v>
      </c>
      <c r="K176" s="4">
        <f>E176/((E176+F176)*0.5)</f>
        <v>1.037037037037037</v>
      </c>
      <c r="L176">
        <f>K176/J176</f>
        <v>1.5378726726151681</v>
      </c>
      <c r="M176" cm="1">
        <f t="array" ref="M176">SUMPRODUCT((H176=$H$2:$H$1051)*(D176&lt;$D$2:$D$1051))+1</f>
        <v>21</v>
      </c>
    </row>
    <row r="177" spans="1:13" x14ac:dyDescent="0.25">
      <c r="A177" t="s">
        <v>32</v>
      </c>
      <c r="B177" t="s">
        <v>1</v>
      </c>
      <c r="C177" t="s">
        <v>2</v>
      </c>
      <c r="D177" s="2">
        <v>15656000</v>
      </c>
      <c r="E177">
        <v>95</v>
      </c>
      <c r="F177">
        <v>67</v>
      </c>
      <c r="G177">
        <v>0.58599999999999997</v>
      </c>
      <c r="H177">
        <v>1990</v>
      </c>
      <c r="I177" s="2">
        <f>D177/E177</f>
        <v>164800</v>
      </c>
      <c r="J177" s="3">
        <f>I177/VLOOKUP(H177,$P$2:$Q$37,2, FALSE)</f>
        <v>0.76339458446116026</v>
      </c>
      <c r="K177" s="4">
        <f>E177/((E177+F177)*0.5)</f>
        <v>1.1728395061728396</v>
      </c>
      <c r="L177">
        <f>K177/J177</f>
        <v>1.5363476897084418</v>
      </c>
      <c r="M177" cm="1">
        <f t="array" ref="M177">SUMPRODUCT((H177=$H$2:$H$1051)*(D177&lt;$D$2:$D$1051))+1</f>
        <v>16</v>
      </c>
    </row>
    <row r="178" spans="1:13" x14ac:dyDescent="0.25">
      <c r="A178" t="s">
        <v>36</v>
      </c>
      <c r="B178" t="s">
        <v>4</v>
      </c>
      <c r="C178" t="s">
        <v>16</v>
      </c>
      <c r="D178" s="2">
        <v>82534800</v>
      </c>
      <c r="E178">
        <v>85</v>
      </c>
      <c r="F178">
        <v>77</v>
      </c>
      <c r="G178">
        <v>0.52500000000000002</v>
      </c>
      <c r="H178">
        <v>2014</v>
      </c>
      <c r="I178" s="2">
        <f>D178/E178</f>
        <v>970997.6470588235</v>
      </c>
      <c r="J178" s="3">
        <f>I178/VLOOKUP(H178,$P$2:$Q$37,2, FALSE)</f>
        <v>0.6831358820449559</v>
      </c>
      <c r="K178" s="4">
        <f>E178/((E178+F178)*0.5)</f>
        <v>1.0493827160493827</v>
      </c>
      <c r="L178">
        <f>K178/J178</f>
        <v>1.5361258918329292</v>
      </c>
      <c r="M178" cm="1">
        <f t="array" ref="M178">SUMPRODUCT((H178=$H$2:$H$1051)*(D178&lt;$D$2:$D$1051))+1</f>
        <v>26</v>
      </c>
    </row>
    <row r="179" spans="1:13" x14ac:dyDescent="0.25">
      <c r="A179" t="s">
        <v>9</v>
      </c>
      <c r="B179" t="s">
        <v>4</v>
      </c>
      <c r="C179" t="s">
        <v>2</v>
      </c>
      <c r="D179" s="2">
        <v>92582371</v>
      </c>
      <c r="E179">
        <v>32</v>
      </c>
      <c r="F179">
        <v>28</v>
      </c>
      <c r="G179">
        <v>0.53300000000000003</v>
      </c>
      <c r="H179">
        <v>2020</v>
      </c>
      <c r="I179" s="2">
        <f>D179/E179</f>
        <v>2893199.09375</v>
      </c>
      <c r="J179" s="3">
        <f>I179/VLOOKUP(H179,$P$2:$Q$37,2, FALSE)</f>
        <v>0.69546587478993405</v>
      </c>
      <c r="K179" s="4">
        <f>E179/((E179+F179)*0.5)</f>
        <v>1.0666666666666667</v>
      </c>
      <c r="L179">
        <f>K179/J179</f>
        <v>1.5337440776498976</v>
      </c>
      <c r="M179" cm="1">
        <f t="array" ref="M179">SUMPRODUCT((H179=$H$2:$H$1051)*(D179&lt;$D$2:$D$1051))+1</f>
        <v>22</v>
      </c>
    </row>
    <row r="180" spans="1:13" x14ac:dyDescent="0.25">
      <c r="A180" t="s">
        <v>37</v>
      </c>
      <c r="B180" t="s">
        <v>1</v>
      </c>
      <c r="C180" t="s">
        <v>2</v>
      </c>
      <c r="D180" s="2">
        <v>41979917</v>
      </c>
      <c r="E180">
        <v>79</v>
      </c>
      <c r="F180">
        <v>83</v>
      </c>
      <c r="G180">
        <v>0.48799999999999999</v>
      </c>
      <c r="H180">
        <v>2002</v>
      </c>
      <c r="I180" s="2">
        <f>D180/E180</f>
        <v>531391.3544303797</v>
      </c>
      <c r="J180" s="3">
        <f>I180/VLOOKUP(H180,$P$2:$Q$37,2, FALSE)</f>
        <v>0.63645795990606702</v>
      </c>
      <c r="K180" s="4">
        <f>E180/((E180+F180)*0.5)</f>
        <v>0.97530864197530864</v>
      </c>
      <c r="L180">
        <f>K180/J180</f>
        <v>1.532400729373</v>
      </c>
      <c r="M180" cm="1">
        <f t="array" ref="M180">SUMPRODUCT((H180=$H$2:$H$1051)*(D180&lt;$D$2:$D$1051))+1</f>
        <v>25</v>
      </c>
    </row>
    <row r="181" spans="1:13" x14ac:dyDescent="0.25">
      <c r="A181" t="s">
        <v>34</v>
      </c>
      <c r="B181" t="s">
        <v>4</v>
      </c>
      <c r="C181" t="s">
        <v>6</v>
      </c>
      <c r="D181" s="2">
        <v>19404500</v>
      </c>
      <c r="E181">
        <v>78</v>
      </c>
      <c r="F181">
        <v>84</v>
      </c>
      <c r="G181">
        <v>0.48099999999999998</v>
      </c>
      <c r="H181">
        <v>1996</v>
      </c>
      <c r="I181" s="2">
        <f>D181/E181</f>
        <v>248775.64102564103</v>
      </c>
      <c r="J181" s="3">
        <f>I181/VLOOKUP(H181,$P$2:$Q$37,2, FALSE)</f>
        <v>0.62973517118117073</v>
      </c>
      <c r="K181" s="4">
        <f>E181/((E181+F181)*0.5)</f>
        <v>0.96296296296296291</v>
      </c>
      <c r="L181">
        <f>K181/J181</f>
        <v>1.5291554403048018</v>
      </c>
      <c r="M181" cm="1">
        <f t="array" ref="M181">SUMPRODUCT((H181=$H$2:$H$1051)*(D181&lt;$D$2:$D$1051))+1</f>
        <v>26</v>
      </c>
    </row>
    <row r="182" spans="1:13" x14ac:dyDescent="0.25">
      <c r="A182" t="s">
        <v>23</v>
      </c>
      <c r="B182" t="s">
        <v>1</v>
      </c>
      <c r="C182" t="s">
        <v>16</v>
      </c>
      <c r="D182" s="2">
        <v>85497333</v>
      </c>
      <c r="E182">
        <v>96</v>
      </c>
      <c r="F182">
        <v>66</v>
      </c>
      <c r="G182">
        <v>0.59299999999999997</v>
      </c>
      <c r="H182">
        <v>2011</v>
      </c>
      <c r="I182" s="2">
        <f>D182/E182</f>
        <v>890597.21875</v>
      </c>
      <c r="J182" s="3">
        <f>I182/VLOOKUP(H182,$P$2:$Q$37,2, FALSE)</f>
        <v>0.7764305143896818</v>
      </c>
      <c r="K182" s="4">
        <f>E182/((E182+F182)*0.5)</f>
        <v>1.1851851851851851</v>
      </c>
      <c r="L182">
        <f>K182/J182</f>
        <v>1.5264536403709064</v>
      </c>
      <c r="M182" cm="1">
        <f t="array" ref="M182">SUMPRODUCT((H182=$H$2:$H$1051)*(D182&lt;$D$2:$D$1051))+1</f>
        <v>17</v>
      </c>
    </row>
    <row r="183" spans="1:13" x14ac:dyDescent="0.25">
      <c r="A183" t="s">
        <v>23</v>
      </c>
      <c r="B183" t="s">
        <v>4</v>
      </c>
      <c r="C183" t="s">
        <v>16</v>
      </c>
      <c r="D183" s="2">
        <v>20482000</v>
      </c>
      <c r="E183">
        <v>80</v>
      </c>
      <c r="F183">
        <v>82</v>
      </c>
      <c r="G183">
        <v>0.49399999999999999</v>
      </c>
      <c r="H183">
        <v>1996</v>
      </c>
      <c r="I183" s="2">
        <f>D183/E183</f>
        <v>256025</v>
      </c>
      <c r="J183" s="3">
        <f>I183/VLOOKUP(H183,$P$2:$Q$37,2, FALSE)</f>
        <v>0.64808574720963796</v>
      </c>
      <c r="K183" s="4">
        <f>E183/((E183+F183)*0.5)</f>
        <v>0.98765432098765427</v>
      </c>
      <c r="L183">
        <f>K183/J183</f>
        <v>1.5239562438150258</v>
      </c>
      <c r="M183" cm="1">
        <f t="array" ref="M183">SUMPRODUCT((H183=$H$2:$H$1051)*(D183&lt;$D$2:$D$1051))+1</f>
        <v>25</v>
      </c>
    </row>
    <row r="184" spans="1:13" x14ac:dyDescent="0.25">
      <c r="A184" t="s">
        <v>19</v>
      </c>
      <c r="B184" t="s">
        <v>1</v>
      </c>
      <c r="C184" t="s">
        <v>6</v>
      </c>
      <c r="D184" s="2">
        <v>75201000</v>
      </c>
      <c r="E184">
        <v>92</v>
      </c>
      <c r="F184">
        <v>70</v>
      </c>
      <c r="G184">
        <v>0.56799999999999995</v>
      </c>
      <c r="H184">
        <v>2009</v>
      </c>
      <c r="I184" s="2">
        <f>D184/E184</f>
        <v>817402.17391304346</v>
      </c>
      <c r="J184" s="3">
        <f>I184/VLOOKUP(H184,$P$2:$Q$37,2, FALSE)</f>
        <v>0.74801946132041375</v>
      </c>
      <c r="K184" s="4">
        <f>E184/((E184+F184)*0.5)</f>
        <v>1.1358024691358024</v>
      </c>
      <c r="L184">
        <f>K184/J184</f>
        <v>1.5184129930668768</v>
      </c>
      <c r="M184" cm="1">
        <f t="array" ref="M184">SUMPRODUCT((H184=$H$2:$H$1051)*(D184&lt;$D$2:$D$1051))+1</f>
        <v>18</v>
      </c>
    </row>
    <row r="185" spans="1:13" x14ac:dyDescent="0.25">
      <c r="A185" t="s">
        <v>26</v>
      </c>
      <c r="B185" t="s">
        <v>1</v>
      </c>
      <c r="C185" t="s">
        <v>2</v>
      </c>
      <c r="D185" s="2">
        <v>57481750</v>
      </c>
      <c r="E185">
        <v>67</v>
      </c>
      <c r="F185">
        <v>95</v>
      </c>
      <c r="G185">
        <v>0.41399999999999998</v>
      </c>
      <c r="H185">
        <v>2021</v>
      </c>
      <c r="I185" s="2">
        <f>D185/E185</f>
        <v>857936.56716417905</v>
      </c>
      <c r="J185" s="3">
        <f>I185/VLOOKUP(H185,$P$2:$Q$37,2, FALSE)</f>
        <v>0.54479681629936672</v>
      </c>
      <c r="K185" s="4">
        <f>E185/((E185+F185)*0.5)</f>
        <v>0.8271604938271605</v>
      </c>
      <c r="L185">
        <f>K185/J185</f>
        <v>1.5182917173521706</v>
      </c>
      <c r="M185" cm="1">
        <f t="array" ref="M185">SUMPRODUCT((H185=$H$2:$H$1051)*(D185&lt;$D$2:$D$1051))+1</f>
        <v>27</v>
      </c>
    </row>
    <row r="186" spans="1:13" x14ac:dyDescent="0.25">
      <c r="A186" t="s">
        <v>12</v>
      </c>
      <c r="B186" t="s">
        <v>4</v>
      </c>
      <c r="C186" t="s">
        <v>6</v>
      </c>
      <c r="D186" s="2">
        <v>55050417</v>
      </c>
      <c r="E186">
        <v>89</v>
      </c>
      <c r="F186">
        <v>73</v>
      </c>
      <c r="G186">
        <v>0.54900000000000004</v>
      </c>
      <c r="H186">
        <v>2004</v>
      </c>
      <c r="I186" s="2">
        <f>D186/E186</f>
        <v>618544.01123595505</v>
      </c>
      <c r="J186" s="3">
        <f>I186/VLOOKUP(H186,$P$2:$Q$37,2, FALSE)</f>
        <v>0.7250758234868051</v>
      </c>
      <c r="K186" s="4">
        <f>E186/((E186+F186)*0.5)</f>
        <v>1.0987654320987654</v>
      </c>
      <c r="L186">
        <f>K186/J186</f>
        <v>1.515380042344993</v>
      </c>
      <c r="M186" cm="1">
        <f t="array" ref="M186">SUMPRODUCT((H186=$H$2:$H$1051)*(D186&lt;$D$2:$D$1051))+1</f>
        <v>18</v>
      </c>
    </row>
    <row r="187" spans="1:13" x14ac:dyDescent="0.25">
      <c r="A187" t="s">
        <v>28</v>
      </c>
      <c r="B187" t="s">
        <v>4</v>
      </c>
      <c r="C187" t="s">
        <v>16</v>
      </c>
      <c r="D187" s="2">
        <v>92034345</v>
      </c>
      <c r="E187">
        <v>89</v>
      </c>
      <c r="F187">
        <v>73</v>
      </c>
      <c r="G187">
        <v>0.54900000000000004</v>
      </c>
      <c r="H187">
        <v>2014</v>
      </c>
      <c r="I187" s="2">
        <f>D187/E187</f>
        <v>1034093.7640449438</v>
      </c>
      <c r="J187" s="3">
        <f>I187/VLOOKUP(H187,$P$2:$Q$37,2, FALSE)</f>
        <v>0.72752653701872005</v>
      </c>
      <c r="K187" s="4">
        <f>E187/((E187+F187)*0.5)</f>
        <v>1.0987654320987654</v>
      </c>
      <c r="L187">
        <f>K187/J187</f>
        <v>1.5102754005390913</v>
      </c>
      <c r="M187" cm="1">
        <f t="array" ref="M187">SUMPRODUCT((H187=$H$2:$H$1051)*(D187&lt;$D$2:$D$1051))+1</f>
        <v>19</v>
      </c>
    </row>
    <row r="188" spans="1:13" x14ac:dyDescent="0.25">
      <c r="A188" t="s">
        <v>25</v>
      </c>
      <c r="B188" t="s">
        <v>1</v>
      </c>
      <c r="C188" t="s">
        <v>6</v>
      </c>
      <c r="D188" s="2">
        <v>77393333</v>
      </c>
      <c r="E188">
        <v>74</v>
      </c>
      <c r="F188">
        <v>88</v>
      </c>
      <c r="G188">
        <v>0.45700000000000002</v>
      </c>
      <c r="H188">
        <v>2022</v>
      </c>
      <c r="I188" s="2">
        <f>D188/E188</f>
        <v>1045855.8513513514</v>
      </c>
      <c r="J188" s="3">
        <f>I188/VLOOKUP(H188,$P$2:$Q$37,2, FALSE)</f>
        <v>0.60495997123604983</v>
      </c>
      <c r="K188" s="4">
        <f>E188/((E188+F188)*0.5)</f>
        <v>0.9135802469135802</v>
      </c>
      <c r="L188">
        <f>K188/J188</f>
        <v>1.510149911318859</v>
      </c>
      <c r="M188" cm="1">
        <f t="array" ref="M188">SUMPRODUCT((H188=$H$2:$H$1051)*(D188&lt;$D$2:$D$1051))+1</f>
        <v>25</v>
      </c>
    </row>
    <row r="189" spans="1:13" x14ac:dyDescent="0.25">
      <c r="A189" t="s">
        <v>32</v>
      </c>
      <c r="B189" t="s">
        <v>1</v>
      </c>
      <c r="C189" t="s">
        <v>16</v>
      </c>
      <c r="D189" s="2">
        <v>38537833</v>
      </c>
      <c r="E189">
        <v>68</v>
      </c>
      <c r="F189">
        <v>94</v>
      </c>
      <c r="G189">
        <v>0.42</v>
      </c>
      <c r="H189">
        <v>2007</v>
      </c>
      <c r="I189" s="2">
        <f>D189/E189</f>
        <v>566732.8382352941</v>
      </c>
      <c r="J189" s="3">
        <f>I189/VLOOKUP(H189,$P$2:$Q$37,2, FALSE)</f>
        <v>0.55627797312525462</v>
      </c>
      <c r="K189" s="4">
        <f>E189/((E189+F189)*0.5)</f>
        <v>0.83950617283950613</v>
      </c>
      <c r="L189">
        <f>K189/J189</f>
        <v>1.5091486871627007</v>
      </c>
      <c r="M189" cm="1">
        <f t="array" ref="M189">SUMPRODUCT((H189=$H$2:$H$1051)*(D189&lt;$D$2:$D$1051))+1</f>
        <v>27</v>
      </c>
    </row>
    <row r="190" spans="1:13" x14ac:dyDescent="0.25">
      <c r="A190" t="s">
        <v>14</v>
      </c>
      <c r="B190" t="s">
        <v>1</v>
      </c>
      <c r="C190" t="s">
        <v>6</v>
      </c>
      <c r="D190" s="2">
        <v>53541000</v>
      </c>
      <c r="E190">
        <v>97</v>
      </c>
      <c r="F190">
        <v>65</v>
      </c>
      <c r="G190">
        <v>0.59899999999999998</v>
      </c>
      <c r="H190">
        <v>2000</v>
      </c>
      <c r="I190" s="2">
        <f>D190/E190</f>
        <v>551969.07216494845</v>
      </c>
      <c r="J190" s="3">
        <f>I190/VLOOKUP(H190,$P$2:$Q$37,2, FALSE)</f>
        <v>0.7947597244941732</v>
      </c>
      <c r="K190" s="4">
        <f>E190/((E190+F190)*0.5)</f>
        <v>1.1975308641975309</v>
      </c>
      <c r="L190">
        <f>K190/J190</f>
        <v>1.5067835312863926</v>
      </c>
      <c r="M190" cm="1">
        <f t="array" ref="M190">SUMPRODUCT((H190=$H$2:$H$1051)*(D190&lt;$D$2:$D$1051))+1</f>
        <v>18</v>
      </c>
    </row>
    <row r="191" spans="1:13" x14ac:dyDescent="0.25">
      <c r="A191" t="s">
        <v>33</v>
      </c>
      <c r="B191" t="s">
        <v>4</v>
      </c>
      <c r="C191" t="s">
        <v>2</v>
      </c>
      <c r="D191" s="2">
        <v>107406623</v>
      </c>
      <c r="E191">
        <v>96</v>
      </c>
      <c r="F191">
        <v>66</v>
      </c>
      <c r="G191">
        <v>0.59299999999999997</v>
      </c>
      <c r="H191">
        <v>2014</v>
      </c>
      <c r="I191" s="2">
        <f>D191/E191</f>
        <v>1118818.9895833333</v>
      </c>
      <c r="J191" s="3">
        <f>I191/VLOOKUP(H191,$P$2:$Q$37,2, FALSE)</f>
        <v>0.78713413942119959</v>
      </c>
      <c r="K191" s="4">
        <f>E191/((E191+F191)*0.5)</f>
        <v>1.1851851851851851</v>
      </c>
      <c r="L191">
        <f>K191/J191</f>
        <v>1.5056965843924428</v>
      </c>
      <c r="M191" cm="1">
        <f t="array" ref="M191">SUMPRODUCT((H191=$H$2:$H$1051)*(D191&lt;$D$2:$D$1051))+1</f>
        <v>15</v>
      </c>
    </row>
    <row r="192" spans="1:13" x14ac:dyDescent="0.25">
      <c r="A192" t="s">
        <v>0</v>
      </c>
      <c r="B192" t="s">
        <v>1</v>
      </c>
      <c r="C192" t="s">
        <v>2</v>
      </c>
      <c r="D192" s="2">
        <v>100133953</v>
      </c>
      <c r="E192">
        <v>90</v>
      </c>
      <c r="F192">
        <v>72</v>
      </c>
      <c r="G192">
        <v>0.55600000000000005</v>
      </c>
      <c r="H192">
        <v>2015</v>
      </c>
      <c r="I192" s="2">
        <f>D192/E192</f>
        <v>1112599.4777777777</v>
      </c>
      <c r="J192" s="3">
        <f>I192/VLOOKUP(H192,$P$2:$Q$37,2, FALSE)</f>
        <v>0.73873535546383473</v>
      </c>
      <c r="K192" s="4">
        <f>E192/((E192+F192)*0.5)</f>
        <v>1.1111111111111112</v>
      </c>
      <c r="L192">
        <f>K192/J192</f>
        <v>1.5040719289974558</v>
      </c>
      <c r="M192" cm="1">
        <f t="array" ref="M192">SUMPRODUCT((H192=$H$2:$H$1051)*(D192&lt;$D$2:$D$1051))+1</f>
        <v>20</v>
      </c>
    </row>
    <row r="193" spans="1:13" x14ac:dyDescent="0.25">
      <c r="A193" t="s">
        <v>27</v>
      </c>
      <c r="B193" t="s">
        <v>1</v>
      </c>
      <c r="C193" t="s">
        <v>2</v>
      </c>
      <c r="D193" s="2">
        <v>48581500</v>
      </c>
      <c r="E193">
        <v>81</v>
      </c>
      <c r="F193">
        <v>81</v>
      </c>
      <c r="G193">
        <v>0.5</v>
      </c>
      <c r="H193">
        <v>2005</v>
      </c>
      <c r="I193" s="2">
        <f>D193/E193</f>
        <v>599771.60493827157</v>
      </c>
      <c r="J193" s="3">
        <f>I193/VLOOKUP(H193,$P$2:$Q$37,2, FALSE)</f>
        <v>0.66492710063181371</v>
      </c>
      <c r="K193" s="4">
        <f>E193/((E193+F193)*0.5)</f>
        <v>1</v>
      </c>
      <c r="L193">
        <f>K193/J193</f>
        <v>1.5039242633512757</v>
      </c>
      <c r="M193" cm="1">
        <f t="array" ref="M193">SUMPRODUCT((H193=$H$2:$H$1051)*(D193&lt;$D$2:$D$1051))+1</f>
        <v>23</v>
      </c>
    </row>
    <row r="194" spans="1:13" x14ac:dyDescent="0.25">
      <c r="A194" t="s">
        <v>31</v>
      </c>
      <c r="B194" t="s">
        <v>4</v>
      </c>
      <c r="C194" t="s">
        <v>2</v>
      </c>
      <c r="D194" s="2">
        <v>63313034</v>
      </c>
      <c r="E194">
        <v>84</v>
      </c>
      <c r="F194">
        <v>78</v>
      </c>
      <c r="G194">
        <v>0.51900000000000002</v>
      </c>
      <c r="H194">
        <v>2009</v>
      </c>
      <c r="I194" s="2">
        <f>D194/E194</f>
        <v>753726.59523809527</v>
      </c>
      <c r="J194" s="3">
        <f>I194/VLOOKUP(H194,$P$2:$Q$37,2, FALSE)</f>
        <v>0.6897487916552173</v>
      </c>
      <c r="K194" s="4">
        <f>E194/((E194+F194)*0.5)</f>
        <v>1.037037037037037</v>
      </c>
      <c r="L194">
        <f>K194/J194</f>
        <v>1.5034996067893334</v>
      </c>
      <c r="M194" cm="1">
        <f t="array" ref="M194">SUMPRODUCT((H194=$H$2:$H$1051)*(D194&lt;$D$2:$D$1051))+1</f>
        <v>25</v>
      </c>
    </row>
    <row r="195" spans="1:13" x14ac:dyDescent="0.25">
      <c r="A195" t="s">
        <v>12</v>
      </c>
      <c r="B195" t="s">
        <v>4</v>
      </c>
      <c r="C195" t="s">
        <v>6</v>
      </c>
      <c r="D195" s="2">
        <v>68178798</v>
      </c>
      <c r="E195">
        <v>87</v>
      </c>
      <c r="F195">
        <v>75</v>
      </c>
      <c r="G195">
        <v>0.53700000000000003</v>
      </c>
      <c r="H195">
        <v>2009</v>
      </c>
      <c r="I195" s="2">
        <f>D195/E195</f>
        <v>783664.3448275862</v>
      </c>
      <c r="J195" s="3">
        <f>I195/VLOOKUP(H195,$P$2:$Q$37,2, FALSE)</f>
        <v>0.71714536587017508</v>
      </c>
      <c r="K195" s="4">
        <f>E195/((E195+F195)*0.5)</f>
        <v>1.0740740740740742</v>
      </c>
      <c r="L195">
        <f>K195/J195</f>
        <v>1.4977076129757965</v>
      </c>
      <c r="M195" cm="1">
        <f t="array" ref="M195">SUMPRODUCT((H195=$H$2:$H$1051)*(D195&lt;$D$2:$D$1051))+1</f>
        <v>22</v>
      </c>
    </row>
    <row r="196" spans="1:13" x14ac:dyDescent="0.25">
      <c r="A196" t="s">
        <v>36</v>
      </c>
      <c r="B196" t="s">
        <v>4</v>
      </c>
      <c r="C196" t="s">
        <v>16</v>
      </c>
      <c r="D196" s="2">
        <v>28490167</v>
      </c>
      <c r="E196">
        <v>66</v>
      </c>
      <c r="F196">
        <v>47</v>
      </c>
      <c r="G196">
        <v>0.58399999999999996</v>
      </c>
      <c r="H196">
        <v>1994</v>
      </c>
      <c r="I196" s="2">
        <f>D196/E196</f>
        <v>431669.19696969696</v>
      </c>
      <c r="J196" s="3">
        <f>I196/VLOOKUP(H196,$P$2:$Q$37,2, FALSE)</f>
        <v>0.77998730032213937</v>
      </c>
      <c r="K196" s="4">
        <f>E196/((E196+F196)*0.5)</f>
        <v>1.168141592920354</v>
      </c>
      <c r="L196">
        <f>K196/J196</f>
        <v>1.4976418108832088</v>
      </c>
      <c r="M196" cm="1">
        <f t="array" ref="M196">SUMPRODUCT((H196=$H$2:$H$1051)*(D196&lt;$D$2:$D$1051))+1</f>
        <v>19</v>
      </c>
    </row>
    <row r="197" spans="1:13" x14ac:dyDescent="0.25">
      <c r="A197" t="s">
        <v>30</v>
      </c>
      <c r="B197" t="s">
        <v>1</v>
      </c>
      <c r="C197" t="s">
        <v>6</v>
      </c>
      <c r="D197" s="2">
        <v>14769500</v>
      </c>
      <c r="E197">
        <v>91</v>
      </c>
      <c r="F197">
        <v>71</v>
      </c>
      <c r="G197">
        <v>0.56200000000000006</v>
      </c>
      <c r="H197">
        <v>1990</v>
      </c>
      <c r="I197" s="2">
        <f>D197/E197</f>
        <v>162302.1978021978</v>
      </c>
      <c r="J197" s="3">
        <f>I197/VLOOKUP(H197,$P$2:$Q$37,2, FALSE)</f>
        <v>0.75182414349721982</v>
      </c>
      <c r="K197" s="4">
        <f>E197/((E197+F197)*0.5)</f>
        <v>1.1234567901234569</v>
      </c>
      <c r="L197">
        <f>K197/J197</f>
        <v>1.4943079440060725</v>
      </c>
      <c r="M197" cm="1">
        <f t="array" ref="M197">SUMPRODUCT((H197=$H$2:$H$1051)*(D197&lt;$D$2:$D$1051))+1</f>
        <v>20</v>
      </c>
    </row>
    <row r="198" spans="1:13" x14ac:dyDescent="0.25">
      <c r="A198" t="s">
        <v>28</v>
      </c>
      <c r="B198" t="s">
        <v>4</v>
      </c>
      <c r="C198" t="s">
        <v>16</v>
      </c>
      <c r="D198" s="2">
        <v>18480750</v>
      </c>
      <c r="E198">
        <v>75</v>
      </c>
      <c r="F198">
        <v>86</v>
      </c>
      <c r="G198">
        <v>0.46600000000000003</v>
      </c>
      <c r="H198">
        <v>1996</v>
      </c>
      <c r="I198" s="2">
        <f>D198/E198</f>
        <v>246410</v>
      </c>
      <c r="J198" s="3">
        <f>I198/VLOOKUP(H198,$P$2:$Q$37,2, FALSE)</f>
        <v>0.62374693475218002</v>
      </c>
      <c r="K198" s="4">
        <f>E198/((E198+F198)*0.5)</f>
        <v>0.93167701863354035</v>
      </c>
      <c r="L198">
        <f>K198/J198</f>
        <v>1.4936779112248522</v>
      </c>
      <c r="M198" cm="1">
        <f t="array" ref="M198">SUMPRODUCT((H198=$H$2:$H$1051)*(D198&lt;$D$2:$D$1051))+1</f>
        <v>27</v>
      </c>
    </row>
    <row r="199" spans="1:13" x14ac:dyDescent="0.25">
      <c r="A199" t="s">
        <v>17</v>
      </c>
      <c r="B199" t="s">
        <v>1</v>
      </c>
      <c r="C199" t="s">
        <v>16</v>
      </c>
      <c r="D199" s="2">
        <v>117164522</v>
      </c>
      <c r="E199">
        <v>97</v>
      </c>
      <c r="F199">
        <v>65</v>
      </c>
      <c r="G199">
        <v>0.59899999999999998</v>
      </c>
      <c r="H199">
        <v>2015</v>
      </c>
      <c r="I199" s="2">
        <f>D199/E199</f>
        <v>1207881.6701030927</v>
      </c>
      <c r="J199" s="3">
        <f>I199/VLOOKUP(H199,$P$2:$Q$37,2, FALSE)</f>
        <v>0.802000102232729</v>
      </c>
      <c r="K199" s="4">
        <f>E199/((E199+F199)*0.5)</f>
        <v>1.1975308641975309</v>
      </c>
      <c r="L199">
        <f>K199/J199</f>
        <v>1.4931804383361842</v>
      </c>
      <c r="M199" cm="1">
        <f t="array" ref="M199">SUMPRODUCT((H199=$H$2:$H$1051)*(D199&lt;$D$2:$D$1051))+1</f>
        <v>15</v>
      </c>
    </row>
    <row r="200" spans="1:13" x14ac:dyDescent="0.25">
      <c r="A200" t="s">
        <v>15</v>
      </c>
      <c r="B200" t="s">
        <v>4</v>
      </c>
      <c r="C200" t="s">
        <v>6</v>
      </c>
      <c r="D200" s="2">
        <v>5906952</v>
      </c>
      <c r="E200">
        <v>71</v>
      </c>
      <c r="F200">
        <v>90</v>
      </c>
      <c r="G200">
        <v>0.441</v>
      </c>
      <c r="H200">
        <v>1988</v>
      </c>
      <c r="I200" s="2">
        <f>D200/E200</f>
        <v>83196.507042253521</v>
      </c>
      <c r="J200" s="3">
        <f>I200/VLOOKUP(H200,$P$2:$Q$37,2, FALSE)</f>
        <v>0.59192241711704563</v>
      </c>
      <c r="K200" s="4">
        <f>E200/((E200+F200)*0.5)</f>
        <v>0.88198757763975155</v>
      </c>
      <c r="L200">
        <f>K200/J200</f>
        <v>1.4900391540085041</v>
      </c>
      <c r="M200" cm="1">
        <f t="array" ref="M200">SUMPRODUCT((H200=$H$2:$H$1051)*(D200&lt;$D$2:$D$1051))+1</f>
        <v>26</v>
      </c>
    </row>
    <row r="201" spans="1:13" x14ac:dyDescent="0.25">
      <c r="A201" t="s">
        <v>5</v>
      </c>
      <c r="B201" t="s">
        <v>1</v>
      </c>
      <c r="C201" t="s">
        <v>6</v>
      </c>
      <c r="D201" s="2">
        <v>27133026</v>
      </c>
      <c r="E201">
        <v>91</v>
      </c>
      <c r="F201">
        <v>71</v>
      </c>
      <c r="G201">
        <v>0.56200000000000006</v>
      </c>
      <c r="H201">
        <v>1996</v>
      </c>
      <c r="I201" s="2">
        <f>D201/E201</f>
        <v>298165.12087912089</v>
      </c>
      <c r="J201" s="3">
        <f>I201/VLOOKUP(H201,$P$2:$Q$37,2, FALSE)</f>
        <v>0.75475662594198656</v>
      </c>
      <c r="K201" s="4">
        <f>E201/((E201+F201)*0.5)</f>
        <v>1.1234567901234569</v>
      </c>
      <c r="L201">
        <f>K201/J201</f>
        <v>1.4885020568336289</v>
      </c>
      <c r="M201" cm="1">
        <f t="array" ref="M201">SUMPRODUCT((H201=$H$2:$H$1051)*(D201&lt;$D$2:$D$1051))+1</f>
        <v>18</v>
      </c>
    </row>
    <row r="202" spans="1:13" x14ac:dyDescent="0.25">
      <c r="A202" t="s">
        <v>28</v>
      </c>
      <c r="B202" t="s">
        <v>4</v>
      </c>
      <c r="C202" t="s">
        <v>16</v>
      </c>
      <c r="D202" s="2">
        <v>80491725</v>
      </c>
      <c r="E202">
        <v>86</v>
      </c>
      <c r="F202">
        <v>76</v>
      </c>
      <c r="G202">
        <v>0.53100000000000003</v>
      </c>
      <c r="H202">
        <v>2013</v>
      </c>
      <c r="I202" s="2">
        <f>D202/E202</f>
        <v>935950.29069767438</v>
      </c>
      <c r="J202" s="3">
        <f>I202/VLOOKUP(H202,$P$2:$Q$37,2, FALSE)</f>
        <v>0.71380284087159751</v>
      </c>
      <c r="K202" s="4">
        <f>E202/((E202+F202)*0.5)</f>
        <v>1.0617283950617284</v>
      </c>
      <c r="L202">
        <f>K202/J202</f>
        <v>1.4874252864632653</v>
      </c>
      <c r="M202" cm="1">
        <f t="array" ref="M202">SUMPRODUCT((H202=$H$2:$H$1051)*(D202&lt;$D$2:$D$1051))+1</f>
        <v>22</v>
      </c>
    </row>
    <row r="203" spans="1:13" x14ac:dyDescent="0.25">
      <c r="A203" t="s">
        <v>21</v>
      </c>
      <c r="B203" t="s">
        <v>4</v>
      </c>
      <c r="C203" t="s">
        <v>6</v>
      </c>
      <c r="D203" s="2">
        <v>22431000</v>
      </c>
      <c r="E203">
        <v>95</v>
      </c>
      <c r="F203">
        <v>67</v>
      </c>
      <c r="G203">
        <v>0.58599999999999997</v>
      </c>
      <c r="H203">
        <v>1991</v>
      </c>
      <c r="I203" s="2">
        <f>D203/E203</f>
        <v>236115.78947368421</v>
      </c>
      <c r="J203" s="3">
        <f>I203/VLOOKUP(H203,$P$2:$Q$37,2, FALSE)</f>
        <v>0.78854117294401915</v>
      </c>
      <c r="K203" s="4">
        <f>E203/((E203+F203)*0.5)</f>
        <v>1.1728395061728396</v>
      </c>
      <c r="L203">
        <f>K203/J203</f>
        <v>1.4873535414695498</v>
      </c>
      <c r="M203" cm="1">
        <f t="array" ref="M203">SUMPRODUCT((H203=$H$2:$H$1051)*(D203&lt;$D$2:$D$1051))+1</f>
        <v>16</v>
      </c>
    </row>
    <row r="204" spans="1:13" x14ac:dyDescent="0.25">
      <c r="A204" t="s">
        <v>28</v>
      </c>
      <c r="B204" t="s">
        <v>4</v>
      </c>
      <c r="C204" t="s">
        <v>16</v>
      </c>
      <c r="D204" s="2">
        <v>112914525</v>
      </c>
      <c r="E204">
        <v>95</v>
      </c>
      <c r="F204">
        <v>67</v>
      </c>
      <c r="G204">
        <v>0.58599999999999997</v>
      </c>
      <c r="H204">
        <v>2015</v>
      </c>
      <c r="I204" s="2">
        <f>D204/E204</f>
        <v>1188573.9473684211</v>
      </c>
      <c r="J204" s="3">
        <f>I204/VLOOKUP(H204,$P$2:$Q$37,2, FALSE)</f>
        <v>0.78918030705712527</v>
      </c>
      <c r="K204" s="4">
        <f>E204/((E204+F204)*0.5)</f>
        <v>1.1728395061728396</v>
      </c>
      <c r="L204">
        <f>K204/J204</f>
        <v>1.4861489772171201</v>
      </c>
      <c r="M204" cm="1">
        <f t="array" ref="M204">SUMPRODUCT((H204=$H$2:$H$1051)*(D204&lt;$D$2:$D$1051))+1</f>
        <v>17</v>
      </c>
    </row>
    <row r="205" spans="1:13" x14ac:dyDescent="0.25">
      <c r="A205" t="s">
        <v>9</v>
      </c>
      <c r="B205" t="s">
        <v>4</v>
      </c>
      <c r="C205" t="s">
        <v>2</v>
      </c>
      <c r="D205" s="2">
        <v>62567800</v>
      </c>
      <c r="E205">
        <v>81</v>
      </c>
      <c r="F205">
        <v>81</v>
      </c>
      <c r="G205">
        <v>0.5</v>
      </c>
      <c r="H205">
        <v>2011</v>
      </c>
      <c r="I205" s="2">
        <f>D205/E205</f>
        <v>772441.97530864202</v>
      </c>
      <c r="J205" s="3">
        <f>I205/VLOOKUP(H205,$P$2:$Q$37,2, FALSE)</f>
        <v>0.67342173049546228</v>
      </c>
      <c r="K205" s="4">
        <f>E205/((E205+F205)*0.5)</f>
        <v>1</v>
      </c>
      <c r="L205">
        <f>K205/J205</f>
        <v>1.4849535658201312</v>
      </c>
      <c r="M205" cm="1">
        <f t="array" ref="M205">SUMPRODUCT((H205=$H$2:$H$1051)*(D205&lt;$D$2:$D$1051))+1</f>
        <v>23</v>
      </c>
    </row>
    <row r="206" spans="1:13" x14ac:dyDescent="0.25">
      <c r="A206" t="s">
        <v>14</v>
      </c>
      <c r="B206" t="s">
        <v>1</v>
      </c>
      <c r="C206" t="s">
        <v>6</v>
      </c>
      <c r="D206" s="2">
        <v>149937613</v>
      </c>
      <c r="E206">
        <v>107</v>
      </c>
      <c r="F206">
        <v>55</v>
      </c>
      <c r="G206">
        <v>0.66</v>
      </c>
      <c r="H206">
        <v>2021</v>
      </c>
      <c r="I206" s="2">
        <f>D206/E206</f>
        <v>1401286.1028037383</v>
      </c>
      <c r="J206" s="3">
        <f>I206/VLOOKUP(H206,$P$2:$Q$37,2, FALSE)</f>
        <v>0.88982826557377936</v>
      </c>
      <c r="K206" s="4">
        <f>E206/((E206+F206)*0.5)</f>
        <v>1.3209876543209877</v>
      </c>
      <c r="L206">
        <f>K206/J206</f>
        <v>1.4845422486879398</v>
      </c>
      <c r="M206" cm="1">
        <f t="array" ref="M206">SUMPRODUCT((H206=$H$2:$H$1051)*(D206&lt;$D$2:$D$1051))+1</f>
        <v>12</v>
      </c>
    </row>
    <row r="207" spans="1:13" x14ac:dyDescent="0.25">
      <c r="A207" t="s">
        <v>36</v>
      </c>
      <c r="B207" t="s">
        <v>4</v>
      </c>
      <c r="C207" t="s">
        <v>16</v>
      </c>
      <c r="D207" s="2">
        <v>119241701</v>
      </c>
      <c r="E207">
        <v>93</v>
      </c>
      <c r="F207">
        <v>69</v>
      </c>
      <c r="G207">
        <v>0.57399999999999995</v>
      </c>
      <c r="H207">
        <v>2019</v>
      </c>
      <c r="I207" s="2">
        <f>D207/E207</f>
        <v>1282168.8279569892</v>
      </c>
      <c r="J207" s="3">
        <f>I207/VLOOKUP(H207,$P$2:$Q$37,2, FALSE)</f>
        <v>0.77706824003348696</v>
      </c>
      <c r="K207" s="4">
        <f>E207/((E207+F207)*0.5)</f>
        <v>1.1481481481481481</v>
      </c>
      <c r="L207">
        <f>K207/J207</f>
        <v>1.4775383795104917</v>
      </c>
      <c r="M207" cm="1">
        <f t="array" ref="M207">SUMPRODUCT((H207=$H$2:$H$1051)*(D207&lt;$D$2:$D$1051))+1</f>
        <v>19</v>
      </c>
    </row>
    <row r="208" spans="1:13" x14ac:dyDescent="0.25">
      <c r="A208" t="s">
        <v>32</v>
      </c>
      <c r="B208" t="s">
        <v>1</v>
      </c>
      <c r="C208" t="s">
        <v>16</v>
      </c>
      <c r="D208" s="2">
        <v>63431999</v>
      </c>
      <c r="E208">
        <v>79</v>
      </c>
      <c r="F208">
        <v>83</v>
      </c>
      <c r="G208">
        <v>0.48799999999999999</v>
      </c>
      <c r="H208">
        <v>2012</v>
      </c>
      <c r="I208" s="2">
        <f>D208/E208</f>
        <v>802936.69620253169</v>
      </c>
      <c r="J208" s="3">
        <f>I208/VLOOKUP(H208,$P$2:$Q$37,2, FALSE)</f>
        <v>0.66350344306714149</v>
      </c>
      <c r="K208" s="4">
        <f>E208/((E208+F208)*0.5)</f>
        <v>0.97530864197530864</v>
      </c>
      <c r="L208">
        <f>K208/J208</f>
        <v>1.4699375748026298</v>
      </c>
      <c r="M208" cm="1">
        <f t="array" ref="M208">SUMPRODUCT((H208=$H$2:$H$1051)*(D208&lt;$D$2:$D$1051))+1</f>
        <v>26</v>
      </c>
    </row>
    <row r="209" spans="1:13" x14ac:dyDescent="0.25">
      <c r="A209" t="s">
        <v>19</v>
      </c>
      <c r="B209" t="s">
        <v>1</v>
      </c>
      <c r="C209" t="s">
        <v>6</v>
      </c>
      <c r="D209" s="2">
        <v>101513571</v>
      </c>
      <c r="E209">
        <v>87</v>
      </c>
      <c r="F209">
        <v>75</v>
      </c>
      <c r="G209">
        <v>0.53700000000000003</v>
      </c>
      <c r="H209">
        <v>2017</v>
      </c>
      <c r="I209" s="2">
        <f>D209/E209</f>
        <v>1166822.6551724137</v>
      </c>
      <c r="J209" s="3">
        <f>I209/VLOOKUP(H209,$P$2:$Q$37,2, FALSE)</f>
        <v>0.73109112668640686</v>
      </c>
      <c r="K209" s="4">
        <f>E209/((E209+F209)*0.5)</f>
        <v>1.0740740740740742</v>
      </c>
      <c r="L209">
        <f>K209/J209</f>
        <v>1.4691384355083084</v>
      </c>
      <c r="M209" cm="1">
        <f t="array" ref="M209">SUMPRODUCT((H209=$H$2:$H$1051)*(D209&lt;$D$2:$D$1051))+1</f>
        <v>21</v>
      </c>
    </row>
    <row r="210" spans="1:13" x14ac:dyDescent="0.25">
      <c r="A210" t="s">
        <v>34</v>
      </c>
      <c r="B210" t="s">
        <v>4</v>
      </c>
      <c r="C210" t="s">
        <v>6</v>
      </c>
      <c r="D210" s="2">
        <v>59425667</v>
      </c>
      <c r="E210">
        <v>91</v>
      </c>
      <c r="F210">
        <v>71</v>
      </c>
      <c r="G210">
        <v>0.56200000000000006</v>
      </c>
      <c r="H210">
        <v>2004</v>
      </c>
      <c r="I210" s="2">
        <f>D210/E210</f>
        <v>653029.30769230775</v>
      </c>
      <c r="J210" s="3">
        <f>I210/VLOOKUP(H210,$P$2:$Q$37,2, FALSE)</f>
        <v>0.76550052128044055</v>
      </c>
      <c r="K210" s="4">
        <f>E210/((E210+F210)*0.5)</f>
        <v>1.1234567901234569</v>
      </c>
      <c r="L210">
        <f>K210/J210</f>
        <v>1.4676107447246001</v>
      </c>
      <c r="M210" cm="1">
        <f t="array" ref="M210">SUMPRODUCT((H210=$H$2:$H$1051)*(D210&lt;$D$2:$D$1051))+1</f>
        <v>16</v>
      </c>
    </row>
    <row r="211" spans="1:13" x14ac:dyDescent="0.25">
      <c r="A211" t="s">
        <v>13</v>
      </c>
      <c r="B211" t="s">
        <v>4</v>
      </c>
      <c r="C211" t="s">
        <v>6</v>
      </c>
      <c r="D211" s="2">
        <v>96643000</v>
      </c>
      <c r="E211">
        <v>84</v>
      </c>
      <c r="F211">
        <v>78</v>
      </c>
      <c r="G211">
        <v>0.51900000000000002</v>
      </c>
      <c r="H211">
        <v>2016</v>
      </c>
      <c r="I211" s="2">
        <f>D211/E211</f>
        <v>1150511.9047619049</v>
      </c>
      <c r="J211" s="3">
        <f>I211/VLOOKUP(H211,$P$2:$Q$37,2, FALSE)</f>
        <v>0.70909187235082904</v>
      </c>
      <c r="K211" s="4">
        <f>E211/((E211+F211)*0.5)</f>
        <v>1.037037037037037</v>
      </c>
      <c r="L211">
        <f>K211/J211</f>
        <v>1.4624861424500355</v>
      </c>
      <c r="M211" cm="1">
        <f t="array" ref="M211">SUMPRODUCT((H211=$H$2:$H$1051)*(D211&lt;$D$2:$D$1051))+1</f>
        <v>24</v>
      </c>
    </row>
    <row r="212" spans="1:13" x14ac:dyDescent="0.25">
      <c r="A212" t="s">
        <v>15</v>
      </c>
      <c r="B212" t="s">
        <v>4</v>
      </c>
      <c r="C212" t="s">
        <v>16</v>
      </c>
      <c r="D212" s="2">
        <v>75178000</v>
      </c>
      <c r="E212">
        <v>99</v>
      </c>
      <c r="F212">
        <v>63</v>
      </c>
      <c r="G212">
        <v>0.61099999999999999</v>
      </c>
      <c r="H212">
        <v>2005</v>
      </c>
      <c r="I212" s="2">
        <f>D212/E212</f>
        <v>759373.73737373739</v>
      </c>
      <c r="J212" s="3">
        <f>I212/VLOOKUP(H212,$P$2:$Q$37,2, FALSE)</f>
        <v>0.84186742641781231</v>
      </c>
      <c r="K212" s="4">
        <f>E212/((E212+F212)*0.5)</f>
        <v>1.2222222222222223</v>
      </c>
      <c r="L212">
        <f>K212/J212</f>
        <v>1.4517989220973171</v>
      </c>
      <c r="M212" cm="1">
        <f t="array" ref="M212">SUMPRODUCT((H212=$H$2:$H$1051)*(D212&lt;$D$2:$D$1051))+1</f>
        <v>13</v>
      </c>
    </row>
    <row r="213" spans="1:13" x14ac:dyDescent="0.25">
      <c r="A213" t="s">
        <v>13</v>
      </c>
      <c r="B213" t="s">
        <v>4</v>
      </c>
      <c r="C213" t="s">
        <v>6</v>
      </c>
      <c r="D213" s="2">
        <v>160774666</v>
      </c>
      <c r="E213">
        <v>107</v>
      </c>
      <c r="F213">
        <v>55</v>
      </c>
      <c r="G213">
        <v>0.66</v>
      </c>
      <c r="H213">
        <v>2019</v>
      </c>
      <c r="I213" s="2">
        <f>D213/E213</f>
        <v>1502566.9719626168</v>
      </c>
      <c r="J213" s="3">
        <f>I213/VLOOKUP(H213,$P$2:$Q$37,2, FALSE)</f>
        <v>0.91064222353298685</v>
      </c>
      <c r="K213" s="4">
        <f>E213/((E213+F213)*0.5)</f>
        <v>1.3209876543209877</v>
      </c>
      <c r="L213">
        <f>K213/J213</f>
        <v>1.4506110305274424</v>
      </c>
      <c r="M213" cm="1">
        <f t="array" ref="M213">SUMPRODUCT((H213=$H$2:$H$1051)*(D213&lt;$D$2:$D$1051))+1</f>
        <v>8</v>
      </c>
    </row>
    <row r="214" spans="1:13" x14ac:dyDescent="0.25">
      <c r="A214" t="s">
        <v>31</v>
      </c>
      <c r="B214" t="s">
        <v>4</v>
      </c>
      <c r="C214" t="s">
        <v>2</v>
      </c>
      <c r="D214" s="2">
        <v>64120323</v>
      </c>
      <c r="E214">
        <v>68</v>
      </c>
      <c r="F214">
        <v>94</v>
      </c>
      <c r="G214">
        <v>0.42</v>
      </c>
      <c r="H214">
        <v>2016</v>
      </c>
      <c r="I214" s="2">
        <f>D214/E214</f>
        <v>942945.92647058819</v>
      </c>
      <c r="J214" s="3">
        <f>I214/VLOOKUP(H214,$P$2:$Q$37,2, FALSE)</f>
        <v>0.58116329762358154</v>
      </c>
      <c r="K214" s="4">
        <f>E214/((E214+F214)*0.5)</f>
        <v>0.83950617283950613</v>
      </c>
      <c r="L214">
        <f>K214/J214</f>
        <v>1.4445271686500285</v>
      </c>
      <c r="M214" cm="1">
        <f t="array" ref="M214">SUMPRODUCT((H214=$H$2:$H$1051)*(D214&lt;$D$2:$D$1051))+1</f>
        <v>29</v>
      </c>
    </row>
    <row r="215" spans="1:13" x14ac:dyDescent="0.25">
      <c r="A215" t="s">
        <v>27</v>
      </c>
      <c r="B215" t="s">
        <v>1</v>
      </c>
      <c r="C215" t="s">
        <v>2</v>
      </c>
      <c r="D215" s="2">
        <v>78983095</v>
      </c>
      <c r="E215">
        <v>71</v>
      </c>
      <c r="F215">
        <v>91</v>
      </c>
      <c r="G215">
        <v>0.438</v>
      </c>
      <c r="H215">
        <v>2023</v>
      </c>
      <c r="I215" s="2">
        <f>D215/E215</f>
        <v>1112437.957746479</v>
      </c>
      <c r="J215" s="3">
        <f>I215/VLOOKUP(H215,$P$2:$Q$37,2, FALSE)</f>
        <v>0.60727312689084201</v>
      </c>
      <c r="K215" s="4">
        <f>E215/((E215+F215)*0.5)</f>
        <v>0.87654320987654322</v>
      </c>
      <c r="L215">
        <f>K215/J215</f>
        <v>1.443408527501173</v>
      </c>
      <c r="M215" cm="1">
        <f t="array" ref="M215">SUMPRODUCT((H215=$H$2:$H$1051)*(D215&lt;$D$2:$D$1051))+1</f>
        <v>23</v>
      </c>
    </row>
    <row r="216" spans="1:13" x14ac:dyDescent="0.25">
      <c r="A216" t="s">
        <v>22</v>
      </c>
      <c r="B216" t="s">
        <v>4</v>
      </c>
      <c r="C216" t="s">
        <v>6</v>
      </c>
      <c r="D216" s="2">
        <v>92081943</v>
      </c>
      <c r="E216">
        <v>87</v>
      </c>
      <c r="F216">
        <v>75</v>
      </c>
      <c r="G216">
        <v>0.53700000000000003</v>
      </c>
      <c r="H216">
        <v>2014</v>
      </c>
      <c r="I216" s="2">
        <f>D216/E216</f>
        <v>1058413.1379310344</v>
      </c>
      <c r="J216" s="3">
        <f>I216/VLOOKUP(H216,$P$2:$Q$37,2, FALSE)</f>
        <v>0.74463619426740446</v>
      </c>
      <c r="K216" s="4">
        <f>E216/((E216+F216)*0.5)</f>
        <v>1.0740740740740742</v>
      </c>
      <c r="L216">
        <f>K216/J216</f>
        <v>1.4424145406076865</v>
      </c>
      <c r="M216" cm="1">
        <f t="array" ref="M216">SUMPRODUCT((H216=$H$2:$H$1051)*(D216&lt;$D$2:$D$1051))+1</f>
        <v>18</v>
      </c>
    </row>
    <row r="217" spans="1:13" x14ac:dyDescent="0.25">
      <c r="A217" t="s">
        <v>20</v>
      </c>
      <c r="B217" t="s">
        <v>1</v>
      </c>
      <c r="C217" t="s">
        <v>16</v>
      </c>
      <c r="D217" s="2">
        <v>77605109</v>
      </c>
      <c r="E217">
        <v>91</v>
      </c>
      <c r="F217">
        <v>71</v>
      </c>
      <c r="G217">
        <v>0.56200000000000006</v>
      </c>
      <c r="H217">
        <v>2009</v>
      </c>
      <c r="I217" s="2">
        <f>D217/E217</f>
        <v>852803.39560439566</v>
      </c>
      <c r="J217" s="3">
        <f>I217/VLOOKUP(H217,$P$2:$Q$37,2, FALSE)</f>
        <v>0.78041575732349588</v>
      </c>
      <c r="K217" s="4">
        <f>E217/((E217+F217)*0.5)</f>
        <v>1.1234567901234569</v>
      </c>
      <c r="L217">
        <f>K217/J217</f>
        <v>1.439561899642378</v>
      </c>
      <c r="M217" cm="1">
        <f t="array" ref="M217">SUMPRODUCT((H217=$H$2:$H$1051)*(D217&lt;$D$2:$D$1051))+1</f>
        <v>17</v>
      </c>
    </row>
    <row r="218" spans="1:13" x14ac:dyDescent="0.25">
      <c r="A218" t="s">
        <v>5</v>
      </c>
      <c r="B218" t="s">
        <v>1</v>
      </c>
      <c r="C218" t="s">
        <v>6</v>
      </c>
      <c r="D218" s="2">
        <v>55384833</v>
      </c>
      <c r="E218">
        <v>87</v>
      </c>
      <c r="F218">
        <v>75</v>
      </c>
      <c r="G218">
        <v>0.53700000000000003</v>
      </c>
      <c r="H218">
        <v>2004</v>
      </c>
      <c r="I218" s="2">
        <f>D218/E218</f>
        <v>636607.27586206899</v>
      </c>
      <c r="J218" s="3">
        <f>I218/VLOOKUP(H218,$P$2:$Q$37,2, FALSE)</f>
        <v>0.74625012351352293</v>
      </c>
      <c r="K218" s="4">
        <f>E218/((E218+F218)*0.5)</f>
        <v>1.0740740740740742</v>
      </c>
      <c r="L218">
        <f>K218/J218</f>
        <v>1.4392950034193337</v>
      </c>
      <c r="M218" cm="1">
        <f t="array" ref="M218">SUMPRODUCT((H218=$H$2:$H$1051)*(D218&lt;$D$2:$D$1051))+1</f>
        <v>17</v>
      </c>
    </row>
    <row r="219" spans="1:13" x14ac:dyDescent="0.25">
      <c r="A219" t="s">
        <v>22</v>
      </c>
      <c r="B219" t="s">
        <v>4</v>
      </c>
      <c r="C219" t="s">
        <v>6</v>
      </c>
      <c r="D219" s="2">
        <v>70343800</v>
      </c>
      <c r="E219">
        <v>27</v>
      </c>
      <c r="F219">
        <v>33</v>
      </c>
      <c r="G219">
        <v>0.45</v>
      </c>
      <c r="H219">
        <v>2020</v>
      </c>
      <c r="I219" s="2">
        <f>D219/E219</f>
        <v>2605325.9259259258</v>
      </c>
      <c r="J219" s="3">
        <f>I219/VLOOKUP(H219,$P$2:$Q$37,2, FALSE)</f>
        <v>0.6262670543832044</v>
      </c>
      <c r="K219" s="4">
        <f>E219/((E219+F219)*0.5)</f>
        <v>0.9</v>
      </c>
      <c r="L219">
        <f>K219/J219</f>
        <v>1.4370866129727815</v>
      </c>
      <c r="M219" cm="1">
        <f t="array" ref="M219">SUMPRODUCT((H219=$H$2:$H$1051)*(D219&lt;$D$2:$D$1051))+1</f>
        <v>26</v>
      </c>
    </row>
    <row r="220" spans="1:13" x14ac:dyDescent="0.25">
      <c r="A220" t="s">
        <v>41</v>
      </c>
      <c r="B220" t="s">
        <v>1</v>
      </c>
      <c r="C220" t="s">
        <v>2</v>
      </c>
      <c r="D220" s="2">
        <v>51948500</v>
      </c>
      <c r="E220">
        <v>83</v>
      </c>
      <c r="F220">
        <v>79</v>
      </c>
      <c r="G220">
        <v>0.51200000000000001</v>
      </c>
      <c r="H220">
        <v>2003</v>
      </c>
      <c r="I220" s="2">
        <f>D220/E220</f>
        <v>625885.54216867464</v>
      </c>
      <c r="J220" s="3">
        <f>I220/VLOOKUP(H220,$P$2:$Q$37,2, FALSE)</f>
        <v>0.71446124706387382</v>
      </c>
      <c r="K220" s="4">
        <f>E220/((E220+F220)*0.5)</f>
        <v>1.0246913580246915</v>
      </c>
      <c r="L220">
        <f>K220/J220</f>
        <v>1.4342154486835066</v>
      </c>
      <c r="M220" cm="1">
        <f t="array" ref="M220">SUMPRODUCT((H220=$H$2:$H$1051)*(D220&lt;$D$2:$D$1051))+1</f>
        <v>20</v>
      </c>
    </row>
    <row r="221" spans="1:13" x14ac:dyDescent="0.25">
      <c r="A221" t="s">
        <v>14</v>
      </c>
      <c r="B221" t="s">
        <v>1</v>
      </c>
      <c r="C221" t="s">
        <v>6</v>
      </c>
      <c r="D221" s="2">
        <v>34567500</v>
      </c>
      <c r="E221">
        <v>103</v>
      </c>
      <c r="F221">
        <v>59</v>
      </c>
      <c r="G221">
        <v>0.63600000000000001</v>
      </c>
      <c r="H221">
        <v>1993</v>
      </c>
      <c r="I221" s="2">
        <f>D221/E221</f>
        <v>335606.79611650488</v>
      </c>
      <c r="J221" s="3">
        <f>I221/VLOOKUP(H221,$P$2:$Q$37,2, FALSE)</f>
        <v>0.88852836468292762</v>
      </c>
      <c r="K221" s="4">
        <f>E221/((E221+F221)*0.5)</f>
        <v>1.271604938271605</v>
      </c>
      <c r="L221">
        <f>K221/J221</f>
        <v>1.4311360096257353</v>
      </c>
      <c r="M221" cm="1">
        <f t="array" ref="M221">SUMPRODUCT((H221=$H$2:$H$1051)*(D221&lt;$D$2:$D$1051))+1</f>
        <v>14</v>
      </c>
    </row>
    <row r="222" spans="1:13" x14ac:dyDescent="0.25">
      <c r="A222" t="s">
        <v>13</v>
      </c>
      <c r="B222" t="s">
        <v>1</v>
      </c>
      <c r="C222" t="s">
        <v>16</v>
      </c>
      <c r="D222" s="2">
        <v>60387667</v>
      </c>
      <c r="E222">
        <v>93</v>
      </c>
      <c r="F222">
        <v>69</v>
      </c>
      <c r="G222">
        <v>0.57399999999999995</v>
      </c>
      <c r="H222">
        <v>2001</v>
      </c>
      <c r="I222" s="2">
        <f>D222/E222</f>
        <v>649329.75268817204</v>
      </c>
      <c r="J222" s="3">
        <f>I222/VLOOKUP(H222,$P$2:$Q$37,2, FALSE)</f>
        <v>0.80320921853302318</v>
      </c>
      <c r="K222" s="4">
        <f>E222/((E222+F222)*0.5)</f>
        <v>1.1481481481481481</v>
      </c>
      <c r="L222">
        <f>K222/J222</f>
        <v>1.4294509097456818</v>
      </c>
      <c r="M222" cm="1">
        <f t="array" ref="M222">SUMPRODUCT((H222=$H$2:$H$1051)*(D222&lt;$D$2:$D$1051))+1</f>
        <v>17</v>
      </c>
    </row>
    <row r="223" spans="1:13" x14ac:dyDescent="0.25">
      <c r="A223" t="s">
        <v>7</v>
      </c>
      <c r="B223" t="s">
        <v>1</v>
      </c>
      <c r="C223" t="s">
        <v>2</v>
      </c>
      <c r="D223" s="2">
        <v>30516500</v>
      </c>
      <c r="E223">
        <v>77</v>
      </c>
      <c r="F223">
        <v>85</v>
      </c>
      <c r="G223">
        <v>0.47499999999999998</v>
      </c>
      <c r="H223">
        <v>1999</v>
      </c>
      <c r="I223" s="2">
        <f>D223/E223</f>
        <v>396318.18181818182</v>
      </c>
      <c r="J223" s="3">
        <f>I223/VLOOKUP(H223,$P$2:$Q$37,2, FALSE)</f>
        <v>0.66559497112009791</v>
      </c>
      <c r="K223" s="4">
        <f>E223/((E223+F223)*0.5)</f>
        <v>0.95061728395061729</v>
      </c>
      <c r="L223">
        <f>K223/J223</f>
        <v>1.4282218544272787</v>
      </c>
      <c r="M223" cm="1">
        <f t="array" ref="M223">SUMPRODUCT((H223=$H$2:$H$1051)*(D223&lt;$D$2:$D$1051))+1</f>
        <v>23</v>
      </c>
    </row>
    <row r="224" spans="1:13" x14ac:dyDescent="0.25">
      <c r="A224" t="s">
        <v>27</v>
      </c>
      <c r="B224" t="s">
        <v>1</v>
      </c>
      <c r="C224" t="s">
        <v>2</v>
      </c>
      <c r="D224" s="2">
        <v>63856928</v>
      </c>
      <c r="E224">
        <v>80</v>
      </c>
      <c r="F224">
        <v>81</v>
      </c>
      <c r="G224">
        <v>0.497</v>
      </c>
      <c r="H224">
        <v>2011</v>
      </c>
      <c r="I224" s="2">
        <f>D224/E224</f>
        <v>798211.6</v>
      </c>
      <c r="J224" s="3">
        <f>I224/VLOOKUP(H224,$P$2:$Q$37,2, FALSE)</f>
        <v>0.69588791670568073</v>
      </c>
      <c r="K224" s="4">
        <f>E224/((E224+F224)*0.5)</f>
        <v>0.99378881987577639</v>
      </c>
      <c r="L224">
        <f>K224/J224</f>
        <v>1.4280874779093053</v>
      </c>
      <c r="M224" cm="1">
        <f t="array" ref="M224">SUMPRODUCT((H224=$H$2:$H$1051)*(D224&lt;$D$2:$D$1051))+1</f>
        <v>22</v>
      </c>
    </row>
    <row r="225" spans="1:13" x14ac:dyDescent="0.25">
      <c r="A225" t="s">
        <v>24</v>
      </c>
      <c r="B225" t="s">
        <v>4</v>
      </c>
      <c r="C225" t="s">
        <v>16</v>
      </c>
      <c r="D225" s="2">
        <v>80866200</v>
      </c>
      <c r="E225">
        <v>77</v>
      </c>
      <c r="F225">
        <v>85</v>
      </c>
      <c r="G225">
        <v>0.47499999999999998</v>
      </c>
      <c r="H225">
        <v>2021</v>
      </c>
      <c r="I225" s="2">
        <f>D225/E225</f>
        <v>1050210.3896103897</v>
      </c>
      <c r="J225" s="3">
        <f>I225/VLOOKUP(H225,$P$2:$Q$37,2, FALSE)</f>
        <v>0.66689228388462907</v>
      </c>
      <c r="K225" s="4">
        <f>E225/((E225+F225)*0.5)</f>
        <v>0.95061728395061729</v>
      </c>
      <c r="L225">
        <f>K225/J225</f>
        <v>1.4254435190242387</v>
      </c>
      <c r="M225" cm="1">
        <f t="array" ref="M225">SUMPRODUCT((H225=$H$2:$H$1051)*(D225&lt;$D$2:$D$1051))+1</f>
        <v>25</v>
      </c>
    </row>
    <row r="226" spans="1:13" x14ac:dyDescent="0.25">
      <c r="A226" t="s">
        <v>12</v>
      </c>
      <c r="B226" t="s">
        <v>4</v>
      </c>
      <c r="C226" t="s">
        <v>6</v>
      </c>
      <c r="D226" s="2">
        <v>6008000</v>
      </c>
      <c r="E226">
        <v>70</v>
      </c>
      <c r="F226">
        <v>91</v>
      </c>
      <c r="G226">
        <v>0.435</v>
      </c>
      <c r="H226">
        <v>1988</v>
      </c>
      <c r="I226" s="2">
        <f>D226/E226</f>
        <v>85828.571428571435</v>
      </c>
      <c r="J226" s="3">
        <f>I226/VLOOKUP(H226,$P$2:$Q$37,2, FALSE)</f>
        <v>0.61064889938108746</v>
      </c>
      <c r="K226" s="4">
        <f>E226/((E226+F226)*0.5)</f>
        <v>0.86956521739130432</v>
      </c>
      <c r="L226">
        <f>K226/J226</f>
        <v>1.4240019400225514</v>
      </c>
      <c r="M226" cm="1">
        <f t="array" ref="M226">SUMPRODUCT((H226=$H$2:$H$1051)*(D226&lt;$D$2:$D$1051))+1</f>
        <v>25</v>
      </c>
    </row>
    <row r="227" spans="1:13" x14ac:dyDescent="0.25">
      <c r="A227" t="s">
        <v>34</v>
      </c>
      <c r="B227" t="s">
        <v>4</v>
      </c>
      <c r="C227" t="s">
        <v>6</v>
      </c>
      <c r="D227" s="2">
        <v>19987501</v>
      </c>
      <c r="E227">
        <v>103</v>
      </c>
      <c r="F227">
        <v>59</v>
      </c>
      <c r="G227">
        <v>0.63600000000000001</v>
      </c>
      <c r="H227">
        <v>1990</v>
      </c>
      <c r="I227" s="2">
        <f>D227/E227</f>
        <v>194053.40776699031</v>
      </c>
      <c r="J227" s="3">
        <f>I227/VLOOKUP(H227,$P$2:$Q$37,2, FALSE)</f>
        <v>0.89890364432981595</v>
      </c>
      <c r="K227" s="4">
        <f>E227/((E227+F227)*0.5)</f>
        <v>1.271604938271605</v>
      </c>
      <c r="L227">
        <f>K227/J227</f>
        <v>1.4146176248063376</v>
      </c>
      <c r="M227" cm="1">
        <f t="array" ref="M227">SUMPRODUCT((H227=$H$2:$H$1051)*(D227&lt;$D$2:$D$1051))+1</f>
        <v>10</v>
      </c>
    </row>
    <row r="228" spans="1:13" x14ac:dyDescent="0.25">
      <c r="A228" t="s">
        <v>12</v>
      </c>
      <c r="B228" t="s">
        <v>4</v>
      </c>
      <c r="C228" t="s">
        <v>6</v>
      </c>
      <c r="D228" s="2">
        <v>92299264</v>
      </c>
      <c r="E228">
        <v>96</v>
      </c>
      <c r="F228">
        <v>66</v>
      </c>
      <c r="G228">
        <v>0.59299999999999997</v>
      </c>
      <c r="H228">
        <v>2011</v>
      </c>
      <c r="I228" s="2">
        <f>D228/E228</f>
        <v>961450.66666666663</v>
      </c>
      <c r="J228" s="3">
        <f>I228/VLOOKUP(H228,$P$2:$Q$37,2, FALSE)</f>
        <v>0.83820117553034124</v>
      </c>
      <c r="K228" s="4">
        <f>E228/((E228+F228)*0.5)</f>
        <v>1.1851851851851851</v>
      </c>
      <c r="L228">
        <f>K228/J228</f>
        <v>1.4139626855513563</v>
      </c>
      <c r="M228" cm="1">
        <f t="array" ref="M228">SUMPRODUCT((H228=$H$2:$H$1051)*(D228&lt;$D$2:$D$1051))+1</f>
        <v>13</v>
      </c>
    </row>
    <row r="229" spans="1:13" x14ac:dyDescent="0.25">
      <c r="A229" t="s">
        <v>11</v>
      </c>
      <c r="B229" t="s">
        <v>1</v>
      </c>
      <c r="C229" t="s">
        <v>2</v>
      </c>
      <c r="D229" s="2">
        <v>120542785</v>
      </c>
      <c r="E229">
        <v>90</v>
      </c>
      <c r="F229">
        <v>72</v>
      </c>
      <c r="G229">
        <v>0.55600000000000005</v>
      </c>
      <c r="H229">
        <v>2018</v>
      </c>
      <c r="I229" s="2">
        <f>D229/E229</f>
        <v>1339364.2777777778</v>
      </c>
      <c r="J229" s="3">
        <f>I229/VLOOKUP(H229,$P$2:$Q$37,2, FALSE)</f>
        <v>0.78627428706781832</v>
      </c>
      <c r="K229" s="4">
        <f>E229/((E229+F229)*0.5)</f>
        <v>1.1111111111111112</v>
      </c>
      <c r="L229">
        <f>K229/J229</f>
        <v>1.4131342323995835</v>
      </c>
      <c r="M229" cm="1">
        <f t="array" ref="M229">SUMPRODUCT((H229=$H$2:$H$1051)*(D229&lt;$D$2:$D$1051))+1</f>
        <v>21</v>
      </c>
    </row>
    <row r="230" spans="1:13" x14ac:dyDescent="0.25">
      <c r="A230" t="s">
        <v>21</v>
      </c>
      <c r="B230" t="s">
        <v>4</v>
      </c>
      <c r="C230" t="s">
        <v>16</v>
      </c>
      <c r="D230" s="2">
        <v>100787500</v>
      </c>
      <c r="E230">
        <v>85</v>
      </c>
      <c r="F230">
        <v>77</v>
      </c>
      <c r="G230">
        <v>0.52500000000000002</v>
      </c>
      <c r="H230">
        <v>2017</v>
      </c>
      <c r="I230" s="2">
        <f>D230/E230</f>
        <v>1185735.294117647</v>
      </c>
      <c r="J230" s="3">
        <f>I230/VLOOKUP(H230,$P$2:$Q$37,2, FALSE)</f>
        <v>0.74294113872876022</v>
      </c>
      <c r="K230" s="4">
        <f>E230/((E230+F230)*0.5)</f>
        <v>1.0493827160493827</v>
      </c>
      <c r="L230">
        <f>K230/J230</f>
        <v>1.4124708692871306</v>
      </c>
      <c r="M230" cm="1">
        <f t="array" ref="M230">SUMPRODUCT((H230=$H$2:$H$1051)*(D230&lt;$D$2:$D$1051))+1</f>
        <v>22</v>
      </c>
    </row>
    <row r="231" spans="1:13" x14ac:dyDescent="0.25">
      <c r="A231" t="s">
        <v>21</v>
      </c>
      <c r="B231" t="s">
        <v>4</v>
      </c>
      <c r="C231" t="s">
        <v>16</v>
      </c>
      <c r="D231" s="2">
        <v>127610333</v>
      </c>
      <c r="E231">
        <v>36</v>
      </c>
      <c r="F231">
        <v>24</v>
      </c>
      <c r="G231">
        <v>0.6</v>
      </c>
      <c r="H231">
        <v>2020</v>
      </c>
      <c r="I231" s="2">
        <f>D231/E231</f>
        <v>3544731.472222222</v>
      </c>
      <c r="J231" s="3">
        <f>I231/VLOOKUP(H231,$P$2:$Q$37,2, FALSE)</f>
        <v>0.85208092991247797</v>
      </c>
      <c r="K231" s="4">
        <f>E231/((E231+F231)*0.5)</f>
        <v>1.2</v>
      </c>
      <c r="L231">
        <f>K231/J231</f>
        <v>1.4083169307911383</v>
      </c>
      <c r="M231" cm="1">
        <f t="array" ref="M231">SUMPRODUCT((H231=$H$2:$H$1051)*(D231&lt;$D$2:$D$1051))+1</f>
        <v>16</v>
      </c>
    </row>
    <row r="232" spans="1:13" x14ac:dyDescent="0.25">
      <c r="A232" t="s">
        <v>15</v>
      </c>
      <c r="B232" t="s">
        <v>4</v>
      </c>
      <c r="C232" t="s">
        <v>16</v>
      </c>
      <c r="D232" s="2">
        <v>120898499</v>
      </c>
      <c r="E232">
        <v>35</v>
      </c>
      <c r="F232">
        <v>25</v>
      </c>
      <c r="G232">
        <v>0.58299999999999996</v>
      </c>
      <c r="H232">
        <v>2020</v>
      </c>
      <c r="I232" s="2">
        <f>D232/E232</f>
        <v>3454242.8285714285</v>
      </c>
      <c r="J232" s="3">
        <f>I232/VLOOKUP(H232,$P$2:$Q$37,2, FALSE)</f>
        <v>0.83032931114171959</v>
      </c>
      <c r="K232" s="4">
        <f>E232/((E232+F232)*0.5)</f>
        <v>1.1666666666666667</v>
      </c>
      <c r="L232">
        <f>K232/J232</f>
        <v>1.4050650157856965</v>
      </c>
      <c r="M232" cm="1">
        <f t="array" ref="M232">SUMPRODUCT((H232=$H$2:$H$1051)*(D232&lt;$D$2:$D$1051))+1</f>
        <v>17</v>
      </c>
    </row>
    <row r="233" spans="1:13" x14ac:dyDescent="0.25">
      <c r="A233" t="s">
        <v>30</v>
      </c>
      <c r="B233" t="s">
        <v>1</v>
      </c>
      <c r="C233" t="s">
        <v>16</v>
      </c>
      <c r="D233" s="2">
        <v>44217500</v>
      </c>
      <c r="E233">
        <v>85</v>
      </c>
      <c r="F233">
        <v>77</v>
      </c>
      <c r="G233">
        <v>0.52500000000000002</v>
      </c>
      <c r="H233">
        <v>2000</v>
      </c>
      <c r="I233" s="2">
        <f>D233/E233</f>
        <v>520205.8823529412</v>
      </c>
      <c r="J233" s="3">
        <f>I233/VLOOKUP(H233,$P$2:$Q$37,2, FALSE)</f>
        <v>0.74902508960777658</v>
      </c>
      <c r="K233" s="4">
        <f>E233/((E233+F233)*0.5)</f>
        <v>1.0493827160493827</v>
      </c>
      <c r="L233">
        <f>K233/J233</f>
        <v>1.4009980848557249</v>
      </c>
      <c r="M233" cm="1">
        <f t="array" ref="M233">SUMPRODUCT((H233=$H$2:$H$1051)*(D233&lt;$D$2:$D$1051))+1</f>
        <v>22</v>
      </c>
    </row>
    <row r="234" spans="1:13" x14ac:dyDescent="0.25">
      <c r="A234" t="s">
        <v>14</v>
      </c>
      <c r="B234" t="s">
        <v>1</v>
      </c>
      <c r="C234" t="s">
        <v>6</v>
      </c>
      <c r="D234" s="2">
        <v>33469213</v>
      </c>
      <c r="E234">
        <v>90</v>
      </c>
      <c r="F234">
        <v>72</v>
      </c>
      <c r="G234">
        <v>0.55600000000000005</v>
      </c>
      <c r="H234">
        <v>1997</v>
      </c>
      <c r="I234" s="2">
        <f>D234/E234</f>
        <v>371880.14444444445</v>
      </c>
      <c r="J234" s="3">
        <f>I234/VLOOKUP(H234,$P$2:$Q$37,2, FALSE)</f>
        <v>0.79375990486105386</v>
      </c>
      <c r="K234" s="4">
        <f>E234/((E234+F234)*0.5)</f>
        <v>1.1111111111111112</v>
      </c>
      <c r="L234">
        <f>K234/J234</f>
        <v>1.3998075542825623</v>
      </c>
      <c r="M234" cm="1">
        <f t="array" ref="M234">SUMPRODUCT((H234=$H$2:$H$1051)*(D234&lt;$D$2:$D$1051))+1</f>
        <v>19</v>
      </c>
    </row>
    <row r="235" spans="1:13" x14ac:dyDescent="0.25">
      <c r="A235" t="s">
        <v>36</v>
      </c>
      <c r="B235" t="s">
        <v>4</v>
      </c>
      <c r="C235" t="s">
        <v>16</v>
      </c>
      <c r="D235" s="2">
        <v>87746766</v>
      </c>
      <c r="E235">
        <v>81</v>
      </c>
      <c r="F235">
        <v>80</v>
      </c>
      <c r="G235">
        <v>0.503</v>
      </c>
      <c r="H235">
        <v>2015</v>
      </c>
      <c r="I235" s="2">
        <f>D235/E235</f>
        <v>1083293.4074074074</v>
      </c>
      <c r="J235" s="3">
        <f>I235/VLOOKUP(H235,$P$2:$Q$37,2, FALSE)</f>
        <v>0.71927693332297182</v>
      </c>
      <c r="K235" s="4">
        <f>E235/((E235+F235)*0.5)</f>
        <v>1.0062111801242235</v>
      </c>
      <c r="L235">
        <f>K235/J235</f>
        <v>1.3989204067418795</v>
      </c>
      <c r="M235" cm="1">
        <f t="array" ref="M235">SUMPRODUCT((H235=$H$2:$H$1051)*(D235&lt;$D$2:$D$1051))+1</f>
        <v>24</v>
      </c>
    </row>
    <row r="236" spans="1:13" x14ac:dyDescent="0.25">
      <c r="A236" t="s">
        <v>13</v>
      </c>
      <c r="B236" t="s">
        <v>4</v>
      </c>
      <c r="C236" t="s">
        <v>6</v>
      </c>
      <c r="D236" s="2">
        <v>159529730</v>
      </c>
      <c r="E236">
        <v>103</v>
      </c>
      <c r="F236">
        <v>59</v>
      </c>
      <c r="G236">
        <v>0.63600000000000001</v>
      </c>
      <c r="H236">
        <v>2018</v>
      </c>
      <c r="I236" s="2">
        <f>D236/E236</f>
        <v>1548832.3300970874</v>
      </c>
      <c r="J236" s="3">
        <f>I236/VLOOKUP(H236,$P$2:$Q$37,2, FALSE)</f>
        <v>0.90924258347043152</v>
      </c>
      <c r="K236" s="4">
        <f>E236/((E236+F236)*0.5)</f>
        <v>1.271604938271605</v>
      </c>
      <c r="L236">
        <f>K236/J236</f>
        <v>1.3985320984616616</v>
      </c>
      <c r="M236" cm="1">
        <f t="array" ref="M236">SUMPRODUCT((H236=$H$2:$H$1051)*(D236&lt;$D$2:$D$1051))+1</f>
        <v>11</v>
      </c>
    </row>
    <row r="237" spans="1:13" x14ac:dyDescent="0.25">
      <c r="A237" t="s">
        <v>13</v>
      </c>
      <c r="B237" t="s">
        <v>4</v>
      </c>
      <c r="C237" t="s">
        <v>6</v>
      </c>
      <c r="D237" s="2">
        <v>171639599</v>
      </c>
      <c r="E237">
        <v>106</v>
      </c>
      <c r="F237">
        <v>56</v>
      </c>
      <c r="G237">
        <v>0.65400000000000003</v>
      </c>
      <c r="H237">
        <v>2022</v>
      </c>
      <c r="I237" s="2">
        <f>D237/E237</f>
        <v>1619241.5</v>
      </c>
      <c r="J237" s="3">
        <f>I237/VLOOKUP(H237,$P$2:$Q$37,2, FALSE)</f>
        <v>0.93662648633509749</v>
      </c>
      <c r="K237" s="4">
        <f>E237/((E237+F237)*0.5)</f>
        <v>1.308641975308642</v>
      </c>
      <c r="L237">
        <f>K237/J237</f>
        <v>1.3971865993553041</v>
      </c>
      <c r="M237" cm="1">
        <f t="array" ref="M237">SUMPRODUCT((H237=$H$2:$H$1051)*(D237&lt;$D$2:$D$1051))+1</f>
        <v>10</v>
      </c>
    </row>
    <row r="238" spans="1:13" x14ac:dyDescent="0.25">
      <c r="A238" t="s">
        <v>20</v>
      </c>
      <c r="B238" t="s">
        <v>1</v>
      </c>
      <c r="C238" t="s">
        <v>16</v>
      </c>
      <c r="D238" s="2">
        <v>83228333</v>
      </c>
      <c r="E238">
        <v>105</v>
      </c>
      <c r="F238">
        <v>57</v>
      </c>
      <c r="G238">
        <v>0.64800000000000002</v>
      </c>
      <c r="H238">
        <v>2004</v>
      </c>
      <c r="I238" s="2">
        <f>D238/E238</f>
        <v>792650.79047619051</v>
      </c>
      <c r="J238" s="3">
        <f>I238/VLOOKUP(H238,$P$2:$Q$37,2, FALSE)</f>
        <v>0.92916900689666326</v>
      </c>
      <c r="K238" s="4">
        <f>E238/((E238+F238)*0.5)</f>
        <v>1.2962962962962963</v>
      </c>
      <c r="L238">
        <f>K238/J238</f>
        <v>1.3951135764050111</v>
      </c>
      <c r="M238" cm="1">
        <f t="array" ref="M238">SUMPRODUCT((H238=$H$2:$H$1051)*(D238&lt;$D$2:$D$1051))+1</f>
        <v>9</v>
      </c>
    </row>
    <row r="239" spans="1:13" x14ac:dyDescent="0.25">
      <c r="A239" t="s">
        <v>30</v>
      </c>
      <c r="B239" t="s">
        <v>1</v>
      </c>
      <c r="C239" t="s">
        <v>16</v>
      </c>
      <c r="D239" s="2">
        <v>45050390</v>
      </c>
      <c r="E239">
        <v>78</v>
      </c>
      <c r="F239">
        <v>84</v>
      </c>
      <c r="G239">
        <v>0.48099999999999998</v>
      </c>
      <c r="H239">
        <v>2002</v>
      </c>
      <c r="I239" s="2">
        <f>D239/E239</f>
        <v>577569.10256410262</v>
      </c>
      <c r="J239" s="3">
        <f>I239/VLOOKUP(H239,$P$2:$Q$37,2, FALSE)</f>
        <v>0.69176596430849102</v>
      </c>
      <c r="K239" s="4">
        <f>E239/((E239+F239)*0.5)</f>
        <v>0.96296296296296291</v>
      </c>
      <c r="L239">
        <f>K239/J239</f>
        <v>1.3920357644735646</v>
      </c>
      <c r="M239" cm="1">
        <f t="array" ref="M239">SUMPRODUCT((H239=$H$2:$H$1051)*(D239&lt;$D$2:$D$1051))+1</f>
        <v>23</v>
      </c>
    </row>
    <row r="240" spans="1:13" x14ac:dyDescent="0.25">
      <c r="A240" t="s">
        <v>7</v>
      </c>
      <c r="B240" t="s">
        <v>1</v>
      </c>
      <c r="C240" t="s">
        <v>2</v>
      </c>
      <c r="D240" s="2">
        <v>96848371</v>
      </c>
      <c r="E240">
        <v>80</v>
      </c>
      <c r="F240">
        <v>82</v>
      </c>
      <c r="G240">
        <v>0.49399999999999999</v>
      </c>
      <c r="H240">
        <v>2018</v>
      </c>
      <c r="I240" s="2">
        <f>D240/E240</f>
        <v>1210604.6375</v>
      </c>
      <c r="J240" s="3">
        <f>I240/VLOOKUP(H240,$P$2:$Q$37,2, FALSE)</f>
        <v>0.7106858933483049</v>
      </c>
      <c r="K240" s="4">
        <f>E240/((E240+F240)*0.5)</f>
        <v>0.98765432098765427</v>
      </c>
      <c r="L240">
        <f>K240/J240</f>
        <v>1.3897198892388989</v>
      </c>
      <c r="M240" cm="1">
        <f t="array" ref="M240">SUMPRODUCT((H240=$H$2:$H$1051)*(D240&lt;$D$2:$D$1051))+1</f>
        <v>24</v>
      </c>
    </row>
    <row r="241" spans="1:13" x14ac:dyDescent="0.25">
      <c r="A241" t="s">
        <v>25</v>
      </c>
      <c r="B241" t="s">
        <v>1</v>
      </c>
      <c r="C241" t="s">
        <v>6</v>
      </c>
      <c r="D241" s="2">
        <v>66202712</v>
      </c>
      <c r="E241">
        <v>82</v>
      </c>
      <c r="F241">
        <v>80</v>
      </c>
      <c r="G241">
        <v>0.50600000000000001</v>
      </c>
      <c r="H241">
        <v>2008</v>
      </c>
      <c r="I241" s="2">
        <f>D241/E241</f>
        <v>807350.14634146343</v>
      </c>
      <c r="J241" s="3">
        <f>I241/VLOOKUP(H241,$P$2:$Q$37,2, FALSE)</f>
        <v>0.72968349522285958</v>
      </c>
      <c r="K241" s="4">
        <f>E241/((E241+F241)*0.5)</f>
        <v>1.0123456790123457</v>
      </c>
      <c r="L241">
        <f>K241/J241</f>
        <v>1.3873764250391269</v>
      </c>
      <c r="M241" cm="1">
        <f t="array" ref="M241">SUMPRODUCT((H241=$H$2:$H$1051)*(D241&lt;$D$2:$D$1051))+1</f>
        <v>23</v>
      </c>
    </row>
    <row r="242" spans="1:13" x14ac:dyDescent="0.25">
      <c r="A242" t="s">
        <v>40</v>
      </c>
      <c r="B242" t="s">
        <v>4</v>
      </c>
      <c r="C242" t="s">
        <v>6</v>
      </c>
      <c r="D242" s="2">
        <v>29452672</v>
      </c>
      <c r="E242">
        <v>84</v>
      </c>
      <c r="F242">
        <v>78</v>
      </c>
      <c r="G242">
        <v>0.51900000000000002</v>
      </c>
      <c r="H242">
        <v>1997</v>
      </c>
      <c r="I242" s="2">
        <f>D242/E242</f>
        <v>350627.04761904763</v>
      </c>
      <c r="J242" s="3">
        <f>I242/VLOOKUP(H242,$P$2:$Q$37,2, FALSE)</f>
        <v>0.74839621345093077</v>
      </c>
      <c r="K242" s="4">
        <f>E242/((E242+F242)*0.5)</f>
        <v>1.037037037037037</v>
      </c>
      <c r="L242">
        <f>K242/J242</f>
        <v>1.3856791608487089</v>
      </c>
      <c r="M242" cm="1">
        <f t="array" ref="M242">SUMPRODUCT((H242=$H$2:$H$1051)*(D242&lt;$D$2:$D$1051))+1</f>
        <v>22</v>
      </c>
    </row>
    <row r="243" spans="1:13" x14ac:dyDescent="0.25">
      <c r="A243" t="s">
        <v>34</v>
      </c>
      <c r="B243" t="s">
        <v>4</v>
      </c>
      <c r="C243" t="s">
        <v>6</v>
      </c>
      <c r="D243" s="2">
        <v>14602999</v>
      </c>
      <c r="E243">
        <v>99</v>
      </c>
      <c r="F243">
        <v>63</v>
      </c>
      <c r="G243">
        <v>0.61099999999999999</v>
      </c>
      <c r="H243">
        <v>1989</v>
      </c>
      <c r="I243" s="2">
        <f>D243/E243</f>
        <v>147505.0404040404</v>
      </c>
      <c r="J243" s="3">
        <f>I243/VLOOKUP(H243,$P$2:$Q$37,2, FALSE)</f>
        <v>0.88399673044650828</v>
      </c>
      <c r="K243" s="4">
        <f>E243/((E243+F243)*0.5)</f>
        <v>1.2222222222222223</v>
      </c>
      <c r="L243">
        <f>K243/J243</f>
        <v>1.3826094374861271</v>
      </c>
      <c r="M243" cm="1">
        <f t="array" ref="M243">SUMPRODUCT((H243=$H$2:$H$1051)*(D243&lt;$D$2:$D$1051))+1</f>
        <v>12</v>
      </c>
    </row>
    <row r="244" spans="1:13" x14ac:dyDescent="0.25">
      <c r="A244" t="s">
        <v>9</v>
      </c>
      <c r="B244" t="s">
        <v>4</v>
      </c>
      <c r="C244" t="s">
        <v>2</v>
      </c>
      <c r="D244" s="2">
        <v>116415800</v>
      </c>
      <c r="E244">
        <v>93</v>
      </c>
      <c r="F244">
        <v>69</v>
      </c>
      <c r="G244">
        <v>0.57399999999999995</v>
      </c>
      <c r="H244">
        <v>2015</v>
      </c>
      <c r="I244" s="2">
        <f>D244/E244</f>
        <v>1251782.7956989247</v>
      </c>
      <c r="J244" s="3">
        <f>I244/VLOOKUP(H244,$P$2:$Q$37,2, FALSE)</f>
        <v>0.83114923835049459</v>
      </c>
      <c r="K244" s="4">
        <f>E244/((E244+F244)*0.5)</f>
        <v>1.1481481481481481</v>
      </c>
      <c r="L244">
        <f>K244/J244</f>
        <v>1.3813983039036071</v>
      </c>
      <c r="M244" cm="1">
        <f t="array" ref="M244">SUMPRODUCT((H244=$H$2:$H$1051)*(D244&lt;$D$2:$D$1051))+1</f>
        <v>16</v>
      </c>
    </row>
    <row r="245" spans="1:13" x14ac:dyDescent="0.25">
      <c r="A245" t="s">
        <v>32</v>
      </c>
      <c r="B245" t="s">
        <v>1</v>
      </c>
      <c r="C245" t="s">
        <v>16</v>
      </c>
      <c r="D245" s="2">
        <v>29561667</v>
      </c>
      <c r="E245">
        <v>69</v>
      </c>
      <c r="F245">
        <v>93</v>
      </c>
      <c r="G245">
        <v>0.42599999999999999</v>
      </c>
      <c r="H245">
        <v>2000</v>
      </c>
      <c r="I245" s="2">
        <f>D245/E245</f>
        <v>428429.95652173914</v>
      </c>
      <c r="J245" s="3">
        <f>I245/VLOOKUP(H245,$P$2:$Q$37,2, FALSE)</f>
        <v>0.61688034960863625</v>
      </c>
      <c r="K245" s="4">
        <f>E245/((E245+F245)*0.5)</f>
        <v>0.85185185185185186</v>
      </c>
      <c r="L245">
        <f>K245/J245</f>
        <v>1.3809028807487338</v>
      </c>
      <c r="M245" cm="1">
        <f t="array" ref="M245">SUMPRODUCT((H245=$H$2:$H$1051)*(D245&lt;$D$2:$D$1051))+1</f>
        <v>27</v>
      </c>
    </row>
    <row r="246" spans="1:13" x14ac:dyDescent="0.25">
      <c r="A246" t="s">
        <v>23</v>
      </c>
      <c r="B246" t="s">
        <v>1</v>
      </c>
      <c r="C246" t="s">
        <v>16</v>
      </c>
      <c r="D246" s="2">
        <v>80937499</v>
      </c>
      <c r="E246">
        <v>90</v>
      </c>
      <c r="F246">
        <v>72</v>
      </c>
      <c r="G246">
        <v>0.55600000000000005</v>
      </c>
      <c r="H246">
        <v>2008</v>
      </c>
      <c r="I246" s="2">
        <f>D246/E246</f>
        <v>899305.54444444447</v>
      </c>
      <c r="J246" s="3">
        <f>I246/VLOOKUP(H246,$P$2:$Q$37,2, FALSE)</f>
        <v>0.81279283334145813</v>
      </c>
      <c r="K246" s="4">
        <f>E246/((E246+F246)*0.5)</f>
        <v>1.1111111111111112</v>
      </c>
      <c r="L246">
        <f>K246/J246</f>
        <v>1.3670286763519335</v>
      </c>
      <c r="M246" cm="1">
        <f t="array" ref="M246">SUMPRODUCT((H246=$H$2:$H$1051)*(D246&lt;$D$2:$D$1051))+1</f>
        <v>15</v>
      </c>
    </row>
    <row r="247" spans="1:13" x14ac:dyDescent="0.25">
      <c r="A247" t="s">
        <v>21</v>
      </c>
      <c r="B247" t="s">
        <v>4</v>
      </c>
      <c r="C247" t="s">
        <v>16</v>
      </c>
      <c r="D247" s="2">
        <v>56186000</v>
      </c>
      <c r="E247">
        <v>83</v>
      </c>
      <c r="F247">
        <v>79</v>
      </c>
      <c r="G247">
        <v>0.51200000000000001</v>
      </c>
      <c r="H247">
        <v>2005</v>
      </c>
      <c r="I247" s="2">
        <f>D247/E247</f>
        <v>676939.75903614459</v>
      </c>
      <c r="J247" s="3">
        <f>I247/VLOOKUP(H247,$P$2:$Q$37,2, FALSE)</f>
        <v>0.75047832803726688</v>
      </c>
      <c r="K247" s="4">
        <f>E247/((E247+F247)*0.5)</f>
        <v>1.0246913580246915</v>
      </c>
      <c r="L247">
        <f>K247/J247</f>
        <v>1.3653843418830982</v>
      </c>
      <c r="M247" cm="1">
        <f t="array" ref="M247">SUMPRODUCT((H247=$H$2:$H$1051)*(D247&lt;$D$2:$D$1051))+1</f>
        <v>20</v>
      </c>
    </row>
    <row r="248" spans="1:13" x14ac:dyDescent="0.25">
      <c r="A248" t="s">
        <v>11</v>
      </c>
      <c r="B248" t="s">
        <v>1</v>
      </c>
      <c r="C248" t="s">
        <v>2</v>
      </c>
      <c r="D248" s="2">
        <v>84423667</v>
      </c>
      <c r="E248">
        <v>91</v>
      </c>
      <c r="F248">
        <v>71</v>
      </c>
      <c r="G248">
        <v>0.56200000000000006</v>
      </c>
      <c r="H248">
        <v>2010</v>
      </c>
      <c r="I248" s="2">
        <f>D248/E248</f>
        <v>927732.60439560434</v>
      </c>
      <c r="J248" s="3">
        <f>I248/VLOOKUP(H248,$P$2:$Q$37,2, FALSE)</f>
        <v>0.82560200598474265</v>
      </c>
      <c r="K248" s="4">
        <f>E248/((E248+F248)*0.5)</f>
        <v>1.1234567901234569</v>
      </c>
      <c r="L248">
        <f>K248/J248</f>
        <v>1.3607728445177962</v>
      </c>
      <c r="M248" cm="1">
        <f t="array" ref="M248">SUMPRODUCT((H248=$H$2:$H$1051)*(D248&lt;$D$2:$D$1051))+1</f>
        <v>15</v>
      </c>
    </row>
    <row r="249" spans="1:13" x14ac:dyDescent="0.25">
      <c r="A249" t="s">
        <v>21</v>
      </c>
      <c r="B249" t="s">
        <v>4</v>
      </c>
      <c r="C249" t="s">
        <v>6</v>
      </c>
      <c r="D249" s="2">
        <v>27432834</v>
      </c>
      <c r="E249">
        <v>90</v>
      </c>
      <c r="F249">
        <v>72</v>
      </c>
      <c r="G249">
        <v>0.55600000000000005</v>
      </c>
      <c r="H249">
        <v>1992</v>
      </c>
      <c r="I249" s="2">
        <f>D249/E249</f>
        <v>304809.26666666666</v>
      </c>
      <c r="J249" s="3">
        <f>I249/VLOOKUP(H249,$P$2:$Q$37,2, FALSE)</f>
        <v>0.81889688935320115</v>
      </c>
      <c r="K249" s="4">
        <f>E249/((E249+F249)*0.5)</f>
        <v>1.1111111111111112</v>
      </c>
      <c r="L249">
        <f>K249/J249</f>
        <v>1.3568388469379984</v>
      </c>
      <c r="M249" cm="1">
        <f t="array" ref="M249">SUMPRODUCT((H249=$H$2:$H$1051)*(D249&lt;$D$2:$D$1051))+1</f>
        <v>19</v>
      </c>
    </row>
    <row r="250" spans="1:13" x14ac:dyDescent="0.25">
      <c r="A250" t="s">
        <v>8</v>
      </c>
      <c r="B250" t="s">
        <v>1</v>
      </c>
      <c r="C250" t="s">
        <v>6</v>
      </c>
      <c r="D250" s="2">
        <v>189065000</v>
      </c>
      <c r="E250">
        <v>43</v>
      </c>
      <c r="F250">
        <v>17</v>
      </c>
      <c r="G250">
        <v>0.71699999999999997</v>
      </c>
      <c r="H250">
        <v>2020</v>
      </c>
      <c r="I250" s="2">
        <f>D250/E250</f>
        <v>4396860.4651162792</v>
      </c>
      <c r="J250" s="3">
        <f>I250/VLOOKUP(H250,$P$2:$Q$37,2, FALSE)</f>
        <v>1.0569153074557123</v>
      </c>
      <c r="K250" s="4">
        <f>E250/((E250+F250)*0.5)</f>
        <v>1.4333333333333333</v>
      </c>
      <c r="L250">
        <f>K250/J250</f>
        <v>1.3561477662611998</v>
      </c>
      <c r="M250" cm="1">
        <f t="array" ref="M250">SUMPRODUCT((H250=$H$2:$H$1051)*(D250&lt;$D$2:$D$1051))+1</f>
        <v>3</v>
      </c>
    </row>
    <row r="251" spans="1:13" x14ac:dyDescent="0.25">
      <c r="A251" t="s">
        <v>5</v>
      </c>
      <c r="B251" t="s">
        <v>1</v>
      </c>
      <c r="C251" t="s">
        <v>6</v>
      </c>
      <c r="D251" s="2">
        <v>140317600</v>
      </c>
      <c r="E251">
        <v>37</v>
      </c>
      <c r="F251">
        <v>23</v>
      </c>
      <c r="G251">
        <v>0.61699999999999999</v>
      </c>
      <c r="H251">
        <v>2020</v>
      </c>
      <c r="I251" s="2">
        <f>D251/E251</f>
        <v>3792367.5675675673</v>
      </c>
      <c r="J251" s="3">
        <f>I251/VLOOKUP(H251,$P$2:$Q$37,2, FALSE)</f>
        <v>0.91160758124143615</v>
      </c>
      <c r="K251" s="4">
        <f>E251/((E251+F251)*0.5)</f>
        <v>1.2333333333333334</v>
      </c>
      <c r="L251">
        <f>K251/J251</f>
        <v>1.3529213213143401</v>
      </c>
      <c r="M251" cm="1">
        <f t="array" ref="M251">SUMPRODUCT((H251=$H$2:$H$1051)*(D251&lt;$D$2:$D$1051))+1</f>
        <v>13</v>
      </c>
    </row>
    <row r="252" spans="1:13" x14ac:dyDescent="0.25">
      <c r="A252" t="s">
        <v>13</v>
      </c>
      <c r="B252" t="s">
        <v>1</v>
      </c>
      <c r="C252" t="s">
        <v>6</v>
      </c>
      <c r="D252" s="2">
        <v>11546000</v>
      </c>
      <c r="E252">
        <v>65</v>
      </c>
      <c r="F252">
        <v>97</v>
      </c>
      <c r="G252">
        <v>0.40100000000000002</v>
      </c>
      <c r="H252">
        <v>1991</v>
      </c>
      <c r="I252" s="2">
        <f>D252/E252</f>
        <v>177630.76923076922</v>
      </c>
      <c r="J252" s="3">
        <f>I252/VLOOKUP(H252,$P$2:$Q$37,2, FALSE)</f>
        <v>0.59322239919829789</v>
      </c>
      <c r="K252" s="4">
        <f>E252/((E252+F252)*0.5)</f>
        <v>0.80246913580246915</v>
      </c>
      <c r="L252">
        <f>K252/J252</f>
        <v>1.3527289881281537</v>
      </c>
      <c r="M252" cm="1">
        <f t="array" ref="M252">SUMPRODUCT((H252=$H$2:$H$1051)*(D252&lt;$D$2:$D$1051))+1</f>
        <v>26</v>
      </c>
    </row>
    <row r="253" spans="1:13" x14ac:dyDescent="0.25">
      <c r="A253" t="s">
        <v>21</v>
      </c>
      <c r="B253" t="s">
        <v>4</v>
      </c>
      <c r="C253" t="s">
        <v>16</v>
      </c>
      <c r="D253" s="2">
        <v>21961500</v>
      </c>
      <c r="E253">
        <v>78</v>
      </c>
      <c r="F253">
        <v>84</v>
      </c>
      <c r="G253">
        <v>0.48099999999999998</v>
      </c>
      <c r="H253">
        <v>1996</v>
      </c>
      <c r="I253" s="2">
        <f>D253/E253</f>
        <v>281557.69230769231</v>
      </c>
      <c r="J253" s="3">
        <f>I253/VLOOKUP(H253,$P$2:$Q$37,2, FALSE)</f>
        <v>0.71271761508388676</v>
      </c>
      <c r="K253" s="4">
        <f>E253/((E253+F253)*0.5)</f>
        <v>0.96296296296296291</v>
      </c>
      <c r="L253">
        <f>K253/J253</f>
        <v>1.3511143019099119</v>
      </c>
      <c r="M253" cm="1">
        <f t="array" ref="M253">SUMPRODUCT((H253=$H$2:$H$1051)*(D253&lt;$D$2:$D$1051))+1</f>
        <v>22</v>
      </c>
    </row>
    <row r="254" spans="1:13" x14ac:dyDescent="0.25">
      <c r="A254" t="s">
        <v>36</v>
      </c>
      <c r="B254" t="s">
        <v>4</v>
      </c>
      <c r="C254" t="s">
        <v>2</v>
      </c>
      <c r="D254" s="2">
        <v>7819500</v>
      </c>
      <c r="E254">
        <v>78</v>
      </c>
      <c r="F254">
        <v>84</v>
      </c>
      <c r="G254">
        <v>0.48099999999999998</v>
      </c>
      <c r="H254">
        <v>1988</v>
      </c>
      <c r="I254" s="2">
        <f>D254/E254</f>
        <v>100250</v>
      </c>
      <c r="J254" s="3">
        <f>I254/VLOOKUP(H254,$P$2:$Q$37,2, FALSE)</f>
        <v>0.71325377020752023</v>
      </c>
      <c r="K254" s="4">
        <f>E254/((E254+F254)*0.5)</f>
        <v>0.96296296296296291</v>
      </c>
      <c r="L254">
        <f>K254/J254</f>
        <v>1.3500986649994013</v>
      </c>
      <c r="M254" cm="1">
        <f t="array" ref="M254">SUMPRODUCT((H254=$H$2:$H$1051)*(D254&lt;$D$2:$D$1051))+1</f>
        <v>22</v>
      </c>
    </row>
    <row r="255" spans="1:13" x14ac:dyDescent="0.25">
      <c r="A255" t="s">
        <v>31</v>
      </c>
      <c r="B255" t="s">
        <v>4</v>
      </c>
      <c r="C255" t="s">
        <v>2</v>
      </c>
      <c r="D255" s="2">
        <v>77062891</v>
      </c>
      <c r="E255">
        <v>77</v>
      </c>
      <c r="F255">
        <v>85</v>
      </c>
      <c r="G255">
        <v>0.47499999999999998</v>
      </c>
      <c r="H255">
        <v>2014</v>
      </c>
      <c r="I255" s="2">
        <f>D255/E255</f>
        <v>1000816.7662337662</v>
      </c>
      <c r="J255" s="3">
        <f>I255/VLOOKUP(H255,$P$2:$Q$37,2, FALSE)</f>
        <v>0.70411483121242391</v>
      </c>
      <c r="K255" s="4">
        <f>E255/((E255+F255)*0.5)</f>
        <v>0.95061728395061729</v>
      </c>
      <c r="L255">
        <f>K255/J255</f>
        <v>1.3500884256531536</v>
      </c>
      <c r="M255" cm="1">
        <f t="array" ref="M255">SUMPRODUCT((H255=$H$2:$H$1051)*(D255&lt;$D$2:$D$1051))+1</f>
        <v>28</v>
      </c>
    </row>
    <row r="256" spans="1:13" x14ac:dyDescent="0.25">
      <c r="A256" t="s">
        <v>22</v>
      </c>
      <c r="B256" t="s">
        <v>4</v>
      </c>
      <c r="C256" t="s">
        <v>6</v>
      </c>
      <c r="D256" s="2">
        <v>129814047</v>
      </c>
      <c r="E256">
        <v>88</v>
      </c>
      <c r="F256">
        <v>74</v>
      </c>
      <c r="G256">
        <v>0.54300000000000004</v>
      </c>
      <c r="H256">
        <v>2023</v>
      </c>
      <c r="I256" s="2">
        <f>D256/E256</f>
        <v>1475159.625</v>
      </c>
      <c r="J256" s="3">
        <f>I256/VLOOKUP(H256,$P$2:$Q$37,2, FALSE)</f>
        <v>0.80528068275518838</v>
      </c>
      <c r="K256" s="4">
        <f>E256/((E256+F256)*0.5)</f>
        <v>1.0864197530864197</v>
      </c>
      <c r="L256">
        <f>K256/J256</f>
        <v>1.3491193522354736</v>
      </c>
      <c r="M256" cm="1">
        <f t="array" ref="M256">SUMPRODUCT((H256=$H$2:$H$1051)*(D256&lt;$D$2:$D$1051))+1</f>
        <v>18</v>
      </c>
    </row>
    <row r="257" spans="1:13" x14ac:dyDescent="0.25">
      <c r="A257" t="s">
        <v>32</v>
      </c>
      <c r="B257" t="s">
        <v>1</v>
      </c>
      <c r="C257" t="s">
        <v>16</v>
      </c>
      <c r="D257" s="2">
        <v>20265500</v>
      </c>
      <c r="E257">
        <v>53</v>
      </c>
      <c r="F257">
        <v>61</v>
      </c>
      <c r="G257">
        <v>0.46500000000000002</v>
      </c>
      <c r="H257">
        <v>1994</v>
      </c>
      <c r="I257" s="2">
        <f>D257/E257</f>
        <v>382367.92452830187</v>
      </c>
      <c r="J257" s="3">
        <f>I257/VLOOKUP(H257,$P$2:$Q$37,2, FALSE)</f>
        <v>0.69090434822836388</v>
      </c>
      <c r="K257" s="4">
        <f>E257/((E257+F257)*0.5)</f>
        <v>0.92982456140350878</v>
      </c>
      <c r="L257">
        <f>K257/J257</f>
        <v>1.3458079454671124</v>
      </c>
      <c r="M257" cm="1">
        <f t="array" ref="M257">SUMPRODUCT((H257=$H$2:$H$1051)*(D257&lt;$D$2:$D$1051))+1</f>
        <v>26</v>
      </c>
    </row>
    <row r="258" spans="1:13" x14ac:dyDescent="0.25">
      <c r="A258" t="s">
        <v>11</v>
      </c>
      <c r="B258" t="s">
        <v>1</v>
      </c>
      <c r="C258" t="s">
        <v>6</v>
      </c>
      <c r="D258" s="2">
        <v>32975333</v>
      </c>
      <c r="E258">
        <v>98</v>
      </c>
      <c r="F258">
        <v>64</v>
      </c>
      <c r="G258">
        <v>0.60499999999999998</v>
      </c>
      <c r="H258">
        <v>1992</v>
      </c>
      <c r="I258" s="2">
        <f>D258/E258</f>
        <v>336482.98979591834</v>
      </c>
      <c r="J258" s="3">
        <f>I258/VLOOKUP(H258,$P$2:$Q$37,2, FALSE)</f>
        <v>0.90399113083879046</v>
      </c>
      <c r="K258" s="4">
        <f>E258/((E258+F258)*0.5)</f>
        <v>1.2098765432098766</v>
      </c>
      <c r="L258">
        <f>K258/J258</f>
        <v>1.3383721387700593</v>
      </c>
      <c r="M258" cm="1">
        <f t="array" ref="M258">SUMPRODUCT((H258=$H$2:$H$1051)*(D258&lt;$D$2:$D$1051))+1</f>
        <v>11</v>
      </c>
    </row>
    <row r="259" spans="1:13" x14ac:dyDescent="0.25">
      <c r="A259" t="s">
        <v>12</v>
      </c>
      <c r="B259" t="s">
        <v>4</v>
      </c>
      <c r="C259" t="s">
        <v>6</v>
      </c>
      <c r="D259" s="2">
        <v>10689500</v>
      </c>
      <c r="E259">
        <v>83</v>
      </c>
      <c r="F259">
        <v>79</v>
      </c>
      <c r="G259">
        <v>0.51200000000000001</v>
      </c>
      <c r="H259">
        <v>1989</v>
      </c>
      <c r="I259" s="2">
        <f>D259/E259</f>
        <v>128789.15662650602</v>
      </c>
      <c r="J259" s="3">
        <f>I259/VLOOKUP(H259,$P$2:$Q$37,2, FALSE)</f>
        <v>0.77183256289373603</v>
      </c>
      <c r="K259" s="4">
        <f>E259/((E259+F259)*0.5)</f>
        <v>1.0246913580246915</v>
      </c>
      <c r="L259">
        <f>K259/J259</f>
        <v>1.3276083535306458</v>
      </c>
      <c r="M259" cm="1">
        <f t="array" ref="M259">SUMPRODUCT((H259=$H$2:$H$1051)*(D259&lt;$D$2:$D$1051))+1</f>
        <v>18</v>
      </c>
    </row>
    <row r="260" spans="1:13" x14ac:dyDescent="0.25">
      <c r="A260" t="s">
        <v>41</v>
      </c>
      <c r="B260" t="s">
        <v>1</v>
      </c>
      <c r="C260" t="s">
        <v>2</v>
      </c>
      <c r="D260" s="2">
        <v>34849500</v>
      </c>
      <c r="E260">
        <v>68</v>
      </c>
      <c r="F260">
        <v>94</v>
      </c>
      <c r="G260">
        <v>0.42</v>
      </c>
      <c r="H260">
        <v>2001</v>
      </c>
      <c r="I260" s="2">
        <f>D260/E260</f>
        <v>512492.64705882355</v>
      </c>
      <c r="J260" s="3">
        <f>I260/VLOOKUP(H260,$P$2:$Q$37,2, FALSE)</f>
        <v>0.63394418143306552</v>
      </c>
      <c r="K260" s="4">
        <f>E260/((E260+F260)*0.5)</f>
        <v>0.83950617283950613</v>
      </c>
      <c r="L260">
        <f>K260/J260</f>
        <v>1.3242588187208477</v>
      </c>
      <c r="M260" cm="1">
        <f t="array" ref="M260">SUMPRODUCT((H260=$H$2:$H$1051)*(D260&lt;$D$2:$D$1051))+1</f>
        <v>28</v>
      </c>
    </row>
    <row r="261" spans="1:13" x14ac:dyDescent="0.25">
      <c r="A261" t="s">
        <v>11</v>
      </c>
      <c r="B261" t="s">
        <v>1</v>
      </c>
      <c r="C261" t="s">
        <v>6</v>
      </c>
      <c r="D261" s="2">
        <v>38131000</v>
      </c>
      <c r="E261">
        <v>104</v>
      </c>
      <c r="F261">
        <v>58</v>
      </c>
      <c r="G261">
        <v>0.64200000000000002</v>
      </c>
      <c r="H261">
        <v>1993</v>
      </c>
      <c r="I261" s="2">
        <f>D261/E261</f>
        <v>366644.23076923075</v>
      </c>
      <c r="J261" s="3">
        <f>I261/VLOOKUP(H261,$P$2:$Q$37,2, FALSE)</f>
        <v>0.97070083965976406</v>
      </c>
      <c r="K261" s="4">
        <f>E261/((E261+F261)*0.5)</f>
        <v>1.2839506172839505</v>
      </c>
      <c r="L261">
        <f>K261/J261</f>
        <v>1.3227047560131733</v>
      </c>
      <c r="M261" cm="1">
        <f t="array" ref="M261">SUMPRODUCT((H261=$H$2:$H$1051)*(D261&lt;$D$2:$D$1051))+1</f>
        <v>7</v>
      </c>
    </row>
    <row r="262" spans="1:13" x14ac:dyDescent="0.25">
      <c r="A262" t="s">
        <v>15</v>
      </c>
      <c r="B262" t="s">
        <v>4</v>
      </c>
      <c r="C262" t="s">
        <v>16</v>
      </c>
      <c r="D262" s="2">
        <v>127148334</v>
      </c>
      <c r="E262">
        <v>93</v>
      </c>
      <c r="F262">
        <v>69</v>
      </c>
      <c r="G262">
        <v>0.57399999999999995</v>
      </c>
      <c r="H262">
        <v>2021</v>
      </c>
      <c r="I262" s="2">
        <f>D262/E262</f>
        <v>1367186.3870967743</v>
      </c>
      <c r="J262" s="3">
        <f>I262/VLOOKUP(H262,$P$2:$Q$37,2, FALSE)</f>
        <v>0.86817466405487775</v>
      </c>
      <c r="K262" s="4">
        <f>E262/((E262+F262)*0.5)</f>
        <v>1.1481481481481481</v>
      </c>
      <c r="L262">
        <f>K262/J262</f>
        <v>1.3224852045159119</v>
      </c>
      <c r="M262" cm="1">
        <f t="array" ref="M262">SUMPRODUCT((H262=$H$2:$H$1051)*(D262&lt;$D$2:$D$1051))+1</f>
        <v>15</v>
      </c>
    </row>
    <row r="263" spans="1:13" x14ac:dyDescent="0.25">
      <c r="A263" t="s">
        <v>25</v>
      </c>
      <c r="B263" t="s">
        <v>1</v>
      </c>
      <c r="C263" t="s">
        <v>6</v>
      </c>
      <c r="D263" s="2">
        <v>74284833</v>
      </c>
      <c r="E263">
        <v>81</v>
      </c>
      <c r="F263">
        <v>81</v>
      </c>
      <c r="G263">
        <v>0.5</v>
      </c>
      <c r="H263">
        <v>2012</v>
      </c>
      <c r="I263" s="2">
        <f>D263/E263</f>
        <v>917096.70370370371</v>
      </c>
      <c r="J263" s="3">
        <f>I263/VLOOKUP(H263,$P$2:$Q$37,2, FALSE)</f>
        <v>0.75783909666951765</v>
      </c>
      <c r="K263" s="4">
        <f>E263/((E263+F263)*0.5)</f>
        <v>1</v>
      </c>
      <c r="L263">
        <f>K263/J263</f>
        <v>1.3195413174045902</v>
      </c>
      <c r="M263" cm="1">
        <f t="array" ref="M263">SUMPRODUCT((H263=$H$2:$H$1051)*(D263&lt;$D$2:$D$1051))+1</f>
        <v>24</v>
      </c>
    </row>
    <row r="264" spans="1:13" x14ac:dyDescent="0.25">
      <c r="A264" t="s">
        <v>28</v>
      </c>
      <c r="B264" t="s">
        <v>4</v>
      </c>
      <c r="C264" t="s">
        <v>16</v>
      </c>
      <c r="D264" s="2">
        <v>58245500</v>
      </c>
      <c r="E264">
        <v>75</v>
      </c>
      <c r="F264">
        <v>87</v>
      </c>
      <c r="G264">
        <v>0.46300000000000002</v>
      </c>
      <c r="H264">
        <v>2008</v>
      </c>
      <c r="I264" s="2">
        <f>D264/E264</f>
        <v>776606.66666666663</v>
      </c>
      <c r="J264" s="3">
        <f>I264/VLOOKUP(H264,$P$2:$Q$37,2, FALSE)</f>
        <v>0.70189752180590448</v>
      </c>
      <c r="K264" s="4">
        <f>E264/((E264+F264)*0.5)</f>
        <v>0.92592592592592593</v>
      </c>
      <c r="L264">
        <f>K264/J264</f>
        <v>1.3191753741253014</v>
      </c>
      <c r="M264" cm="1">
        <f t="array" ref="M264">SUMPRODUCT((H264=$H$2:$H$1051)*(D264&lt;$D$2:$D$1051))+1</f>
        <v>24</v>
      </c>
    </row>
    <row r="265" spans="1:13" x14ac:dyDescent="0.25">
      <c r="A265" t="s">
        <v>14</v>
      </c>
      <c r="B265" t="s">
        <v>1</v>
      </c>
      <c r="C265" t="s">
        <v>6</v>
      </c>
      <c r="D265" s="2">
        <v>82852167</v>
      </c>
      <c r="E265">
        <v>100</v>
      </c>
      <c r="F265">
        <v>61</v>
      </c>
      <c r="G265">
        <v>0.621</v>
      </c>
      <c r="H265">
        <v>2003</v>
      </c>
      <c r="I265" s="2">
        <f>D265/E265</f>
        <v>828521.67</v>
      </c>
      <c r="J265" s="3">
        <f>I265/VLOOKUP(H265,$P$2:$Q$37,2, FALSE)</f>
        <v>0.94577456369509039</v>
      </c>
      <c r="K265" s="4">
        <f>E265/((E265+F265)*0.5)</f>
        <v>1.2422360248447204</v>
      </c>
      <c r="L265">
        <f>K265/J265</f>
        <v>1.3134589071536995</v>
      </c>
      <c r="M265" cm="1">
        <f t="array" ref="M265">SUMPRODUCT((H265=$H$2:$H$1051)*(D265&lt;$D$2:$D$1051))+1</f>
        <v>9</v>
      </c>
    </row>
    <row r="266" spans="1:13" x14ac:dyDescent="0.25">
      <c r="A266" t="s">
        <v>32</v>
      </c>
      <c r="B266" t="s">
        <v>1</v>
      </c>
      <c r="C266" t="s">
        <v>16</v>
      </c>
      <c r="D266" s="2">
        <v>38133000</v>
      </c>
      <c r="E266">
        <v>67</v>
      </c>
      <c r="F266">
        <v>95</v>
      </c>
      <c r="G266">
        <v>0.41399999999999998</v>
      </c>
      <c r="H266">
        <v>2005</v>
      </c>
      <c r="I266" s="2">
        <f>D266/E266</f>
        <v>569149.25373134331</v>
      </c>
      <c r="J266" s="3">
        <f>I266/VLOOKUP(H266,$P$2:$Q$37,2, FALSE)</f>
        <v>0.63097812566383815</v>
      </c>
      <c r="K266" s="4">
        <f>E266/((E266+F266)*0.5)</f>
        <v>0.8271604938271605</v>
      </c>
      <c r="L266">
        <f>K266/J266</f>
        <v>1.3109178594058601</v>
      </c>
      <c r="M266" cm="1">
        <f t="array" ref="M266">SUMPRODUCT((H266=$H$2:$H$1051)*(D266&lt;$D$2:$D$1051))+1</f>
        <v>28</v>
      </c>
    </row>
    <row r="267" spans="1:13" x14ac:dyDescent="0.25">
      <c r="A267" t="s">
        <v>34</v>
      </c>
      <c r="B267" t="s">
        <v>4</v>
      </c>
      <c r="C267" t="s">
        <v>6</v>
      </c>
      <c r="D267" s="2">
        <v>43145000</v>
      </c>
      <c r="E267">
        <v>50</v>
      </c>
      <c r="F267">
        <v>112</v>
      </c>
      <c r="G267">
        <v>0.309</v>
      </c>
      <c r="H267">
        <v>2023</v>
      </c>
      <c r="I267" s="2">
        <f>D267/E267</f>
        <v>862900</v>
      </c>
      <c r="J267" s="3">
        <f>I267/VLOOKUP(H267,$P$2:$Q$37,2, FALSE)</f>
        <v>0.47105187084377531</v>
      </c>
      <c r="K267" s="4">
        <f>E267/((E267+F267)*0.5)</f>
        <v>0.61728395061728392</v>
      </c>
      <c r="L267">
        <f>K267/J267</f>
        <v>1.3104373187427729</v>
      </c>
      <c r="M267" cm="1">
        <f t="array" ref="M267">SUMPRODUCT((H267=$H$2:$H$1051)*(D267&lt;$D$2:$D$1051))+1</f>
        <v>30</v>
      </c>
    </row>
    <row r="268" spans="1:13" x14ac:dyDescent="0.25">
      <c r="A268" t="s">
        <v>5</v>
      </c>
      <c r="B268" t="s">
        <v>1</v>
      </c>
      <c r="C268" t="s">
        <v>6</v>
      </c>
      <c r="D268" s="2">
        <v>69896141</v>
      </c>
      <c r="E268">
        <v>88</v>
      </c>
      <c r="F268">
        <v>74</v>
      </c>
      <c r="G268">
        <v>0.54300000000000004</v>
      </c>
      <c r="H268">
        <v>2006</v>
      </c>
      <c r="I268" s="2">
        <f>D268/E268</f>
        <v>794274.32954545459</v>
      </c>
      <c r="J268" s="3">
        <f>I268/VLOOKUP(H268,$P$2:$Q$37,2, FALSE)</f>
        <v>0.82919448287307829</v>
      </c>
      <c r="K268" s="4">
        <f>E268/((E268+F268)*0.5)</f>
        <v>1.0864197530864197</v>
      </c>
      <c r="L268">
        <f>K268/J268</f>
        <v>1.3102110247068708</v>
      </c>
      <c r="M268" cm="1">
        <f t="array" ref="M268">SUMPRODUCT((H268=$H$2:$H$1051)*(D268&lt;$D$2:$D$1051))+1</f>
        <v>17</v>
      </c>
    </row>
    <row r="269" spans="1:13" x14ac:dyDescent="0.25">
      <c r="A269" t="s">
        <v>13</v>
      </c>
      <c r="B269" t="s">
        <v>1</v>
      </c>
      <c r="C269" t="s">
        <v>16</v>
      </c>
      <c r="D269" s="2">
        <v>32041500</v>
      </c>
      <c r="E269">
        <v>66</v>
      </c>
      <c r="F269">
        <v>49</v>
      </c>
      <c r="G269">
        <v>0.57399999999999995</v>
      </c>
      <c r="H269">
        <v>1994</v>
      </c>
      <c r="I269" s="2">
        <f>D269/E269</f>
        <v>485477.27272727271</v>
      </c>
      <c r="J269" s="3">
        <f>I269/VLOOKUP(H269,$P$2:$Q$37,2, FALSE)</f>
        <v>0.87721363947329012</v>
      </c>
      <c r="K269" s="4">
        <f>E269/((E269+F269)*0.5)</f>
        <v>1.1478260869565218</v>
      </c>
      <c r="L269">
        <f>K269/J269</f>
        <v>1.3084909254782187</v>
      </c>
      <c r="M269" cm="1">
        <f t="array" ref="M269">SUMPRODUCT((H269=$H$2:$H$1051)*(D269&lt;$D$2:$D$1051))+1</f>
        <v>15</v>
      </c>
    </row>
    <row r="270" spans="1:13" x14ac:dyDescent="0.25">
      <c r="A270" t="s">
        <v>24</v>
      </c>
      <c r="B270" t="s">
        <v>4</v>
      </c>
      <c r="C270" t="s">
        <v>16</v>
      </c>
      <c r="D270" s="2">
        <v>105338500</v>
      </c>
      <c r="E270">
        <v>78</v>
      </c>
      <c r="F270">
        <v>84</v>
      </c>
      <c r="G270">
        <v>0.48099999999999998</v>
      </c>
      <c r="H270">
        <v>2023</v>
      </c>
      <c r="I270" s="2">
        <f>D270/E270</f>
        <v>1350493.5897435897</v>
      </c>
      <c r="J270" s="3">
        <f>I270/VLOOKUP(H270,$P$2:$Q$37,2, FALSE)</f>
        <v>0.73722625102705286</v>
      </c>
      <c r="K270" s="4">
        <f>E270/((E270+F270)*0.5)</f>
        <v>0.96296296296296291</v>
      </c>
      <c r="L270">
        <f>K270/J270</f>
        <v>1.3061973330730277</v>
      </c>
      <c r="M270" cm="1">
        <f t="array" ref="M270">SUMPRODUCT((H270=$H$2:$H$1051)*(D270&lt;$D$2:$D$1051))+1</f>
        <v>20</v>
      </c>
    </row>
    <row r="271" spans="1:13" x14ac:dyDescent="0.25">
      <c r="A271" t="s">
        <v>20</v>
      </c>
      <c r="B271" t="s">
        <v>1</v>
      </c>
      <c r="C271" t="s">
        <v>16</v>
      </c>
      <c r="D271" s="2">
        <v>116702085</v>
      </c>
      <c r="E271">
        <v>97</v>
      </c>
      <c r="F271">
        <v>65</v>
      </c>
      <c r="G271">
        <v>0.59899999999999998</v>
      </c>
      <c r="H271">
        <v>2013</v>
      </c>
      <c r="I271" s="2">
        <f>D271/E271</f>
        <v>1203114.2783505155</v>
      </c>
      <c r="J271" s="3">
        <f>I271/VLOOKUP(H271,$P$2:$Q$37,2, FALSE)</f>
        <v>0.91755555643839259</v>
      </c>
      <c r="K271" s="4">
        <f>E271/((E271+F271)*0.5)</f>
        <v>1.1975308641975309</v>
      </c>
      <c r="L271">
        <f>K271/J271</f>
        <v>1.3051317228636243</v>
      </c>
      <c r="M271" cm="1">
        <f t="array" ref="M271">SUMPRODUCT((H271=$H$2:$H$1051)*(D271&lt;$D$2:$D$1051))+1</f>
        <v>11</v>
      </c>
    </row>
    <row r="272" spans="1:13" x14ac:dyDescent="0.25">
      <c r="A272" t="s">
        <v>30</v>
      </c>
      <c r="B272" t="s">
        <v>1</v>
      </c>
      <c r="C272" t="s">
        <v>16</v>
      </c>
      <c r="D272" s="2">
        <v>46615250</v>
      </c>
      <c r="E272">
        <v>76</v>
      </c>
      <c r="F272">
        <v>86</v>
      </c>
      <c r="G272">
        <v>0.46899999999999997</v>
      </c>
      <c r="H272">
        <v>2004</v>
      </c>
      <c r="I272" s="2">
        <f>D272/E272</f>
        <v>613358.55263157899</v>
      </c>
      <c r="J272" s="3">
        <f>I272/VLOOKUP(H272,$P$2:$Q$37,2, FALSE)</f>
        <v>0.71899727353817344</v>
      </c>
      <c r="K272" s="4">
        <f>E272/((E272+F272)*0.5)</f>
        <v>0.93827160493827155</v>
      </c>
      <c r="L272">
        <f>K272/J272</f>
        <v>1.304972410147055</v>
      </c>
      <c r="M272" cm="1">
        <f t="array" ref="M272">SUMPRODUCT((H272=$H$2:$H$1051)*(D272&lt;$D$2:$D$1051))+1</f>
        <v>24</v>
      </c>
    </row>
    <row r="273" spans="1:13" x14ac:dyDescent="0.25">
      <c r="A273" t="s">
        <v>5</v>
      </c>
      <c r="B273" t="s">
        <v>1</v>
      </c>
      <c r="C273" t="s">
        <v>6</v>
      </c>
      <c r="D273" s="2">
        <v>71689900</v>
      </c>
      <c r="E273">
        <v>76</v>
      </c>
      <c r="F273">
        <v>86</v>
      </c>
      <c r="G273">
        <v>0.46899999999999997</v>
      </c>
      <c r="H273">
        <v>2013</v>
      </c>
      <c r="I273" s="2">
        <f>D273/E273</f>
        <v>943288.15789473685</v>
      </c>
      <c r="J273" s="3">
        <f>I273/VLOOKUP(H273,$P$2:$Q$37,2, FALSE)</f>
        <v>0.7193990680465443</v>
      </c>
      <c r="K273" s="4">
        <f>E273/((E273+F273)*0.5)</f>
        <v>0.93827160493827155</v>
      </c>
      <c r="L273">
        <f>K273/J273</f>
        <v>1.3042435646824697</v>
      </c>
      <c r="M273" cm="1">
        <f t="array" ref="M273">SUMPRODUCT((H273=$H$2:$H$1051)*(D273&lt;$D$2:$D$1051))+1</f>
        <v>25</v>
      </c>
    </row>
    <row r="274" spans="1:13" x14ac:dyDescent="0.25">
      <c r="A274" t="s">
        <v>23</v>
      </c>
      <c r="B274" t="s">
        <v>4</v>
      </c>
      <c r="C274" t="s">
        <v>2</v>
      </c>
      <c r="D274" s="2">
        <v>10373000</v>
      </c>
      <c r="E274">
        <v>81</v>
      </c>
      <c r="F274">
        <v>81</v>
      </c>
      <c r="G274">
        <v>0.5</v>
      </c>
      <c r="H274">
        <v>1989</v>
      </c>
      <c r="I274" s="2">
        <f>D274/E274</f>
        <v>128061.72839506173</v>
      </c>
      <c r="J274" s="3">
        <f>I274/VLOOKUP(H274,$P$2:$Q$37,2, FALSE)</f>
        <v>0.76747309031930844</v>
      </c>
      <c r="K274" s="4">
        <f>E274/((E274+F274)*0.5)</f>
        <v>1</v>
      </c>
      <c r="L274">
        <f>K274/J274</f>
        <v>1.3029772803942199</v>
      </c>
      <c r="M274" cm="1">
        <f t="array" ref="M274">SUMPRODUCT((H274=$H$2:$H$1051)*(D274&lt;$D$2:$D$1051))+1</f>
        <v>19</v>
      </c>
    </row>
    <row r="275" spans="1:13" x14ac:dyDescent="0.25">
      <c r="A275" t="s">
        <v>5</v>
      </c>
      <c r="B275" t="s">
        <v>1</v>
      </c>
      <c r="C275" t="s">
        <v>6</v>
      </c>
      <c r="D275" s="2">
        <v>45368000</v>
      </c>
      <c r="E275">
        <v>98</v>
      </c>
      <c r="F275">
        <v>64</v>
      </c>
      <c r="G275">
        <v>0.60499999999999998</v>
      </c>
      <c r="H275">
        <v>1998</v>
      </c>
      <c r="I275" s="2">
        <f>D275/E275</f>
        <v>462938.77551020408</v>
      </c>
      <c r="J275" s="3">
        <f>I275/VLOOKUP(H275,$P$2:$Q$37,2, FALSE)</f>
        <v>0.92929465312331805</v>
      </c>
      <c r="K275" s="4">
        <f>E275/((E275+F275)*0.5)</f>
        <v>1.2098765432098766</v>
      </c>
      <c r="L275">
        <f>K275/J275</f>
        <v>1.3019299520808985</v>
      </c>
      <c r="M275" cm="1">
        <f t="array" ref="M275">SUMPRODUCT((H275=$H$2:$H$1051)*(D275&lt;$D$2:$D$1051))+1</f>
        <v>14</v>
      </c>
    </row>
    <row r="276" spans="1:13" x14ac:dyDescent="0.25">
      <c r="A276" t="s">
        <v>32</v>
      </c>
      <c r="B276" t="s">
        <v>1</v>
      </c>
      <c r="C276" t="s">
        <v>2</v>
      </c>
      <c r="D276" s="2">
        <v>32589167</v>
      </c>
      <c r="E276">
        <v>96</v>
      </c>
      <c r="F276">
        <v>66</v>
      </c>
      <c r="G276">
        <v>0.59299999999999997</v>
      </c>
      <c r="H276">
        <v>1992</v>
      </c>
      <c r="I276" s="2">
        <f>D276/E276</f>
        <v>339470.48958333331</v>
      </c>
      <c r="J276" s="3">
        <f>I276/VLOOKUP(H276,$P$2:$Q$37,2, FALSE)</f>
        <v>0.91201731163575706</v>
      </c>
      <c r="K276" s="4">
        <f>E276/((E276+F276)*0.5)</f>
        <v>1.1851851851851851</v>
      </c>
      <c r="L276">
        <f>K276/J276</f>
        <v>1.2995204916225607</v>
      </c>
      <c r="M276" cm="1">
        <f t="array" ref="M276">SUMPRODUCT((H276=$H$2:$H$1051)*(D276&lt;$D$2:$D$1051))+1</f>
        <v>12</v>
      </c>
    </row>
    <row r="277" spans="1:13" x14ac:dyDescent="0.25">
      <c r="A277" t="s">
        <v>15</v>
      </c>
      <c r="B277" t="s">
        <v>4</v>
      </c>
      <c r="C277" t="s">
        <v>6</v>
      </c>
      <c r="D277" s="2">
        <v>7595561</v>
      </c>
      <c r="E277">
        <v>69</v>
      </c>
      <c r="F277">
        <v>92</v>
      </c>
      <c r="G277">
        <v>0.42899999999999999</v>
      </c>
      <c r="H277">
        <v>1989</v>
      </c>
      <c r="I277" s="2">
        <f>D277/E277</f>
        <v>110080.59420289854</v>
      </c>
      <c r="J277" s="3">
        <f>I277/VLOOKUP(H277,$P$2:$Q$37,2, FALSE)</f>
        <v>0.6597122721665698</v>
      </c>
      <c r="K277" s="4">
        <f>E277/((E277+F277)*0.5)</f>
        <v>0.8571428571428571</v>
      </c>
      <c r="L277">
        <f>K277/J277</f>
        <v>1.2992677161028139</v>
      </c>
      <c r="M277" cm="1">
        <f t="array" ref="M277">SUMPRODUCT((H277=$H$2:$H$1051)*(D277&lt;$D$2:$D$1051))+1</f>
        <v>26</v>
      </c>
    </row>
    <row r="278" spans="1:13" x14ac:dyDescent="0.25">
      <c r="A278" t="s">
        <v>20</v>
      </c>
      <c r="B278" t="s">
        <v>1</v>
      </c>
      <c r="C278" t="s">
        <v>16</v>
      </c>
      <c r="D278" s="2">
        <v>74660875</v>
      </c>
      <c r="E278">
        <v>97</v>
      </c>
      <c r="F278">
        <v>65</v>
      </c>
      <c r="G278">
        <v>0.59899999999999998</v>
      </c>
      <c r="H278">
        <v>2002</v>
      </c>
      <c r="I278" s="2">
        <f>D278/E278</f>
        <v>769699.74226804124</v>
      </c>
      <c r="J278" s="3">
        <f>I278/VLOOKUP(H278,$P$2:$Q$37,2, FALSE)</f>
        <v>0.92188464042526119</v>
      </c>
      <c r="K278" s="4">
        <f>E278/((E278+F278)*0.5)</f>
        <v>1.1975308641975309</v>
      </c>
      <c r="L278">
        <f>K278/J278</f>
        <v>1.2990029464479582</v>
      </c>
      <c r="M278" cm="1">
        <f t="array" ref="M278">SUMPRODUCT((H278=$H$2:$H$1051)*(D278&lt;$D$2:$D$1051))+1</f>
        <v>13</v>
      </c>
    </row>
    <row r="279" spans="1:13" x14ac:dyDescent="0.25">
      <c r="A279" t="s">
        <v>23</v>
      </c>
      <c r="B279" t="s">
        <v>1</v>
      </c>
      <c r="C279" t="s">
        <v>16</v>
      </c>
      <c r="D279" s="2">
        <v>124755400</v>
      </c>
      <c r="E279">
        <v>89</v>
      </c>
      <c r="F279">
        <v>73</v>
      </c>
      <c r="G279">
        <v>0.54900000000000004</v>
      </c>
      <c r="H279">
        <v>2019</v>
      </c>
      <c r="I279" s="2">
        <f>D279/E279</f>
        <v>1401746.0674157303</v>
      </c>
      <c r="J279" s="3">
        <f>I279/VLOOKUP(H279,$P$2:$Q$37,2, FALSE)</f>
        <v>0.84953894200986024</v>
      </c>
      <c r="K279" s="4">
        <f>E279/((E279+F279)*0.5)</f>
        <v>1.0987654320987654</v>
      </c>
      <c r="L279">
        <f>K279/J279</f>
        <v>1.2933667637404342</v>
      </c>
      <c r="M279" cm="1">
        <f t="array" ref="M279">SUMPRODUCT((H279=$H$2:$H$1051)*(D279&lt;$D$2:$D$1051))+1</f>
        <v>16</v>
      </c>
    </row>
    <row r="280" spans="1:13" x14ac:dyDescent="0.25">
      <c r="A280" t="s">
        <v>24</v>
      </c>
      <c r="B280" t="s">
        <v>4</v>
      </c>
      <c r="C280" t="s">
        <v>16</v>
      </c>
      <c r="D280" s="2">
        <v>82612866</v>
      </c>
      <c r="E280">
        <v>95</v>
      </c>
      <c r="F280">
        <v>67</v>
      </c>
      <c r="G280">
        <v>0.58599999999999997</v>
      </c>
      <c r="H280">
        <v>2006</v>
      </c>
      <c r="I280" s="2">
        <f>D280/E280</f>
        <v>869609.11578947364</v>
      </c>
      <c r="J280" s="3">
        <f>I280/VLOOKUP(H280,$P$2:$Q$37,2, FALSE)</f>
        <v>0.90784135184303705</v>
      </c>
      <c r="K280" s="4">
        <f>E280/((E280+F280)*0.5)</f>
        <v>1.1728395061728396</v>
      </c>
      <c r="L280">
        <f>K280/J280</f>
        <v>1.2918991889847511</v>
      </c>
      <c r="M280" cm="1">
        <f t="array" ref="M280">SUMPRODUCT((H280=$H$2:$H$1051)*(D280&lt;$D$2:$D$1051))+1</f>
        <v>14</v>
      </c>
    </row>
    <row r="281" spans="1:13" x14ac:dyDescent="0.25">
      <c r="A281" t="s">
        <v>32</v>
      </c>
      <c r="B281" t="s">
        <v>1</v>
      </c>
      <c r="C281" t="s">
        <v>16</v>
      </c>
      <c r="D281" s="2">
        <v>34943000</v>
      </c>
      <c r="E281">
        <v>57</v>
      </c>
      <c r="F281">
        <v>105</v>
      </c>
      <c r="G281">
        <v>0.35199999999999998</v>
      </c>
      <c r="H281">
        <v>2010</v>
      </c>
      <c r="I281" s="2">
        <f>D281/E281</f>
        <v>613035.0877192982</v>
      </c>
      <c r="J281" s="3">
        <f>I281/VLOOKUP(H281,$P$2:$Q$37,2, FALSE)</f>
        <v>0.54554835710426752</v>
      </c>
      <c r="K281" s="4">
        <f>E281/((E281+F281)*0.5)</f>
        <v>0.70370370370370372</v>
      </c>
      <c r="L281">
        <f>K281/J281</f>
        <v>1.2899016091605768</v>
      </c>
      <c r="M281" cm="1">
        <f t="array" ref="M281">SUMPRODUCT((H281=$H$2:$H$1051)*(D281&lt;$D$2:$D$1051))+1</f>
        <v>30</v>
      </c>
    </row>
    <row r="282" spans="1:13" x14ac:dyDescent="0.25">
      <c r="A282" t="s">
        <v>11</v>
      </c>
      <c r="B282" t="s">
        <v>1</v>
      </c>
      <c r="C282" t="s">
        <v>2</v>
      </c>
      <c r="D282" s="2">
        <v>87002692</v>
      </c>
      <c r="E282">
        <v>89</v>
      </c>
      <c r="F282">
        <v>73</v>
      </c>
      <c r="G282">
        <v>0.54900000000000004</v>
      </c>
      <c r="H282">
        <v>2011</v>
      </c>
      <c r="I282" s="2">
        <f>D282/E282</f>
        <v>977558.33707865165</v>
      </c>
      <c r="J282" s="3">
        <f>I282/VLOOKUP(H282,$P$2:$Q$37,2, FALSE)</f>
        <v>0.85224398473779694</v>
      </c>
      <c r="K282" s="4">
        <f>E282/((E282+F282)*0.5)</f>
        <v>1.0987654320987654</v>
      </c>
      <c r="L282">
        <f>K282/J282</f>
        <v>1.2892615867940842</v>
      </c>
      <c r="M282" cm="1">
        <f t="array" ref="M282">SUMPRODUCT((H282=$H$2:$H$1051)*(D282&lt;$D$2:$D$1051))+1</f>
        <v>15</v>
      </c>
    </row>
    <row r="283" spans="1:13" x14ac:dyDescent="0.25">
      <c r="A283" t="s">
        <v>37</v>
      </c>
      <c r="B283" t="s">
        <v>1</v>
      </c>
      <c r="C283" t="s">
        <v>2</v>
      </c>
      <c r="D283" s="2">
        <v>56944000</v>
      </c>
      <c r="E283">
        <v>72</v>
      </c>
      <c r="F283">
        <v>90</v>
      </c>
      <c r="G283">
        <v>0.44400000000000001</v>
      </c>
      <c r="H283">
        <v>2011</v>
      </c>
      <c r="I283" s="2">
        <f>D283/E283</f>
        <v>790888.88888888888</v>
      </c>
      <c r="J283" s="3">
        <f>I283/VLOOKUP(H283,$P$2:$Q$37,2, FALSE)</f>
        <v>0.6895039125396818</v>
      </c>
      <c r="K283" s="4">
        <f>E283/((E283+F283)*0.5)</f>
        <v>0.88888888888888884</v>
      </c>
      <c r="L283">
        <f>K283/J283</f>
        <v>1.2891716388015886</v>
      </c>
      <c r="M283" cm="1">
        <f t="array" ref="M283">SUMPRODUCT((H283=$H$2:$H$1051)*(D283&lt;$D$2:$D$1051))+1</f>
        <v>24</v>
      </c>
    </row>
    <row r="284" spans="1:13" x14ac:dyDescent="0.25">
      <c r="A284" t="s">
        <v>41</v>
      </c>
      <c r="B284" t="s">
        <v>1</v>
      </c>
      <c r="C284" t="s">
        <v>2</v>
      </c>
      <c r="D284" s="2">
        <v>8852333</v>
      </c>
      <c r="E284">
        <v>81</v>
      </c>
      <c r="F284">
        <v>81</v>
      </c>
      <c r="G284">
        <v>0.5</v>
      </c>
      <c r="H284">
        <v>1988</v>
      </c>
      <c r="I284" s="2">
        <f>D284/E284</f>
        <v>109288.06172839506</v>
      </c>
      <c r="J284" s="3">
        <f>I284/VLOOKUP(H284,$P$2:$Q$37,2, FALSE)</f>
        <v>0.77755732734613436</v>
      </c>
      <c r="K284" s="4">
        <f>E284/((E284+F284)*0.5)</f>
        <v>1</v>
      </c>
      <c r="L284">
        <f>K284/J284</f>
        <v>1.2860788070933373</v>
      </c>
      <c r="M284" cm="1">
        <f t="array" ref="M284">SUMPRODUCT((H284=$H$2:$H$1051)*(D284&lt;$D$2:$D$1051))+1</f>
        <v>20</v>
      </c>
    </row>
    <row r="285" spans="1:13" x14ac:dyDescent="0.25">
      <c r="A285" t="s">
        <v>23</v>
      </c>
      <c r="B285" t="s">
        <v>4</v>
      </c>
      <c r="C285" t="s">
        <v>2</v>
      </c>
      <c r="D285" s="2">
        <v>10214000</v>
      </c>
      <c r="E285">
        <v>87</v>
      </c>
      <c r="F285">
        <v>75</v>
      </c>
      <c r="G285">
        <v>0.53700000000000003</v>
      </c>
      <c r="H285">
        <v>1988</v>
      </c>
      <c r="I285" s="2">
        <f>D285/E285</f>
        <v>117402.29885057472</v>
      </c>
      <c r="J285" s="3">
        <f>I285/VLOOKUP(H285,$P$2:$Q$37,2, FALSE)</f>
        <v>0.83528810260551056</v>
      </c>
      <c r="K285" s="4">
        <f>E285/((E285+F285)*0.5)</f>
        <v>1.0740740740740742</v>
      </c>
      <c r="L285">
        <f>K285/J285</f>
        <v>1.2858725878217583</v>
      </c>
      <c r="M285" cm="1">
        <f t="array" ref="M285">SUMPRODUCT((H285=$H$2:$H$1051)*(D285&lt;$D$2:$D$1051))+1</f>
        <v>16</v>
      </c>
    </row>
    <row r="286" spans="1:13" x14ac:dyDescent="0.25">
      <c r="A286" t="s">
        <v>23</v>
      </c>
      <c r="B286" t="s">
        <v>4</v>
      </c>
      <c r="C286" t="s">
        <v>2</v>
      </c>
      <c r="D286" s="2">
        <v>30253668</v>
      </c>
      <c r="E286">
        <v>92</v>
      </c>
      <c r="F286">
        <v>70</v>
      </c>
      <c r="G286">
        <v>0.56799999999999995</v>
      </c>
      <c r="H286">
        <v>1992</v>
      </c>
      <c r="I286" s="2">
        <f>D286/E286</f>
        <v>328844.21739130432</v>
      </c>
      <c r="J286" s="3">
        <f>I286/VLOOKUP(H286,$P$2:$Q$37,2, FALSE)</f>
        <v>0.88346889728262945</v>
      </c>
      <c r="K286" s="4">
        <f>E286/((E286+F286)*0.5)</f>
        <v>1.1358024691358024</v>
      </c>
      <c r="L286">
        <f>K286/J286</f>
        <v>1.2856168141621054</v>
      </c>
      <c r="M286" cm="1">
        <f t="array" ref="M286">SUMPRODUCT((H286=$H$2:$H$1051)*(D286&lt;$D$2:$D$1051))+1</f>
        <v>13</v>
      </c>
    </row>
    <row r="287" spans="1:13" x14ac:dyDescent="0.25">
      <c r="A287" t="s">
        <v>36</v>
      </c>
      <c r="B287" t="s">
        <v>4</v>
      </c>
      <c r="C287" t="s">
        <v>16</v>
      </c>
      <c r="D287" s="2">
        <v>56031500</v>
      </c>
      <c r="E287">
        <v>78</v>
      </c>
      <c r="F287">
        <v>84</v>
      </c>
      <c r="G287">
        <v>0.48099999999999998</v>
      </c>
      <c r="H287">
        <v>2006</v>
      </c>
      <c r="I287" s="2">
        <f>D287/E287</f>
        <v>718352.56410256412</v>
      </c>
      <c r="J287" s="3">
        <f>I287/VLOOKUP(H287,$P$2:$Q$37,2, FALSE)</f>
        <v>0.74993482825065605</v>
      </c>
      <c r="K287" s="4">
        <f>E287/((E287+F287)*0.5)</f>
        <v>0.96296296296296291</v>
      </c>
      <c r="L287">
        <f>K287/J287</f>
        <v>1.2840621967234531</v>
      </c>
      <c r="M287" cm="1">
        <f t="array" ref="M287">SUMPRODUCT((H287=$H$2:$H$1051)*(D287&lt;$D$2:$D$1051))+1</f>
        <v>25</v>
      </c>
    </row>
    <row r="288" spans="1:13" x14ac:dyDescent="0.25">
      <c r="A288" t="s">
        <v>20</v>
      </c>
      <c r="B288" t="s">
        <v>1</v>
      </c>
      <c r="C288" t="s">
        <v>16</v>
      </c>
      <c r="D288" s="2">
        <v>111020360</v>
      </c>
      <c r="E288">
        <v>90</v>
      </c>
      <c r="F288">
        <v>72</v>
      </c>
      <c r="G288">
        <v>0.55600000000000005</v>
      </c>
      <c r="H288">
        <v>2014</v>
      </c>
      <c r="I288" s="2">
        <f>D288/E288</f>
        <v>1233559.5555555555</v>
      </c>
      <c r="J288" s="3">
        <f>I288/VLOOKUP(H288,$P$2:$Q$37,2, FALSE)</f>
        <v>0.86785874053552436</v>
      </c>
      <c r="K288" s="4">
        <f>E288/((E288+F288)*0.5)</f>
        <v>1.1111111111111112</v>
      </c>
      <c r="L288">
        <f>K288/J288</f>
        <v>1.2802902813716948</v>
      </c>
      <c r="M288" cm="1">
        <f t="array" ref="M288">SUMPRODUCT((H288=$H$2:$H$1051)*(D288&lt;$D$2:$D$1051))+1</f>
        <v>13</v>
      </c>
    </row>
    <row r="289" spans="1:13" x14ac:dyDescent="0.25">
      <c r="A289" t="s">
        <v>26</v>
      </c>
      <c r="B289" t="s">
        <v>1</v>
      </c>
      <c r="C289" t="s">
        <v>2</v>
      </c>
      <c r="D289" s="2">
        <v>79500000</v>
      </c>
      <c r="E289">
        <v>69</v>
      </c>
      <c r="F289">
        <v>93</v>
      </c>
      <c r="G289">
        <v>0.42599999999999999</v>
      </c>
      <c r="H289">
        <v>2022</v>
      </c>
      <c r="I289" s="2">
        <f>D289/E289</f>
        <v>1152173.9130434783</v>
      </c>
      <c r="J289" s="3">
        <f>I289/VLOOKUP(H289,$P$2:$Q$37,2, FALSE)</f>
        <v>0.66645809400319422</v>
      </c>
      <c r="K289" s="4">
        <f>E289/((E289+F289)*0.5)</f>
        <v>0.85185185185185186</v>
      </c>
      <c r="L289">
        <f>K289/J289</f>
        <v>1.2781776671584231</v>
      </c>
      <c r="M289" cm="1">
        <f t="array" ref="M289">SUMPRODUCT((H289=$H$2:$H$1051)*(D289&lt;$D$2:$D$1051))+1</f>
        <v>24</v>
      </c>
    </row>
    <row r="290" spans="1:13" x14ac:dyDescent="0.25">
      <c r="A290" t="s">
        <v>14</v>
      </c>
      <c r="B290" t="s">
        <v>1</v>
      </c>
      <c r="C290" t="s">
        <v>6</v>
      </c>
      <c r="D290" s="2">
        <v>63280167</v>
      </c>
      <c r="E290">
        <v>90</v>
      </c>
      <c r="F290">
        <v>72</v>
      </c>
      <c r="G290">
        <v>0.55600000000000005</v>
      </c>
      <c r="H290">
        <v>2001</v>
      </c>
      <c r="I290" s="2">
        <f>D290/E290</f>
        <v>703112.96666666667</v>
      </c>
      <c r="J290" s="3">
        <f>I290/VLOOKUP(H290,$P$2:$Q$37,2, FALSE)</f>
        <v>0.86973808632480387</v>
      </c>
      <c r="K290" s="4">
        <f>E290/((E290+F290)*0.5)</f>
        <v>1.1111111111111112</v>
      </c>
      <c r="L290">
        <f>K290/J290</f>
        <v>1.2775238069730415</v>
      </c>
      <c r="M290" cm="1">
        <f t="array" ref="M290">SUMPRODUCT((H290=$H$2:$H$1051)*(D290&lt;$D$2:$D$1051))+1</f>
        <v>16</v>
      </c>
    </row>
    <row r="291" spans="1:13" x14ac:dyDescent="0.25">
      <c r="A291" t="s">
        <v>17</v>
      </c>
      <c r="B291" t="s">
        <v>1</v>
      </c>
      <c r="C291" t="s">
        <v>16</v>
      </c>
      <c r="D291" s="2">
        <v>167444167</v>
      </c>
      <c r="E291">
        <v>103</v>
      </c>
      <c r="F291">
        <v>58</v>
      </c>
      <c r="G291">
        <v>0.64</v>
      </c>
      <c r="H291">
        <v>2016</v>
      </c>
      <c r="I291" s="2">
        <f>D291/E291</f>
        <v>1625671.5242718447</v>
      </c>
      <c r="J291" s="3">
        <f>I291/VLOOKUP(H291,$P$2:$Q$37,2, FALSE)</f>
        <v>1.0019457079950052</v>
      </c>
      <c r="K291" s="4">
        <f>E291/((E291+F291)*0.5)</f>
        <v>1.2795031055900621</v>
      </c>
      <c r="L291">
        <f>K291/J291</f>
        <v>1.277018400678094</v>
      </c>
      <c r="M291" cm="1">
        <f t="array" ref="M291">SUMPRODUCT((H291=$H$2:$H$1051)*(D291&lt;$D$2:$D$1051))+1</f>
        <v>6</v>
      </c>
    </row>
    <row r="292" spans="1:13" x14ac:dyDescent="0.25">
      <c r="A292" t="s">
        <v>23</v>
      </c>
      <c r="B292" t="s">
        <v>1</v>
      </c>
      <c r="C292" t="s">
        <v>16</v>
      </c>
      <c r="D292" s="2">
        <v>35782833</v>
      </c>
      <c r="E292">
        <v>73</v>
      </c>
      <c r="F292">
        <v>89</v>
      </c>
      <c r="G292">
        <v>0.45100000000000001</v>
      </c>
      <c r="H292">
        <v>2000</v>
      </c>
      <c r="I292" s="2">
        <f>D292/E292</f>
        <v>490175.79452054796</v>
      </c>
      <c r="J292" s="3">
        <f>I292/VLOOKUP(H292,$P$2:$Q$37,2, FALSE)</f>
        <v>0.70578588376133666</v>
      </c>
      <c r="K292" s="4">
        <f>E292/((E292+F292)*0.5)</f>
        <v>0.90123456790123457</v>
      </c>
      <c r="L292">
        <f>K292/J292</f>
        <v>1.2769234815214714</v>
      </c>
      <c r="M292" cm="1">
        <f t="array" ref="M292">SUMPRODUCT((H292=$H$2:$H$1051)*(D292&lt;$D$2:$D$1051))+1</f>
        <v>23</v>
      </c>
    </row>
    <row r="293" spans="1:13" x14ac:dyDescent="0.25">
      <c r="A293" t="s">
        <v>33</v>
      </c>
      <c r="B293" t="s">
        <v>4</v>
      </c>
      <c r="C293" t="s">
        <v>2</v>
      </c>
      <c r="D293" s="2">
        <v>91793333</v>
      </c>
      <c r="E293">
        <v>85</v>
      </c>
      <c r="F293">
        <v>77</v>
      </c>
      <c r="G293">
        <v>0.52500000000000002</v>
      </c>
      <c r="H293">
        <v>2013</v>
      </c>
      <c r="I293" s="2">
        <f>D293/E293</f>
        <v>1079921.5647058825</v>
      </c>
      <c r="J293" s="3">
        <f>I293/VLOOKUP(H293,$P$2:$Q$37,2, FALSE)</f>
        <v>0.8236025870892707</v>
      </c>
      <c r="K293" s="4">
        <f>E293/((E293+F293)*0.5)</f>
        <v>1.0493827160493827</v>
      </c>
      <c r="L293">
        <f>K293/J293</f>
        <v>1.2741372264966424</v>
      </c>
      <c r="M293" cm="1">
        <f t="array" ref="M293">SUMPRODUCT((H293=$H$2:$H$1051)*(D293&lt;$D$2:$D$1051))+1</f>
        <v>15</v>
      </c>
    </row>
    <row r="294" spans="1:13" x14ac:dyDescent="0.25">
      <c r="A294" t="s">
        <v>9</v>
      </c>
      <c r="B294" t="s">
        <v>4</v>
      </c>
      <c r="C294" t="s">
        <v>2</v>
      </c>
      <c r="D294" s="2">
        <v>46363332</v>
      </c>
      <c r="E294">
        <v>83</v>
      </c>
      <c r="F294">
        <v>79</v>
      </c>
      <c r="G294">
        <v>0.51200000000000001</v>
      </c>
      <c r="H294">
        <v>2000</v>
      </c>
      <c r="I294" s="2">
        <f>D294/E294</f>
        <v>558594.36144578317</v>
      </c>
      <c r="J294" s="3">
        <f>I294/VLOOKUP(H294,$P$2:$Q$37,2, FALSE)</f>
        <v>0.80429923195765818</v>
      </c>
      <c r="K294" s="4">
        <f>E294/((E294+F294)*0.5)</f>
        <v>1.0246913580246915</v>
      </c>
      <c r="L294">
        <f>K294/J294</f>
        <v>1.2740175761831831</v>
      </c>
      <c r="M294" cm="1">
        <f t="array" ref="M294">SUMPRODUCT((H294=$H$2:$H$1051)*(D294&lt;$D$2:$D$1051))+1</f>
        <v>21</v>
      </c>
    </row>
    <row r="295" spans="1:13" x14ac:dyDescent="0.25">
      <c r="A295" t="s">
        <v>28</v>
      </c>
      <c r="B295" t="s">
        <v>4</v>
      </c>
      <c r="C295" t="s">
        <v>16</v>
      </c>
      <c r="D295" s="2">
        <v>60916225</v>
      </c>
      <c r="E295">
        <v>72</v>
      </c>
      <c r="F295">
        <v>90</v>
      </c>
      <c r="G295">
        <v>0.44400000000000001</v>
      </c>
      <c r="H295">
        <v>2012</v>
      </c>
      <c r="I295" s="2">
        <f>D295/E295</f>
        <v>846058.6805555555</v>
      </c>
      <c r="J295" s="3">
        <f>I295/VLOOKUP(H295,$P$2:$Q$37,2, FALSE)</f>
        <v>0.69913711783308063</v>
      </c>
      <c r="K295" s="4">
        <f>E295/((E295+F295)*0.5)</f>
        <v>0.88888888888888884</v>
      </c>
      <c r="L295">
        <f>K295/J295</f>
        <v>1.2714085208977726</v>
      </c>
      <c r="M295" cm="1">
        <f t="array" ref="M295">SUMPRODUCT((H295=$H$2:$H$1051)*(D295&lt;$D$2:$D$1051))+1</f>
        <v>27</v>
      </c>
    </row>
    <row r="296" spans="1:13" x14ac:dyDescent="0.25">
      <c r="A296" t="s">
        <v>32</v>
      </c>
      <c r="B296" t="s">
        <v>1</v>
      </c>
      <c r="C296" t="s">
        <v>16</v>
      </c>
      <c r="D296" s="2">
        <v>42323599</v>
      </c>
      <c r="E296">
        <v>72</v>
      </c>
      <c r="F296">
        <v>89</v>
      </c>
      <c r="G296">
        <v>0.44700000000000001</v>
      </c>
      <c r="H296">
        <v>2002</v>
      </c>
      <c r="I296" s="2">
        <f>D296/E296</f>
        <v>587827.76388888888</v>
      </c>
      <c r="J296" s="3">
        <f>I296/VLOOKUP(H296,$P$2:$Q$37,2, FALSE)</f>
        <v>0.70405296635266168</v>
      </c>
      <c r="K296" s="4">
        <f>E296/((E296+F296)*0.5)</f>
        <v>0.89440993788819878</v>
      </c>
      <c r="L296">
        <f>K296/J296</f>
        <v>1.2703730836071598</v>
      </c>
      <c r="M296" cm="1">
        <f t="array" ref="M296">SUMPRODUCT((H296=$H$2:$H$1051)*(D296&lt;$D$2:$D$1051))+1</f>
        <v>24</v>
      </c>
    </row>
    <row r="297" spans="1:13" x14ac:dyDescent="0.25">
      <c r="A297" t="s">
        <v>37</v>
      </c>
      <c r="B297" t="s">
        <v>1</v>
      </c>
      <c r="C297" t="s">
        <v>2</v>
      </c>
      <c r="D297" s="2">
        <v>60408834</v>
      </c>
      <c r="E297">
        <v>83</v>
      </c>
      <c r="F297">
        <v>79</v>
      </c>
      <c r="G297">
        <v>0.51200000000000001</v>
      </c>
      <c r="H297">
        <v>2005</v>
      </c>
      <c r="I297" s="2">
        <f>D297/E297</f>
        <v>727817.27710843377</v>
      </c>
      <c r="J297" s="3">
        <f>I297/VLOOKUP(H297,$P$2:$Q$37,2, FALSE)</f>
        <v>0.80688286653260255</v>
      </c>
      <c r="K297" s="4">
        <f>E297/((E297+F297)*0.5)</f>
        <v>1.0246913580246915</v>
      </c>
      <c r="L297">
        <f>K297/J297</f>
        <v>1.269938178794243</v>
      </c>
      <c r="M297" cm="1">
        <f t="array" ref="M297">SUMPRODUCT((H297=$H$2:$H$1051)*(D297&lt;$D$2:$D$1051))+1</f>
        <v>19</v>
      </c>
    </row>
    <row r="298" spans="1:13" x14ac:dyDescent="0.25">
      <c r="A298" t="s">
        <v>36</v>
      </c>
      <c r="B298" t="s">
        <v>4</v>
      </c>
      <c r="C298" t="s">
        <v>16</v>
      </c>
      <c r="D298" s="2">
        <v>137346173</v>
      </c>
      <c r="E298">
        <v>91</v>
      </c>
      <c r="F298">
        <v>71</v>
      </c>
      <c r="G298">
        <v>0.56200000000000006</v>
      </c>
      <c r="H298">
        <v>2018</v>
      </c>
      <c r="I298" s="2">
        <f>D298/E298</f>
        <v>1509298.6043956045</v>
      </c>
      <c r="J298" s="3">
        <f>I298/VLOOKUP(H298,$P$2:$Q$37,2, FALSE)</f>
        <v>0.88603429539913681</v>
      </c>
      <c r="K298" s="4">
        <f>E298/((E298+F298)*0.5)</f>
        <v>1.1234567901234569</v>
      </c>
      <c r="L298">
        <f>K298/J298</f>
        <v>1.2679608407452976</v>
      </c>
      <c r="M298" cm="1">
        <f t="array" ref="M298">SUMPRODUCT((H298=$H$2:$H$1051)*(D298&lt;$D$2:$D$1051))+1</f>
        <v>16</v>
      </c>
    </row>
    <row r="299" spans="1:13" x14ac:dyDescent="0.25">
      <c r="A299" t="s">
        <v>42</v>
      </c>
      <c r="B299" t="s">
        <v>4</v>
      </c>
      <c r="C299" t="s">
        <v>6</v>
      </c>
      <c r="D299" s="2">
        <v>28974167</v>
      </c>
      <c r="E299">
        <v>78</v>
      </c>
      <c r="F299">
        <v>67</v>
      </c>
      <c r="G299">
        <v>0.53800000000000003</v>
      </c>
      <c r="H299">
        <v>1995</v>
      </c>
      <c r="I299" s="2">
        <f>D299/E299</f>
        <v>371463.6794871795</v>
      </c>
      <c r="J299" s="3">
        <f>I299/VLOOKUP(H299,$P$2:$Q$37,2, FALSE)</f>
        <v>0.84898087013102985</v>
      </c>
      <c r="K299" s="4">
        <f>E299/((E299+F299)*0.5)</f>
        <v>1.0758620689655172</v>
      </c>
      <c r="L299">
        <f>K299/J299</f>
        <v>1.2672394712491826</v>
      </c>
      <c r="M299" cm="1">
        <f t="array" ref="M299">SUMPRODUCT((H299=$H$2:$H$1051)*(D299&lt;$D$2:$D$1051))+1</f>
        <v>18</v>
      </c>
    </row>
    <row r="300" spans="1:13" x14ac:dyDescent="0.25">
      <c r="A300" t="s">
        <v>32</v>
      </c>
      <c r="B300" t="s">
        <v>1</v>
      </c>
      <c r="C300" t="s">
        <v>16</v>
      </c>
      <c r="D300" s="2">
        <v>76589154</v>
      </c>
      <c r="E300">
        <v>69</v>
      </c>
      <c r="F300">
        <v>93</v>
      </c>
      <c r="G300">
        <v>0.42599999999999999</v>
      </c>
      <c r="H300">
        <v>2019</v>
      </c>
      <c r="I300" s="2">
        <f>D300/E300</f>
        <v>1109987.7391304348</v>
      </c>
      <c r="J300" s="3">
        <f>I300/VLOOKUP(H300,$P$2:$Q$37,2, FALSE)</f>
        <v>0.67271657218433822</v>
      </c>
      <c r="K300" s="4">
        <f>E300/((E300+F300)*0.5)</f>
        <v>0.85185185185185186</v>
      </c>
      <c r="L300">
        <f>K300/J300</f>
        <v>1.2662864080869214</v>
      </c>
      <c r="M300" cm="1">
        <f t="array" ref="M300">SUMPRODUCT((H300=$H$2:$H$1051)*(D300&lt;$D$2:$D$1051))+1</f>
        <v>27</v>
      </c>
    </row>
    <row r="301" spans="1:13" x14ac:dyDescent="0.25">
      <c r="A301" t="s">
        <v>3</v>
      </c>
      <c r="B301" t="s">
        <v>4</v>
      </c>
      <c r="C301" t="s">
        <v>2</v>
      </c>
      <c r="D301" s="2">
        <v>63159898</v>
      </c>
      <c r="E301">
        <v>114</v>
      </c>
      <c r="F301">
        <v>48</v>
      </c>
      <c r="G301">
        <v>0.70399999999999996</v>
      </c>
      <c r="H301">
        <v>1998</v>
      </c>
      <c r="I301" s="2">
        <f>D301/E301</f>
        <v>554034.19298245618</v>
      </c>
      <c r="J301" s="3">
        <f>I301/VLOOKUP(H301,$P$2:$Q$37,2, FALSE)</f>
        <v>1.1121578930575897</v>
      </c>
      <c r="K301" s="4">
        <f>E301/((E301+F301)*0.5)</f>
        <v>1.4074074074074074</v>
      </c>
      <c r="L301">
        <f>K301/J301</f>
        <v>1.2654744584315323</v>
      </c>
      <c r="M301" cm="1">
        <f t="array" ref="M301">SUMPRODUCT((H301=$H$2:$H$1051)*(D301&lt;$D$2:$D$1051))+1</f>
        <v>2</v>
      </c>
    </row>
    <row r="302" spans="1:13" x14ac:dyDescent="0.25">
      <c r="A302" t="s">
        <v>14</v>
      </c>
      <c r="B302" t="s">
        <v>1</v>
      </c>
      <c r="C302" t="s">
        <v>6</v>
      </c>
      <c r="D302" s="2">
        <v>82616450</v>
      </c>
      <c r="E302">
        <v>88</v>
      </c>
      <c r="F302">
        <v>74</v>
      </c>
      <c r="G302">
        <v>0.54300000000000004</v>
      </c>
      <c r="H302">
        <v>2009</v>
      </c>
      <c r="I302" s="2">
        <f>D302/E302</f>
        <v>938823.29545454541</v>
      </c>
      <c r="J302" s="3">
        <f>I302/VLOOKUP(H302,$P$2:$Q$37,2, FALSE)</f>
        <v>0.85913411800599404</v>
      </c>
      <c r="K302" s="4">
        <f>E302/((E302+F302)*0.5)</f>
        <v>1.0864197530864197</v>
      </c>
      <c r="L302">
        <f>K302/J302</f>
        <v>1.2645519835807986</v>
      </c>
      <c r="M302" cm="1">
        <f t="array" ref="M302">SUMPRODUCT((H302=$H$2:$H$1051)*(D302&lt;$D$2:$D$1051))+1</f>
        <v>13</v>
      </c>
    </row>
    <row r="303" spans="1:13" x14ac:dyDescent="0.25">
      <c r="A303" t="s">
        <v>11</v>
      </c>
      <c r="B303" t="s">
        <v>1</v>
      </c>
      <c r="C303" t="s">
        <v>2</v>
      </c>
      <c r="D303" s="2">
        <v>193477500</v>
      </c>
      <c r="E303">
        <v>104</v>
      </c>
      <c r="F303">
        <v>58</v>
      </c>
      <c r="G303">
        <v>0.64200000000000002</v>
      </c>
      <c r="H303">
        <v>2023</v>
      </c>
      <c r="I303" s="2">
        <f>D303/E303</f>
        <v>1860360.576923077</v>
      </c>
      <c r="J303" s="3">
        <f>I303/VLOOKUP(H303,$P$2:$Q$37,2, FALSE)</f>
        <v>1.0155595436361347</v>
      </c>
      <c r="K303" s="4">
        <f>E303/((E303+F303)*0.5)</f>
        <v>1.2839506172839505</v>
      </c>
      <c r="L303">
        <f>K303/J303</f>
        <v>1.2642790128157939</v>
      </c>
      <c r="M303" cm="1">
        <f t="array" ref="M303">SUMPRODUCT((H303=$H$2:$H$1051)*(D303&lt;$D$2:$D$1051))+1</f>
        <v>8</v>
      </c>
    </row>
    <row r="304" spans="1:13" x14ac:dyDescent="0.25">
      <c r="A304" t="s">
        <v>32</v>
      </c>
      <c r="B304" t="s">
        <v>1</v>
      </c>
      <c r="C304" t="s">
        <v>16</v>
      </c>
      <c r="D304" s="2">
        <v>48689783</v>
      </c>
      <c r="E304">
        <v>67</v>
      </c>
      <c r="F304">
        <v>95</v>
      </c>
      <c r="G304">
        <v>0.41399999999999998</v>
      </c>
      <c r="H304">
        <v>2008</v>
      </c>
      <c r="I304" s="2">
        <f>D304/E304</f>
        <v>726713.17910447763</v>
      </c>
      <c r="J304" s="3">
        <f>I304/VLOOKUP(H304,$P$2:$Q$37,2, FALSE)</f>
        <v>0.65680376099070736</v>
      </c>
      <c r="K304" s="4">
        <f>E304/((E304+F304)*0.5)</f>
        <v>0.8271604938271605</v>
      </c>
      <c r="L304">
        <f>K304/J304</f>
        <v>1.2593723467409672</v>
      </c>
      <c r="M304" cm="1">
        <f t="array" ref="M304">SUMPRODUCT((H304=$H$2:$H$1051)*(D304&lt;$D$2:$D$1051))+1</f>
        <v>27</v>
      </c>
    </row>
    <row r="305" spans="1:13" x14ac:dyDescent="0.25">
      <c r="A305" t="s">
        <v>12</v>
      </c>
      <c r="B305" t="s">
        <v>4</v>
      </c>
      <c r="C305" t="s">
        <v>6</v>
      </c>
      <c r="D305" s="2">
        <v>67712326</v>
      </c>
      <c r="E305">
        <v>79</v>
      </c>
      <c r="F305">
        <v>83</v>
      </c>
      <c r="G305">
        <v>0.48799999999999999</v>
      </c>
      <c r="H305">
        <v>2008</v>
      </c>
      <c r="I305" s="2">
        <f>D305/E305</f>
        <v>857118.05063291139</v>
      </c>
      <c r="J305" s="3">
        <f>I305/VLOOKUP(H305,$P$2:$Q$37,2, FALSE)</f>
        <v>0.77466375381061403</v>
      </c>
      <c r="K305" s="4">
        <f>E305/((E305+F305)*0.5)</f>
        <v>0.97530864197530864</v>
      </c>
      <c r="L305">
        <f>K305/J305</f>
        <v>1.2590090051041001</v>
      </c>
      <c r="M305" cm="1">
        <f t="array" ref="M305">SUMPRODUCT((H305=$H$2:$H$1051)*(D305&lt;$D$2:$D$1051))+1</f>
        <v>21</v>
      </c>
    </row>
    <row r="306" spans="1:13" x14ac:dyDescent="0.25">
      <c r="A306" t="s">
        <v>21</v>
      </c>
      <c r="B306" t="s">
        <v>4</v>
      </c>
      <c r="C306" t="s">
        <v>16</v>
      </c>
      <c r="D306" s="2">
        <v>97559167</v>
      </c>
      <c r="E306">
        <v>94</v>
      </c>
      <c r="F306">
        <v>68</v>
      </c>
      <c r="G306">
        <v>0.57999999999999996</v>
      </c>
      <c r="H306">
        <v>2010</v>
      </c>
      <c r="I306" s="2">
        <f>D306/E306</f>
        <v>1037863.4787234042</v>
      </c>
      <c r="J306" s="3">
        <f>I306/VLOOKUP(H306,$P$2:$Q$37,2, FALSE)</f>
        <v>0.92360898594328378</v>
      </c>
      <c r="K306" s="4">
        <f>E306/((E306+F306)*0.5)</f>
        <v>1.1604938271604939</v>
      </c>
      <c r="L306">
        <f>K306/J306</f>
        <v>1.2564774107034906</v>
      </c>
      <c r="M306" cm="1">
        <f t="array" ref="M306">SUMPRODUCT((H306=$H$2:$H$1051)*(D306&lt;$D$2:$D$1051))+1</f>
        <v>11</v>
      </c>
    </row>
    <row r="307" spans="1:13" x14ac:dyDescent="0.25">
      <c r="A307" t="s">
        <v>33</v>
      </c>
      <c r="B307" t="s">
        <v>4</v>
      </c>
      <c r="C307" t="s">
        <v>2</v>
      </c>
      <c r="D307" s="2">
        <v>26914000</v>
      </c>
      <c r="E307">
        <v>85</v>
      </c>
      <c r="F307">
        <v>77</v>
      </c>
      <c r="G307">
        <v>0.52500000000000002</v>
      </c>
      <c r="H307">
        <v>1993</v>
      </c>
      <c r="I307" s="2">
        <f>D307/E307</f>
        <v>316635.29411764705</v>
      </c>
      <c r="J307" s="3">
        <f>I307/VLOOKUP(H307,$P$2:$Q$37,2, FALSE)</f>
        <v>0.83830078335357849</v>
      </c>
      <c r="K307" s="4">
        <f>E307/((E307+F307)*0.5)</f>
        <v>1.0493827160493827</v>
      </c>
      <c r="L307">
        <f>K307/J307</f>
        <v>1.2517973702128513</v>
      </c>
      <c r="M307" cm="1">
        <f t="array" ref="M307">SUMPRODUCT((H307=$H$2:$H$1051)*(D307&lt;$D$2:$D$1051))+1</f>
        <v>19</v>
      </c>
    </row>
    <row r="308" spans="1:13" x14ac:dyDescent="0.25">
      <c r="A308" t="s">
        <v>13</v>
      </c>
      <c r="B308" t="s">
        <v>1</v>
      </c>
      <c r="C308" t="s">
        <v>16</v>
      </c>
      <c r="D308" s="2">
        <v>55289000</v>
      </c>
      <c r="E308">
        <v>97</v>
      </c>
      <c r="F308">
        <v>65</v>
      </c>
      <c r="G308">
        <v>0.59899999999999998</v>
      </c>
      <c r="H308">
        <v>1999</v>
      </c>
      <c r="I308" s="2">
        <f>D308/E308</f>
        <v>569989.69072164944</v>
      </c>
      <c r="J308" s="3">
        <f>I308/VLOOKUP(H308,$P$2:$Q$37,2, FALSE)</f>
        <v>0.957266885899972</v>
      </c>
      <c r="K308" s="4">
        <f>E308/((E308+F308)*0.5)</f>
        <v>1.1975308641975309</v>
      </c>
      <c r="L308">
        <f>K308/J308</f>
        <v>1.2509895430799063</v>
      </c>
      <c r="M308" cm="1">
        <f t="array" ref="M308">SUMPRODUCT((H308=$H$2:$H$1051)*(D308&lt;$D$2:$D$1051))+1</f>
        <v>11</v>
      </c>
    </row>
    <row r="309" spans="1:13" x14ac:dyDescent="0.25">
      <c r="A309" t="s">
        <v>3</v>
      </c>
      <c r="B309" t="s">
        <v>4</v>
      </c>
      <c r="C309" t="s">
        <v>2</v>
      </c>
      <c r="D309" s="2">
        <v>168541038</v>
      </c>
      <c r="E309">
        <v>100</v>
      </c>
      <c r="F309">
        <v>62</v>
      </c>
      <c r="G309">
        <v>0.61699999999999999</v>
      </c>
      <c r="H309">
        <v>2018</v>
      </c>
      <c r="I309" s="2">
        <f>D309/E309</f>
        <v>1685410.38</v>
      </c>
      <c r="J309" s="3">
        <f>I309/VLOOKUP(H309,$P$2:$Q$37,2, FALSE)</f>
        <v>0.98942077740785628</v>
      </c>
      <c r="K309" s="4">
        <f>E309/((E309+F309)*0.5)</f>
        <v>1.2345679012345678</v>
      </c>
      <c r="L309">
        <f>K309/J309</f>
        <v>1.2477683200356502</v>
      </c>
      <c r="M309" cm="1">
        <f t="array" ref="M309">SUMPRODUCT((H309=$H$2:$H$1051)*(D309&lt;$D$2:$D$1051))+1</f>
        <v>7</v>
      </c>
    </row>
    <row r="310" spans="1:13" x14ac:dyDescent="0.25">
      <c r="A310" t="s">
        <v>5</v>
      </c>
      <c r="B310" t="s">
        <v>1</v>
      </c>
      <c r="C310" t="s">
        <v>6</v>
      </c>
      <c r="D310" s="2">
        <v>13094000</v>
      </c>
      <c r="E310">
        <v>89</v>
      </c>
      <c r="F310">
        <v>73</v>
      </c>
      <c r="G310">
        <v>0.54900000000000004</v>
      </c>
      <c r="H310">
        <v>1989</v>
      </c>
      <c r="I310" s="2">
        <f>D310/E310</f>
        <v>147123.59550561797</v>
      </c>
      <c r="J310" s="3">
        <f>I310/VLOOKUP(H310,$P$2:$Q$37,2, FALSE)</f>
        <v>0.88171073369597486</v>
      </c>
      <c r="K310" s="4">
        <f>E310/((E310+F310)*0.5)</f>
        <v>1.0987654320987654</v>
      </c>
      <c r="L310">
        <f>K310/J310</f>
        <v>1.2461744993087878</v>
      </c>
      <c r="M310" cm="1">
        <f t="array" ref="M310">SUMPRODUCT((H310=$H$2:$H$1051)*(D310&lt;$D$2:$D$1051))+1</f>
        <v>14</v>
      </c>
    </row>
    <row r="311" spans="1:13" x14ac:dyDescent="0.25">
      <c r="A311" t="s">
        <v>9</v>
      </c>
      <c r="B311" t="s">
        <v>4</v>
      </c>
      <c r="C311" t="s">
        <v>2</v>
      </c>
      <c r="D311" s="2">
        <v>71915000</v>
      </c>
      <c r="E311">
        <v>87</v>
      </c>
      <c r="F311">
        <v>75</v>
      </c>
      <c r="G311">
        <v>0.53700000000000003</v>
      </c>
      <c r="H311">
        <v>2006</v>
      </c>
      <c r="I311" s="2">
        <f>D311/E311</f>
        <v>826609.19540229882</v>
      </c>
      <c r="J311" s="3">
        <f>I311/VLOOKUP(H311,$P$2:$Q$37,2, FALSE)</f>
        <v>0.86295094632101588</v>
      </c>
      <c r="K311" s="4">
        <f>E311/((E311+F311)*0.5)</f>
        <v>1.0740740740740742</v>
      </c>
      <c r="L311">
        <f>K311/J311</f>
        <v>1.2446525247502549</v>
      </c>
      <c r="M311" cm="1">
        <f t="array" ref="M311">SUMPRODUCT((H311=$H$2:$H$1051)*(D311&lt;$D$2:$D$1051))+1</f>
        <v>16</v>
      </c>
    </row>
    <row r="312" spans="1:13" x14ac:dyDescent="0.25">
      <c r="A312" t="s">
        <v>12</v>
      </c>
      <c r="B312" t="s">
        <v>4</v>
      </c>
      <c r="C312" t="s">
        <v>6</v>
      </c>
      <c r="D312" s="2">
        <v>55849000</v>
      </c>
      <c r="E312">
        <v>79</v>
      </c>
      <c r="F312">
        <v>83</v>
      </c>
      <c r="G312">
        <v>0.48799999999999999</v>
      </c>
      <c r="H312">
        <v>2005</v>
      </c>
      <c r="I312" s="2">
        <f>D312/E312</f>
        <v>706949.36708860763</v>
      </c>
      <c r="J312" s="3">
        <f>I312/VLOOKUP(H312,$P$2:$Q$37,2, FALSE)</f>
        <v>0.78374799520578031</v>
      </c>
      <c r="K312" s="4">
        <f>E312/((E312+F312)*0.5)</f>
        <v>0.97530864197530864</v>
      </c>
      <c r="L312">
        <f>K312/J312</f>
        <v>1.2444161234750366</v>
      </c>
      <c r="M312" cm="1">
        <f t="array" ref="M312">SUMPRODUCT((H312=$H$2:$H$1051)*(D312&lt;$D$2:$D$1051))+1</f>
        <v>21</v>
      </c>
    </row>
    <row r="313" spans="1:13" x14ac:dyDescent="0.25">
      <c r="A313" t="s">
        <v>30</v>
      </c>
      <c r="B313" t="s">
        <v>1</v>
      </c>
      <c r="C313" t="s">
        <v>16</v>
      </c>
      <c r="D313" s="2">
        <v>60909519</v>
      </c>
      <c r="E313">
        <v>80</v>
      </c>
      <c r="F313">
        <v>82</v>
      </c>
      <c r="G313">
        <v>0.49399999999999999</v>
      </c>
      <c r="H313">
        <v>2006</v>
      </c>
      <c r="I313" s="2">
        <f>D313/E313</f>
        <v>761368.98750000005</v>
      </c>
      <c r="J313" s="3">
        <f>I313/VLOOKUP(H313,$P$2:$Q$37,2, FALSE)</f>
        <v>0.79484246233534162</v>
      </c>
      <c r="K313" s="4">
        <f>E313/((E313+F313)*0.5)</f>
        <v>0.98765432098765427</v>
      </c>
      <c r="L313">
        <f>K313/J313</f>
        <v>1.2425787093530565</v>
      </c>
      <c r="M313" cm="1">
        <f t="array" ref="M313">SUMPRODUCT((H313=$H$2:$H$1051)*(D313&lt;$D$2:$D$1051))+1</f>
        <v>22</v>
      </c>
    </row>
    <row r="314" spans="1:13" x14ac:dyDescent="0.25">
      <c r="A314" t="s">
        <v>38</v>
      </c>
      <c r="B314" t="s">
        <v>4</v>
      </c>
      <c r="C314" t="s">
        <v>2</v>
      </c>
      <c r="D314" s="2">
        <v>35417967</v>
      </c>
      <c r="E314">
        <v>61</v>
      </c>
      <c r="F314">
        <v>101</v>
      </c>
      <c r="G314">
        <v>0.377</v>
      </c>
      <c r="H314">
        <v>2006</v>
      </c>
      <c r="I314" s="2">
        <f>D314/E314</f>
        <v>580622.40983606561</v>
      </c>
      <c r="J314" s="3">
        <f>I314/VLOOKUP(H314,$P$2:$Q$37,2, FALSE)</f>
        <v>0.60614938813905683</v>
      </c>
      <c r="K314" s="4">
        <f>E314/((E314+F314)*0.5)</f>
        <v>0.75308641975308643</v>
      </c>
      <c r="L314">
        <f>K314/J314</f>
        <v>1.2424105913315229</v>
      </c>
      <c r="M314" cm="1">
        <f t="array" ref="M314">SUMPRODUCT((H314=$H$2:$H$1051)*(D314&lt;$D$2:$D$1051))+1</f>
        <v>29</v>
      </c>
    </row>
    <row r="315" spans="1:13" x14ac:dyDescent="0.25">
      <c r="A315" t="s">
        <v>11</v>
      </c>
      <c r="B315" t="s">
        <v>1</v>
      </c>
      <c r="C315" t="s">
        <v>2</v>
      </c>
      <c r="D315" s="2">
        <v>175335000</v>
      </c>
      <c r="E315">
        <v>101</v>
      </c>
      <c r="F315">
        <v>61</v>
      </c>
      <c r="G315">
        <v>0.623</v>
      </c>
      <c r="H315">
        <v>2022</v>
      </c>
      <c r="I315" s="2">
        <f>D315/E315</f>
        <v>1735990.0990099011</v>
      </c>
      <c r="J315" s="3">
        <f>I315/VLOOKUP(H315,$P$2:$Q$37,2, FALSE)</f>
        <v>1.0041580003650854</v>
      </c>
      <c r="K315" s="4">
        <f>E315/((E315+F315)*0.5)</f>
        <v>1.2469135802469136</v>
      </c>
      <c r="L315">
        <f>K315/J315</f>
        <v>1.2417503817064333</v>
      </c>
      <c r="M315" cm="1">
        <f t="array" ref="M315">SUMPRODUCT((H315=$H$2:$H$1051)*(D315&lt;$D$2:$D$1051))+1</f>
        <v>9</v>
      </c>
    </row>
    <row r="316" spans="1:13" x14ac:dyDescent="0.25">
      <c r="A316" t="s">
        <v>33</v>
      </c>
      <c r="B316" t="s">
        <v>4</v>
      </c>
      <c r="C316" t="s">
        <v>2</v>
      </c>
      <c r="D316" s="2">
        <v>51623333</v>
      </c>
      <c r="E316">
        <v>78</v>
      </c>
      <c r="F316">
        <v>84</v>
      </c>
      <c r="G316">
        <v>0.48099999999999998</v>
      </c>
      <c r="H316">
        <v>2004</v>
      </c>
      <c r="I316" s="2">
        <f>D316/E316</f>
        <v>661837.60256410262</v>
      </c>
      <c r="J316" s="3">
        <f>I316/VLOOKUP(H316,$P$2:$Q$37,2, FALSE)</f>
        <v>0.77582586845326273</v>
      </c>
      <c r="K316" s="4">
        <f>E316/((E316+F316)*0.5)</f>
        <v>0.96296296296296291</v>
      </c>
      <c r="L316">
        <f>K316/J316</f>
        <v>1.2412101763025625</v>
      </c>
      <c r="M316" cm="1">
        <f t="array" ref="M316">SUMPRODUCT((H316=$H$2:$H$1051)*(D316&lt;$D$2:$D$1051))+1</f>
        <v>20</v>
      </c>
    </row>
    <row r="317" spans="1:13" x14ac:dyDescent="0.25">
      <c r="A317" t="s">
        <v>13</v>
      </c>
      <c r="B317" t="s">
        <v>1</v>
      </c>
      <c r="C317" t="s">
        <v>16</v>
      </c>
      <c r="D317" s="2">
        <v>32935000</v>
      </c>
      <c r="E317">
        <v>84</v>
      </c>
      <c r="F317">
        <v>78</v>
      </c>
      <c r="G317">
        <v>0.51900000000000002</v>
      </c>
      <c r="H317">
        <v>1997</v>
      </c>
      <c r="I317" s="2">
        <f>D317/E317</f>
        <v>392083.33333333331</v>
      </c>
      <c r="J317" s="3">
        <f>I317/VLOOKUP(H317,$P$2:$Q$37,2, FALSE)</f>
        <v>0.83688261934287</v>
      </c>
      <c r="K317" s="4">
        <f>E317/((E317+F317)*0.5)</f>
        <v>1.037037037037037</v>
      </c>
      <c r="L317">
        <f>K317/J317</f>
        <v>1.2391666561928727</v>
      </c>
      <c r="M317" cm="1">
        <f t="array" ref="M317">SUMPRODUCT((H317=$H$2:$H$1051)*(D317&lt;$D$2:$D$1051))+1</f>
        <v>20</v>
      </c>
    </row>
    <row r="318" spans="1:13" x14ac:dyDescent="0.25">
      <c r="A318" t="s">
        <v>14</v>
      </c>
      <c r="B318" t="s">
        <v>1</v>
      </c>
      <c r="C318" t="s">
        <v>6</v>
      </c>
      <c r="D318" s="2">
        <v>14094000</v>
      </c>
      <c r="E318">
        <v>92</v>
      </c>
      <c r="F318">
        <v>70</v>
      </c>
      <c r="G318">
        <v>0.56799999999999995</v>
      </c>
      <c r="H318">
        <v>1989</v>
      </c>
      <c r="I318" s="2">
        <f>D318/E318</f>
        <v>153195.65217391305</v>
      </c>
      <c r="J318" s="3">
        <f>I318/VLOOKUP(H318,$P$2:$Q$37,2, FALSE)</f>
        <v>0.91810052910334428</v>
      </c>
      <c r="K318" s="4">
        <f>E318/((E318+F318)*0.5)</f>
        <v>1.1358024691358024</v>
      </c>
      <c r="L318">
        <f>K318/J318</f>
        <v>1.237122115859224</v>
      </c>
      <c r="M318" cm="1">
        <f t="array" ref="M318">SUMPRODUCT((H318=$H$2:$H$1051)*(D318&lt;$D$2:$D$1051))+1</f>
        <v>13</v>
      </c>
    </row>
    <row r="319" spans="1:13" x14ac:dyDescent="0.25">
      <c r="A319" t="s">
        <v>37</v>
      </c>
      <c r="B319" t="s">
        <v>1</v>
      </c>
      <c r="C319" t="s">
        <v>2</v>
      </c>
      <c r="D319" s="2">
        <v>20275500</v>
      </c>
      <c r="E319">
        <v>51</v>
      </c>
      <c r="F319">
        <v>64</v>
      </c>
      <c r="G319">
        <v>0.443</v>
      </c>
      <c r="H319">
        <v>1994</v>
      </c>
      <c r="I319" s="2">
        <f>D319/E319</f>
        <v>397558.82352941175</v>
      </c>
      <c r="J319" s="3">
        <f>I319/VLOOKUP(H319,$P$2:$Q$37,2, FALSE)</f>
        <v>0.71835293243247089</v>
      </c>
      <c r="K319" s="4">
        <f>E319/((E319+F319)*0.5)</f>
        <v>0.88695652173913042</v>
      </c>
      <c r="L319">
        <f>K319/J319</f>
        <v>1.2347085696939215</v>
      </c>
      <c r="M319" cm="1">
        <f t="array" ref="M319">SUMPRODUCT((H319=$H$2:$H$1051)*(D319&lt;$D$2:$D$1051))+1</f>
        <v>25</v>
      </c>
    </row>
    <row r="320" spans="1:13" x14ac:dyDescent="0.25">
      <c r="A320" t="s">
        <v>22</v>
      </c>
      <c r="B320" t="s">
        <v>4</v>
      </c>
      <c r="C320" t="s">
        <v>6</v>
      </c>
      <c r="D320" s="2">
        <v>6545950</v>
      </c>
      <c r="E320">
        <v>68</v>
      </c>
      <c r="F320">
        <v>93</v>
      </c>
      <c r="G320">
        <v>0.42199999999999999</v>
      </c>
      <c r="H320">
        <v>1988</v>
      </c>
      <c r="I320" s="2">
        <f>D320/E320</f>
        <v>96263.970588235301</v>
      </c>
      <c r="J320" s="3">
        <f>I320/VLOOKUP(H320,$P$2:$Q$37,2, FALSE)</f>
        <v>0.6848941641616425</v>
      </c>
      <c r="K320" s="4">
        <f>E320/((E320+F320)*0.5)</f>
        <v>0.84472049689440998</v>
      </c>
      <c r="L320">
        <f>K320/J320</f>
        <v>1.2333591686073218</v>
      </c>
      <c r="M320" cm="1">
        <f t="array" ref="M320">SUMPRODUCT((H320=$H$2:$H$1051)*(D320&lt;$D$2:$D$1051))+1</f>
        <v>24</v>
      </c>
    </row>
    <row r="321" spans="1:13" x14ac:dyDescent="0.25">
      <c r="A321" t="s">
        <v>27</v>
      </c>
      <c r="B321" t="s">
        <v>1</v>
      </c>
      <c r="C321" t="s">
        <v>2</v>
      </c>
      <c r="D321" s="2">
        <v>146686385</v>
      </c>
      <c r="E321">
        <v>95</v>
      </c>
      <c r="F321">
        <v>67</v>
      </c>
      <c r="G321">
        <v>0.58599999999999997</v>
      </c>
      <c r="H321">
        <v>2016</v>
      </c>
      <c r="I321" s="2">
        <f>D321/E321</f>
        <v>1544067.2105263157</v>
      </c>
      <c r="J321" s="3">
        <f>I321/VLOOKUP(H321,$P$2:$Q$37,2, FALSE)</f>
        <v>0.95165074330474697</v>
      </c>
      <c r="K321" s="4">
        <f>E321/((E321+F321)*0.5)</f>
        <v>1.1728395061728396</v>
      </c>
      <c r="L321">
        <f>K321/J321</f>
        <v>1.2324264068769413</v>
      </c>
      <c r="M321" cm="1">
        <f t="array" ref="M321">SUMPRODUCT((H321=$H$2:$H$1051)*(D321&lt;$D$2:$D$1051))+1</f>
        <v>11</v>
      </c>
    </row>
    <row r="322" spans="1:13" x14ac:dyDescent="0.25">
      <c r="A322" t="s">
        <v>23</v>
      </c>
      <c r="B322" t="s">
        <v>1</v>
      </c>
      <c r="C322" t="s">
        <v>16</v>
      </c>
      <c r="D322" s="2">
        <v>40627000</v>
      </c>
      <c r="E322">
        <v>68</v>
      </c>
      <c r="F322">
        <v>94</v>
      </c>
      <c r="G322">
        <v>0.42</v>
      </c>
      <c r="H322">
        <v>2003</v>
      </c>
      <c r="I322" s="2">
        <f>D322/E322</f>
        <v>597455.8823529412</v>
      </c>
      <c r="J322" s="3">
        <f>I322/VLOOKUP(H322,$P$2:$Q$37,2, FALSE)</f>
        <v>0.6820082043954484</v>
      </c>
      <c r="K322" s="4">
        <f>E322/((E322+F322)*0.5)</f>
        <v>0.83950617283950613</v>
      </c>
      <c r="L322">
        <f>K322/J322</f>
        <v>1.2309326595032217</v>
      </c>
      <c r="M322" cm="1">
        <f t="array" ref="M322">SUMPRODUCT((H322=$H$2:$H$1051)*(D322&lt;$D$2:$D$1051))+1</f>
        <v>28</v>
      </c>
    </row>
    <row r="323" spans="1:13" x14ac:dyDescent="0.25">
      <c r="A323" t="s">
        <v>0</v>
      </c>
      <c r="B323" t="s">
        <v>1</v>
      </c>
      <c r="C323" t="s">
        <v>2</v>
      </c>
      <c r="D323" s="2">
        <v>89051758</v>
      </c>
      <c r="E323">
        <v>79</v>
      </c>
      <c r="F323">
        <v>83</v>
      </c>
      <c r="G323">
        <v>0.48799999999999999</v>
      </c>
      <c r="H323">
        <v>2014</v>
      </c>
      <c r="I323" s="2">
        <f>D323/E323</f>
        <v>1127237.4430379746</v>
      </c>
      <c r="J323" s="3">
        <f>I323/VLOOKUP(H323,$P$2:$Q$37,2, FALSE)</f>
        <v>0.79305685987640417</v>
      </c>
      <c r="K323" s="4">
        <f>E323/((E323+F323)*0.5)</f>
        <v>0.97530864197530864</v>
      </c>
      <c r="L323">
        <f>K323/J323</f>
        <v>1.2298092246844796</v>
      </c>
      <c r="M323" cm="1">
        <f t="array" ref="M323">SUMPRODUCT((H323=$H$2:$H$1051)*(D323&lt;$D$2:$D$1051))+1</f>
        <v>22</v>
      </c>
    </row>
    <row r="324" spans="1:13" x14ac:dyDescent="0.25">
      <c r="A324" t="s">
        <v>36</v>
      </c>
      <c r="B324" t="s">
        <v>4</v>
      </c>
      <c r="C324" t="s">
        <v>2</v>
      </c>
      <c r="D324" s="2">
        <v>8928500</v>
      </c>
      <c r="E324">
        <v>73</v>
      </c>
      <c r="F324">
        <v>89</v>
      </c>
      <c r="G324">
        <v>0.45100000000000001</v>
      </c>
      <c r="H324">
        <v>1989</v>
      </c>
      <c r="I324" s="2">
        <f>D324/E324</f>
        <v>122308.21917808219</v>
      </c>
      <c r="J324" s="3">
        <f>I324/VLOOKUP(H324,$P$2:$Q$37,2, FALSE)</f>
        <v>0.73299234767843224</v>
      </c>
      <c r="K324" s="4">
        <f>E324/((E324+F324)*0.5)</f>
        <v>0.90123456790123457</v>
      </c>
      <c r="L324">
        <f>K324/J324</f>
        <v>1.2295279353947786</v>
      </c>
      <c r="M324" cm="1">
        <f t="array" ref="M324">SUMPRODUCT((H324=$H$2:$H$1051)*(D324&lt;$D$2:$D$1051))+1</f>
        <v>24</v>
      </c>
    </row>
    <row r="325" spans="1:13" x14ac:dyDescent="0.25">
      <c r="A325" t="s">
        <v>23</v>
      </c>
      <c r="B325" t="s">
        <v>1</v>
      </c>
      <c r="C325" t="s">
        <v>16</v>
      </c>
      <c r="D325" s="2">
        <v>128581128</v>
      </c>
      <c r="E325">
        <v>86</v>
      </c>
      <c r="F325">
        <v>76</v>
      </c>
      <c r="G325">
        <v>0.53100000000000003</v>
      </c>
      <c r="H325">
        <v>2022</v>
      </c>
      <c r="I325" s="2">
        <f>D325/E325</f>
        <v>1495129.3953488371</v>
      </c>
      <c r="J325" s="3">
        <f>I325/VLOOKUP(H325,$P$2:$Q$37,2, FALSE)</f>
        <v>0.86483566051259186</v>
      </c>
      <c r="K325" s="4">
        <f>E325/((E325+F325)*0.5)</f>
        <v>1.0617283950617284</v>
      </c>
      <c r="L325">
        <f>K325/J325</f>
        <v>1.2276649120047125</v>
      </c>
      <c r="M325" cm="1">
        <f t="array" ref="M325">SUMPRODUCT((H325=$H$2:$H$1051)*(D325&lt;$D$2:$D$1051))+1</f>
        <v>19</v>
      </c>
    </row>
    <row r="326" spans="1:13" x14ac:dyDescent="0.25">
      <c r="A326" t="s">
        <v>32</v>
      </c>
      <c r="B326" t="s">
        <v>1</v>
      </c>
      <c r="C326" t="s">
        <v>16</v>
      </c>
      <c r="D326" s="2">
        <v>99960499</v>
      </c>
      <c r="E326">
        <v>78</v>
      </c>
      <c r="F326">
        <v>83</v>
      </c>
      <c r="G326">
        <v>0.48399999999999999</v>
      </c>
      <c r="H326">
        <v>2016</v>
      </c>
      <c r="I326" s="2">
        <f>D326/E326</f>
        <v>1281544.858974359</v>
      </c>
      <c r="J326" s="3">
        <f>I326/VLOOKUP(H326,$P$2:$Q$37,2, FALSE)</f>
        <v>0.78985105655188081</v>
      </c>
      <c r="K326" s="4">
        <f>E326/((E326+F326)*0.5)</f>
        <v>0.96894409937888204</v>
      </c>
      <c r="L326">
        <f>K326/J326</f>
        <v>1.226742803394905</v>
      </c>
      <c r="M326" cm="1">
        <f t="array" ref="M326">SUMPRODUCT((H326=$H$2:$H$1051)*(D326&lt;$D$2:$D$1051))+1</f>
        <v>21</v>
      </c>
    </row>
    <row r="327" spans="1:13" x14ac:dyDescent="0.25">
      <c r="A327" t="s">
        <v>19</v>
      </c>
      <c r="B327" t="s">
        <v>1</v>
      </c>
      <c r="C327" t="s">
        <v>6</v>
      </c>
      <c r="D327" s="2">
        <v>141339833</v>
      </c>
      <c r="E327">
        <v>91</v>
      </c>
      <c r="F327">
        <v>72</v>
      </c>
      <c r="G327">
        <v>0.55800000000000005</v>
      </c>
      <c r="H327">
        <v>2018</v>
      </c>
      <c r="I327" s="2">
        <f>D327/E327</f>
        <v>1553184.9780219779</v>
      </c>
      <c r="J327" s="3">
        <f>I327/VLOOKUP(H327,$P$2:$Q$37,2, FALSE)</f>
        <v>0.91179780701997903</v>
      </c>
      <c r="K327" s="4">
        <f>E327/((E327+F327)*0.5)</f>
        <v>1.1165644171779141</v>
      </c>
      <c r="L327">
        <f>K327/J327</f>
        <v>1.2245745806596882</v>
      </c>
      <c r="M327" cm="1">
        <f t="array" ref="M327">SUMPRODUCT((H327=$H$2:$H$1051)*(D327&lt;$D$2:$D$1051))+1</f>
        <v>15</v>
      </c>
    </row>
    <row r="328" spans="1:13" x14ac:dyDescent="0.25">
      <c r="A328" t="s">
        <v>20</v>
      </c>
      <c r="B328" t="s">
        <v>1</v>
      </c>
      <c r="C328" t="s">
        <v>16</v>
      </c>
      <c r="D328" s="2">
        <v>150746666</v>
      </c>
      <c r="E328">
        <v>93</v>
      </c>
      <c r="F328">
        <v>69</v>
      </c>
      <c r="G328">
        <v>0.57399999999999995</v>
      </c>
      <c r="H328">
        <v>2022</v>
      </c>
      <c r="I328" s="2">
        <f>D328/E328</f>
        <v>1620931.8924731184</v>
      </c>
      <c r="J328" s="3">
        <f>I328/VLOOKUP(H328,$P$2:$Q$37,2, FALSE)</f>
        <v>0.93760426905782546</v>
      </c>
      <c r="K328" s="4">
        <f>E328/((E328+F328)*0.5)</f>
        <v>1.1481481481481481</v>
      </c>
      <c r="L328">
        <f>K328/J328</f>
        <v>1.224555162597428</v>
      </c>
      <c r="M328" cm="1">
        <f t="array" ref="M328">SUMPRODUCT((H328=$H$2:$H$1051)*(D328&lt;$D$2:$D$1051))+1</f>
        <v>12</v>
      </c>
    </row>
    <row r="329" spans="1:13" x14ac:dyDescent="0.25">
      <c r="A329" t="s">
        <v>32</v>
      </c>
      <c r="B329" t="s">
        <v>1</v>
      </c>
      <c r="C329" t="s">
        <v>16</v>
      </c>
      <c r="D329" s="2">
        <v>21253500</v>
      </c>
      <c r="E329">
        <v>73</v>
      </c>
      <c r="F329">
        <v>89</v>
      </c>
      <c r="G329">
        <v>0.45100000000000001</v>
      </c>
      <c r="H329">
        <v>1996</v>
      </c>
      <c r="I329" s="2">
        <f>D329/E329</f>
        <v>291143.83561643836</v>
      </c>
      <c r="J329" s="3">
        <f>I329/VLOOKUP(H329,$P$2:$Q$37,2, FALSE)</f>
        <v>0.73698338150945986</v>
      </c>
      <c r="K329" s="4">
        <f>E329/((E329+F329)*0.5)</f>
        <v>0.90123456790123457</v>
      </c>
      <c r="L329">
        <f>K329/J329</f>
        <v>1.2228695931451834</v>
      </c>
      <c r="M329" cm="1">
        <f t="array" ref="M329">SUMPRODUCT((H329=$H$2:$H$1051)*(D329&lt;$D$2:$D$1051))+1</f>
        <v>24</v>
      </c>
    </row>
    <row r="330" spans="1:13" x14ac:dyDescent="0.25">
      <c r="A330" t="s">
        <v>22</v>
      </c>
      <c r="B330" t="s">
        <v>4</v>
      </c>
      <c r="C330" t="s">
        <v>6</v>
      </c>
      <c r="D330" s="2">
        <v>12941667</v>
      </c>
      <c r="E330">
        <v>77</v>
      </c>
      <c r="F330">
        <v>85</v>
      </c>
      <c r="G330">
        <v>0.47499999999999998</v>
      </c>
      <c r="H330">
        <v>1990</v>
      </c>
      <c r="I330" s="2">
        <f>D330/E330</f>
        <v>168073.5974025974</v>
      </c>
      <c r="J330" s="3">
        <f>I330/VLOOKUP(H330,$P$2:$Q$37,2, FALSE)</f>
        <v>0.77855870174786523</v>
      </c>
      <c r="K330" s="4">
        <f>E330/((E330+F330)*0.5)</f>
        <v>0.95061728395061729</v>
      </c>
      <c r="L330">
        <f>K330/J330</f>
        <v>1.2209962868778941</v>
      </c>
      <c r="M330" cm="1">
        <f t="array" ref="M330">SUMPRODUCT((H330=$H$2:$H$1051)*(D330&lt;$D$2:$D$1051))+1</f>
        <v>24</v>
      </c>
    </row>
    <row r="331" spans="1:13" x14ac:dyDescent="0.25">
      <c r="A331" t="s">
        <v>23</v>
      </c>
      <c r="B331" t="s">
        <v>1</v>
      </c>
      <c r="C331" t="s">
        <v>16</v>
      </c>
      <c r="D331" s="2">
        <v>70986500</v>
      </c>
      <c r="E331">
        <v>83</v>
      </c>
      <c r="F331">
        <v>79</v>
      </c>
      <c r="G331">
        <v>0.51200000000000001</v>
      </c>
      <c r="H331">
        <v>2007</v>
      </c>
      <c r="I331" s="2">
        <f>D331/E331</f>
        <v>855259.03614457836</v>
      </c>
      <c r="J331" s="3">
        <f>I331/VLOOKUP(H331,$P$2:$Q$37,2, FALSE)</f>
        <v>0.83948155290419191</v>
      </c>
      <c r="K331" s="4">
        <f>E331/((E331+F331)*0.5)</f>
        <v>1.0246913580246915</v>
      </c>
      <c r="L331">
        <f>K331/J331</f>
        <v>1.2206240321538515</v>
      </c>
      <c r="M331" cm="1">
        <f t="array" ref="M331">SUMPRODUCT((H331=$H$2:$H$1051)*(D331&lt;$D$2:$D$1051))+1</f>
        <v>19</v>
      </c>
    </row>
    <row r="332" spans="1:13" x14ac:dyDescent="0.25">
      <c r="A332" t="s">
        <v>13</v>
      </c>
      <c r="B332" t="s">
        <v>1</v>
      </c>
      <c r="C332" t="s">
        <v>16</v>
      </c>
      <c r="D332" s="2">
        <v>26894000</v>
      </c>
      <c r="E332">
        <v>82</v>
      </c>
      <c r="F332">
        <v>80</v>
      </c>
      <c r="G332">
        <v>0.50600000000000001</v>
      </c>
      <c r="H332">
        <v>1996</v>
      </c>
      <c r="I332" s="2">
        <f>D332/E332</f>
        <v>327975.60975609755</v>
      </c>
      <c r="J332" s="3">
        <f>I332/VLOOKUP(H332,$P$2:$Q$37,2, FALSE)</f>
        <v>0.83021704175497357</v>
      </c>
      <c r="K332" s="4">
        <f>E332/((E332+F332)*0.5)</f>
        <v>1.0123456790123457</v>
      </c>
      <c r="L332">
        <f>K332/J332</f>
        <v>1.2193747274476265</v>
      </c>
      <c r="M332" cm="1">
        <f t="array" ref="M332">SUMPRODUCT((H332=$H$2:$H$1051)*(D332&lt;$D$2:$D$1051))+1</f>
        <v>19</v>
      </c>
    </row>
    <row r="333" spans="1:13" x14ac:dyDescent="0.25">
      <c r="A333" t="s">
        <v>34</v>
      </c>
      <c r="B333" t="s">
        <v>4</v>
      </c>
      <c r="C333" t="s">
        <v>6</v>
      </c>
      <c r="D333" s="2">
        <v>62310000</v>
      </c>
      <c r="E333">
        <v>75</v>
      </c>
      <c r="F333">
        <v>87</v>
      </c>
      <c r="G333">
        <v>0.46300000000000002</v>
      </c>
      <c r="H333">
        <v>2009</v>
      </c>
      <c r="I333" s="2">
        <f>D333/E333</f>
        <v>830800</v>
      </c>
      <c r="J333" s="3">
        <f>I333/VLOOKUP(H333,$P$2:$Q$37,2, FALSE)</f>
        <v>0.76028005344051242</v>
      </c>
      <c r="K333" s="4">
        <f>E333/((E333+F333)*0.5)</f>
        <v>0.92592592592592593</v>
      </c>
      <c r="L333">
        <f>K333/J333</f>
        <v>1.2178748103883728</v>
      </c>
      <c r="M333" cm="1">
        <f t="array" ref="M333">SUMPRODUCT((H333=$H$2:$H$1051)*(D333&lt;$D$2:$D$1051))+1</f>
        <v>26</v>
      </c>
    </row>
    <row r="334" spans="1:13" x14ac:dyDescent="0.25">
      <c r="A334" t="s">
        <v>5</v>
      </c>
      <c r="B334" t="s">
        <v>1</v>
      </c>
      <c r="C334" t="s">
        <v>6</v>
      </c>
      <c r="D334" s="2">
        <v>9878168</v>
      </c>
      <c r="E334">
        <v>83</v>
      </c>
      <c r="F334">
        <v>78</v>
      </c>
      <c r="G334">
        <v>0.51600000000000001</v>
      </c>
      <c r="H334">
        <v>1988</v>
      </c>
      <c r="I334" s="2">
        <f>D334/E334</f>
        <v>119014.07228915663</v>
      </c>
      <c r="J334" s="3">
        <f>I334/VLOOKUP(H334,$P$2:$Q$37,2, FALSE)</f>
        <v>0.84675546900739462</v>
      </c>
      <c r="K334" s="4">
        <f>E334/((E334+F334)*0.5)</f>
        <v>1.031055900621118</v>
      </c>
      <c r="L334">
        <f>K334/J334</f>
        <v>1.2176548464809667</v>
      </c>
      <c r="M334" cm="1">
        <f t="array" ref="M334">SUMPRODUCT((H334=$H$2:$H$1051)*(D334&lt;$D$2:$D$1051))+1</f>
        <v>19</v>
      </c>
    </row>
    <row r="335" spans="1:13" x14ac:dyDescent="0.25">
      <c r="A335" t="s">
        <v>20</v>
      </c>
      <c r="B335" t="s">
        <v>1</v>
      </c>
      <c r="C335" t="s">
        <v>2</v>
      </c>
      <c r="D335" s="2">
        <v>21435001</v>
      </c>
      <c r="E335">
        <v>84</v>
      </c>
      <c r="F335">
        <v>78</v>
      </c>
      <c r="G335">
        <v>0.51900000000000002</v>
      </c>
      <c r="H335">
        <v>1991</v>
      </c>
      <c r="I335" s="2">
        <f>D335/E335</f>
        <v>255178.58333333334</v>
      </c>
      <c r="J335" s="3">
        <f>I335/VLOOKUP(H335,$P$2:$Q$37,2, FALSE)</f>
        <v>0.85220399643915479</v>
      </c>
      <c r="K335" s="4">
        <f>E335/((E335+F335)*0.5)</f>
        <v>1.037037037037037</v>
      </c>
      <c r="L335">
        <f>K335/J335</f>
        <v>1.2168882584101783</v>
      </c>
      <c r="M335" cm="1">
        <f t="array" ref="M335">SUMPRODUCT((H335=$H$2:$H$1051)*(D335&lt;$D$2:$D$1051))+1</f>
        <v>18</v>
      </c>
    </row>
    <row r="336" spans="1:13" x14ac:dyDescent="0.25">
      <c r="A336" t="s">
        <v>12</v>
      </c>
      <c r="B336" t="s">
        <v>4</v>
      </c>
      <c r="C336" t="s">
        <v>6</v>
      </c>
      <c r="D336" s="2">
        <v>15104372</v>
      </c>
      <c r="E336">
        <v>83</v>
      </c>
      <c r="F336">
        <v>79</v>
      </c>
      <c r="G336">
        <v>0.51200000000000001</v>
      </c>
      <c r="H336">
        <v>1990</v>
      </c>
      <c r="I336" s="2">
        <f>D336/E336</f>
        <v>181980.38554216866</v>
      </c>
      <c r="J336" s="3">
        <f>I336/VLOOKUP(H336,$P$2:$Q$37,2, FALSE)</f>
        <v>0.84297840291896597</v>
      </c>
      <c r="K336" s="4">
        <f>E336/((E336+F336)*0.5)</f>
        <v>1.0246913580246915</v>
      </c>
      <c r="L336">
        <f>K336/J336</f>
        <v>1.2155606294022614</v>
      </c>
      <c r="M336" cm="1">
        <f t="array" ref="M336">SUMPRODUCT((H336=$H$2:$H$1051)*(D336&lt;$D$2:$D$1051))+1</f>
        <v>19</v>
      </c>
    </row>
    <row r="337" spans="1:13" x14ac:dyDescent="0.25">
      <c r="A337" t="s">
        <v>8</v>
      </c>
      <c r="B337" t="s">
        <v>1</v>
      </c>
      <c r="C337" t="s">
        <v>6</v>
      </c>
      <c r="D337" s="2">
        <v>30459001</v>
      </c>
      <c r="E337">
        <v>78</v>
      </c>
      <c r="F337">
        <v>66</v>
      </c>
      <c r="G337">
        <v>0.54200000000000004</v>
      </c>
      <c r="H337">
        <v>1995</v>
      </c>
      <c r="I337" s="2">
        <f>D337/E337</f>
        <v>390500.01282051281</v>
      </c>
      <c r="J337" s="3">
        <f>I337/VLOOKUP(H337,$P$2:$Q$37,2, FALSE)</f>
        <v>0.89248844228384228</v>
      </c>
      <c r="K337" s="4">
        <f>E337/((E337+F337)*0.5)</f>
        <v>1.0833333333333333</v>
      </c>
      <c r="L337">
        <f>K337/J337</f>
        <v>1.2138345798194614</v>
      </c>
      <c r="M337" cm="1">
        <f t="array" ref="M337">SUMPRODUCT((H337=$H$2:$H$1051)*(D337&lt;$D$2:$D$1051))+1</f>
        <v>17</v>
      </c>
    </row>
    <row r="338" spans="1:13" x14ac:dyDescent="0.25">
      <c r="A338" t="s">
        <v>8</v>
      </c>
      <c r="B338" t="s">
        <v>1</v>
      </c>
      <c r="C338" t="s">
        <v>6</v>
      </c>
      <c r="D338" s="2">
        <v>100414592</v>
      </c>
      <c r="E338">
        <v>95</v>
      </c>
      <c r="F338">
        <v>67</v>
      </c>
      <c r="G338">
        <v>0.58599999999999997</v>
      </c>
      <c r="H338">
        <v>2009</v>
      </c>
      <c r="I338" s="2">
        <f>D338/E338</f>
        <v>1056995.7052631578</v>
      </c>
      <c r="J338" s="3">
        <f>I338/VLOOKUP(H338,$P$2:$Q$37,2, FALSE)</f>
        <v>0.96727582003354096</v>
      </c>
      <c r="K338" s="4">
        <f>E338/((E338+F338)*0.5)</f>
        <v>1.1728395061728396</v>
      </c>
      <c r="L338">
        <f>K338/J338</f>
        <v>1.2125181689460309</v>
      </c>
      <c r="M338" cm="1">
        <f t="array" ref="M338">SUMPRODUCT((H338=$H$2:$H$1051)*(D338&lt;$D$2:$D$1051))+1</f>
        <v>9</v>
      </c>
    </row>
    <row r="339" spans="1:13" x14ac:dyDescent="0.25">
      <c r="A339" t="s">
        <v>21</v>
      </c>
      <c r="B339" t="s">
        <v>4</v>
      </c>
      <c r="C339" t="s">
        <v>16</v>
      </c>
      <c r="D339" s="2">
        <v>141271190</v>
      </c>
      <c r="E339">
        <v>87</v>
      </c>
      <c r="F339">
        <v>75</v>
      </c>
      <c r="G339">
        <v>0.53700000000000003</v>
      </c>
      <c r="H339">
        <v>2023</v>
      </c>
      <c r="I339" s="2">
        <f>D339/E339</f>
        <v>1623806.7816091955</v>
      </c>
      <c r="J339" s="3">
        <f>I339/VLOOKUP(H339,$P$2:$Q$37,2, FALSE)</f>
        <v>0.88642626302679484</v>
      </c>
      <c r="K339" s="4">
        <f>E339/((E339+F339)*0.5)</f>
        <v>1.0740740740740742</v>
      </c>
      <c r="L339">
        <f>K339/J339</f>
        <v>1.211690265591338</v>
      </c>
      <c r="M339" cm="1">
        <f t="array" ref="M339">SUMPRODUCT((H339=$H$2:$H$1051)*(D339&lt;$D$2:$D$1051))+1</f>
        <v>17</v>
      </c>
    </row>
    <row r="340" spans="1:13" x14ac:dyDescent="0.25">
      <c r="A340" t="s">
        <v>20</v>
      </c>
      <c r="B340" t="s">
        <v>1</v>
      </c>
      <c r="C340" t="s">
        <v>16</v>
      </c>
      <c r="D340" s="2">
        <v>63993023</v>
      </c>
      <c r="E340">
        <v>95</v>
      </c>
      <c r="F340">
        <v>67</v>
      </c>
      <c r="G340">
        <v>0.58599999999999997</v>
      </c>
      <c r="H340">
        <v>2000</v>
      </c>
      <c r="I340" s="2">
        <f>D340/E340</f>
        <v>673610.76842105261</v>
      </c>
      <c r="J340" s="3">
        <f>I340/VLOOKUP(H340,$P$2:$Q$37,2, FALSE)</f>
        <v>0.96990707582007307</v>
      </c>
      <c r="K340" s="4">
        <f>E340/((E340+F340)*0.5)</f>
        <v>1.1728395061728396</v>
      </c>
      <c r="L340">
        <f>K340/J340</f>
        <v>1.2092287348055315</v>
      </c>
      <c r="M340" cm="1">
        <f t="array" ref="M340">SUMPRODUCT((H340=$H$2:$H$1051)*(D340&lt;$D$2:$D$1051))+1</f>
        <v>12</v>
      </c>
    </row>
    <row r="341" spans="1:13" x14ac:dyDescent="0.25">
      <c r="A341" t="s">
        <v>24</v>
      </c>
      <c r="B341" t="s">
        <v>4</v>
      </c>
      <c r="C341" t="s">
        <v>16</v>
      </c>
      <c r="D341" s="2">
        <v>105700231</v>
      </c>
      <c r="E341">
        <v>95</v>
      </c>
      <c r="F341">
        <v>67</v>
      </c>
      <c r="G341">
        <v>0.58599999999999997</v>
      </c>
      <c r="H341">
        <v>2011</v>
      </c>
      <c r="I341" s="2">
        <f>D341/E341</f>
        <v>1112634.0105263158</v>
      </c>
      <c r="J341" s="3">
        <f>I341/VLOOKUP(H341,$P$2:$Q$37,2, FALSE)</f>
        <v>0.97000414882600594</v>
      </c>
      <c r="K341" s="4">
        <f>E341/((E341+F341)*0.5)</f>
        <v>1.1728395061728396</v>
      </c>
      <c r="L341">
        <f>K341/J341</f>
        <v>1.209107721438434</v>
      </c>
      <c r="M341" cm="1">
        <f t="array" ref="M341">SUMPRODUCT((H341=$H$2:$H$1051)*(D341&lt;$D$2:$D$1051))+1</f>
        <v>10</v>
      </c>
    </row>
    <row r="342" spans="1:13" x14ac:dyDescent="0.25">
      <c r="A342" t="s">
        <v>20</v>
      </c>
      <c r="B342" t="s">
        <v>1</v>
      </c>
      <c r="C342" t="s">
        <v>16</v>
      </c>
      <c r="D342" s="2">
        <v>92106833</v>
      </c>
      <c r="E342">
        <v>100</v>
      </c>
      <c r="F342">
        <v>62</v>
      </c>
      <c r="G342">
        <v>0.61699999999999999</v>
      </c>
      <c r="H342">
        <v>2005</v>
      </c>
      <c r="I342" s="2">
        <f>D342/E342</f>
        <v>921068.33</v>
      </c>
      <c r="J342" s="3">
        <f>I342/VLOOKUP(H342,$P$2:$Q$37,2, FALSE)</f>
        <v>1.0211275243910873</v>
      </c>
      <c r="K342" s="4">
        <f>E342/((E342+F342)*0.5)</f>
        <v>1.2345679012345678</v>
      </c>
      <c r="L342">
        <f>K342/J342</f>
        <v>1.2090242126915127</v>
      </c>
      <c r="M342" cm="1">
        <f t="array" ref="M342">SUMPRODUCT((H342=$H$2:$H$1051)*(D342&lt;$D$2:$D$1051))+1</f>
        <v>6</v>
      </c>
    </row>
    <row r="343" spans="1:13" x14ac:dyDescent="0.25">
      <c r="A343" t="s">
        <v>12</v>
      </c>
      <c r="B343" t="s">
        <v>4</v>
      </c>
      <c r="C343" t="s">
        <v>6</v>
      </c>
      <c r="D343" s="2">
        <v>22224500</v>
      </c>
      <c r="E343">
        <v>85</v>
      </c>
      <c r="F343">
        <v>77</v>
      </c>
      <c r="G343">
        <v>0.52500000000000002</v>
      </c>
      <c r="H343">
        <v>1991</v>
      </c>
      <c r="I343" s="2">
        <f>D343/E343</f>
        <v>261464.70588235295</v>
      </c>
      <c r="J343" s="3">
        <f>I343/VLOOKUP(H343,$P$2:$Q$37,2, FALSE)</f>
        <v>0.87319736778091439</v>
      </c>
      <c r="K343" s="4">
        <f>E343/((E343+F343)*0.5)</f>
        <v>1.0493827160493827</v>
      </c>
      <c r="L343">
        <f>K343/J343</f>
        <v>1.2017703611684194</v>
      </c>
      <c r="M343" cm="1">
        <f t="array" ref="M343">SUMPRODUCT((H343=$H$2:$H$1051)*(D343&lt;$D$2:$D$1051))+1</f>
        <v>17</v>
      </c>
    </row>
    <row r="344" spans="1:13" x14ac:dyDescent="0.25">
      <c r="A344" t="s">
        <v>14</v>
      </c>
      <c r="B344" t="s">
        <v>1</v>
      </c>
      <c r="C344" t="s">
        <v>6</v>
      </c>
      <c r="D344" s="2">
        <v>40320835</v>
      </c>
      <c r="E344">
        <v>89</v>
      </c>
      <c r="F344">
        <v>74</v>
      </c>
      <c r="G344">
        <v>0.54600000000000004</v>
      </c>
      <c r="H344">
        <v>1998</v>
      </c>
      <c r="I344" s="2">
        <f>D344/E344</f>
        <v>453043.08988764044</v>
      </c>
      <c r="J344" s="3">
        <f>I344/VLOOKUP(H344,$P$2:$Q$37,2, FALSE)</f>
        <v>0.90943023859484662</v>
      </c>
      <c r="K344" s="4">
        <f>E344/((E344+F344)*0.5)</f>
        <v>1.0920245398773005</v>
      </c>
      <c r="L344">
        <f>K344/J344</f>
        <v>1.2007787882274279</v>
      </c>
      <c r="M344" cm="1">
        <f t="array" ref="M344">SUMPRODUCT((H344=$H$2:$H$1051)*(D344&lt;$D$2:$D$1051))+1</f>
        <v>16</v>
      </c>
    </row>
    <row r="345" spans="1:13" x14ac:dyDescent="0.25">
      <c r="A345" t="s">
        <v>27</v>
      </c>
      <c r="B345" t="s">
        <v>1</v>
      </c>
      <c r="C345" t="s">
        <v>2</v>
      </c>
      <c r="D345" s="2">
        <v>134704437</v>
      </c>
      <c r="E345">
        <v>96</v>
      </c>
      <c r="F345">
        <v>66</v>
      </c>
      <c r="G345">
        <v>0.59299999999999997</v>
      </c>
      <c r="H345">
        <v>2014</v>
      </c>
      <c r="I345" s="2">
        <f>D345/E345</f>
        <v>1403171.21875</v>
      </c>
      <c r="J345" s="3">
        <f>I345/VLOOKUP(H345,$P$2:$Q$37,2, FALSE)</f>
        <v>0.98718736454652523</v>
      </c>
      <c r="K345" s="4">
        <f>E345/((E345+F345)*0.5)</f>
        <v>1.1851851851851851</v>
      </c>
      <c r="L345">
        <f>K345/J345</f>
        <v>1.200567620443169</v>
      </c>
      <c r="M345" cm="1">
        <f t="array" ref="M345">SUMPRODUCT((H345=$H$2:$H$1051)*(D345&lt;$D$2:$D$1051))+1</f>
        <v>9</v>
      </c>
    </row>
    <row r="346" spans="1:13" x14ac:dyDescent="0.25">
      <c r="A346" t="s">
        <v>14</v>
      </c>
      <c r="B346" t="s">
        <v>1</v>
      </c>
      <c r="C346" t="s">
        <v>6</v>
      </c>
      <c r="D346" s="2">
        <v>97828833</v>
      </c>
      <c r="E346">
        <v>92</v>
      </c>
      <c r="F346">
        <v>70</v>
      </c>
      <c r="G346">
        <v>0.56799999999999995</v>
      </c>
      <c r="H346">
        <v>2010</v>
      </c>
      <c r="I346" s="2">
        <f>D346/E346</f>
        <v>1063356.8804347827</v>
      </c>
      <c r="J346" s="3">
        <f>I346/VLOOKUP(H346,$P$2:$Q$37,2, FALSE)</f>
        <v>0.94629591479817821</v>
      </c>
      <c r="K346" s="4">
        <f>E346/((E346+F346)*0.5)</f>
        <v>1.1358024691358024</v>
      </c>
      <c r="L346">
        <f>K346/J346</f>
        <v>1.200261410172146</v>
      </c>
      <c r="M346" cm="1">
        <f t="array" ref="M346">SUMPRODUCT((H346=$H$2:$H$1051)*(D346&lt;$D$2:$D$1051))+1</f>
        <v>10</v>
      </c>
    </row>
    <row r="347" spans="1:13" x14ac:dyDescent="0.25">
      <c r="A347" t="s">
        <v>22</v>
      </c>
      <c r="B347" t="s">
        <v>4</v>
      </c>
      <c r="C347" t="s">
        <v>6</v>
      </c>
      <c r="D347" s="2">
        <v>59215000</v>
      </c>
      <c r="E347">
        <v>91</v>
      </c>
      <c r="F347">
        <v>71</v>
      </c>
      <c r="G347">
        <v>0.56200000000000006</v>
      </c>
      <c r="H347">
        <v>2000</v>
      </c>
      <c r="I347" s="2">
        <f>D347/E347</f>
        <v>650714.28571428568</v>
      </c>
      <c r="J347" s="3">
        <f>I347/VLOOKUP(H347,$P$2:$Q$37,2, FALSE)</f>
        <v>0.93693928250415037</v>
      </c>
      <c r="K347" s="4">
        <f>E347/((E347+F347)*0.5)</f>
        <v>1.1234567901234569</v>
      </c>
      <c r="L347">
        <f>K347/J347</f>
        <v>1.1990710722692752</v>
      </c>
      <c r="M347" cm="1">
        <f t="array" ref="M347">SUMPRODUCT((H347=$H$2:$H$1051)*(D347&lt;$D$2:$D$1051))+1</f>
        <v>15</v>
      </c>
    </row>
    <row r="348" spans="1:13" x14ac:dyDescent="0.25">
      <c r="A348" t="s">
        <v>32</v>
      </c>
      <c r="B348" t="s">
        <v>1</v>
      </c>
      <c r="C348" t="s">
        <v>16</v>
      </c>
      <c r="D348" s="2">
        <v>17054300</v>
      </c>
      <c r="E348">
        <v>58</v>
      </c>
      <c r="F348">
        <v>86</v>
      </c>
      <c r="G348">
        <v>0.40300000000000002</v>
      </c>
      <c r="H348">
        <v>1995</v>
      </c>
      <c r="I348" s="2">
        <f>D348/E348</f>
        <v>294039.6551724138</v>
      </c>
      <c r="J348" s="3">
        <f>I348/VLOOKUP(H348,$P$2:$Q$37,2, FALSE)</f>
        <v>0.67202813111078219</v>
      </c>
      <c r="K348" s="4">
        <f>E348/((E348+F348)*0.5)</f>
        <v>0.80555555555555558</v>
      </c>
      <c r="L348">
        <f>K348/J348</f>
        <v>1.1986932068216676</v>
      </c>
      <c r="M348" cm="1">
        <f t="array" ref="M348">SUMPRODUCT((H348=$H$2:$H$1051)*(D348&lt;$D$2:$D$1051))+1</f>
        <v>26</v>
      </c>
    </row>
    <row r="349" spans="1:13" x14ac:dyDescent="0.25">
      <c r="A349" t="s">
        <v>17</v>
      </c>
      <c r="B349" t="s">
        <v>1</v>
      </c>
      <c r="C349" t="s">
        <v>16</v>
      </c>
      <c r="D349" s="2">
        <v>64515833</v>
      </c>
      <c r="E349">
        <v>88</v>
      </c>
      <c r="F349">
        <v>74</v>
      </c>
      <c r="G349">
        <v>0.54300000000000004</v>
      </c>
      <c r="H349">
        <v>2001</v>
      </c>
      <c r="I349" s="2">
        <f>D349/E349</f>
        <v>733134.46590909094</v>
      </c>
      <c r="J349" s="3">
        <f>I349/VLOOKUP(H349,$P$2:$Q$37,2, FALSE)</f>
        <v>0.90687414061134974</v>
      </c>
      <c r="K349" s="4">
        <f>E349/((E349+F349)*0.5)</f>
        <v>1.0864197530864197</v>
      </c>
      <c r="L349">
        <f>K349/J349</f>
        <v>1.1979829443080527</v>
      </c>
      <c r="M349" cm="1">
        <f t="array" ref="M349">SUMPRODUCT((H349=$H$2:$H$1051)*(D349&lt;$D$2:$D$1051))+1</f>
        <v>15</v>
      </c>
    </row>
    <row r="350" spans="1:13" x14ac:dyDescent="0.25">
      <c r="A350" t="s">
        <v>15</v>
      </c>
      <c r="B350" t="s">
        <v>4</v>
      </c>
      <c r="C350" t="s">
        <v>6</v>
      </c>
      <c r="D350" s="2">
        <v>28413500</v>
      </c>
      <c r="E350">
        <v>86</v>
      </c>
      <c r="F350">
        <v>76</v>
      </c>
      <c r="G350">
        <v>0.53100000000000003</v>
      </c>
      <c r="H350">
        <v>1992</v>
      </c>
      <c r="I350" s="2">
        <f>D350/E350</f>
        <v>330389.53488372092</v>
      </c>
      <c r="J350" s="3">
        <f>I350/VLOOKUP(H350,$P$2:$Q$37,2, FALSE)</f>
        <v>0.88762052856812745</v>
      </c>
      <c r="K350" s="4">
        <f>E350/((E350+F350)*0.5)</f>
        <v>1.0617283950617284</v>
      </c>
      <c r="L350">
        <f>K350/J350</f>
        <v>1.1961512390598543</v>
      </c>
      <c r="M350" cm="1">
        <f t="array" ref="M350">SUMPRODUCT((H350=$H$2:$H$1051)*(D350&lt;$D$2:$D$1051))+1</f>
        <v>17</v>
      </c>
    </row>
    <row r="351" spans="1:13" x14ac:dyDescent="0.25">
      <c r="A351" t="s">
        <v>23</v>
      </c>
      <c r="B351" t="s">
        <v>1</v>
      </c>
      <c r="C351" t="s">
        <v>16</v>
      </c>
      <c r="D351" s="2">
        <v>97535926</v>
      </c>
      <c r="E351">
        <v>29</v>
      </c>
      <c r="F351">
        <v>31</v>
      </c>
      <c r="G351">
        <v>0.48299999999999998</v>
      </c>
      <c r="H351">
        <v>2020</v>
      </c>
      <c r="I351" s="2">
        <f>D351/E351</f>
        <v>3363307.7931034481</v>
      </c>
      <c r="J351" s="3">
        <f>I351/VLOOKUP(H351,$P$2:$Q$37,2, FALSE)</f>
        <v>0.8084703889101279</v>
      </c>
      <c r="K351" s="4">
        <f>E351/((E351+F351)*0.5)</f>
        <v>0.96666666666666667</v>
      </c>
      <c r="L351">
        <f>K351/J351</f>
        <v>1.1956735582731706</v>
      </c>
      <c r="M351" cm="1">
        <f t="array" ref="M351">SUMPRODUCT((H351=$H$2:$H$1051)*(D351&lt;$D$2:$D$1051))+1</f>
        <v>19</v>
      </c>
    </row>
    <row r="352" spans="1:13" x14ac:dyDescent="0.25">
      <c r="A352" t="s">
        <v>14</v>
      </c>
      <c r="B352" t="s">
        <v>1</v>
      </c>
      <c r="C352" t="s">
        <v>6</v>
      </c>
      <c r="D352" s="2">
        <v>78299835</v>
      </c>
      <c r="E352">
        <v>95</v>
      </c>
      <c r="F352">
        <v>66</v>
      </c>
      <c r="G352">
        <v>0.59</v>
      </c>
      <c r="H352">
        <v>2002</v>
      </c>
      <c r="I352" s="2">
        <f>D352/E352</f>
        <v>824208.78947368416</v>
      </c>
      <c r="J352" s="3">
        <f>I352/VLOOKUP(H352,$P$2:$Q$37,2, FALSE)</f>
        <v>0.98717120689210847</v>
      </c>
      <c r="K352" s="4">
        <f>E352/((E352+F352)*0.5)</f>
        <v>1.1801242236024845</v>
      </c>
      <c r="L352">
        <f>K352/J352</f>
        <v>1.1954605395327991</v>
      </c>
      <c r="M352" cm="1">
        <f t="array" ref="M352">SUMPRODUCT((H352=$H$2:$H$1051)*(D352&lt;$D$2:$D$1051))+1</f>
        <v>10</v>
      </c>
    </row>
    <row r="353" spans="1:13" x14ac:dyDescent="0.25">
      <c r="A353" t="s">
        <v>15</v>
      </c>
      <c r="B353" t="s">
        <v>4</v>
      </c>
      <c r="C353" t="s">
        <v>6</v>
      </c>
      <c r="D353" s="2">
        <v>34598166</v>
      </c>
      <c r="E353">
        <v>94</v>
      </c>
      <c r="F353">
        <v>68</v>
      </c>
      <c r="G353">
        <v>0.57999999999999996</v>
      </c>
      <c r="H353">
        <v>1993</v>
      </c>
      <c r="I353" s="2">
        <f>D353/E353</f>
        <v>368065.59574468085</v>
      </c>
      <c r="J353" s="3">
        <f>I353/VLOOKUP(H353,$P$2:$Q$37,2, FALSE)</f>
        <v>0.97446394312449791</v>
      </c>
      <c r="K353" s="4">
        <f>E353/((E353+F353)*0.5)</f>
        <v>1.1604938271604939</v>
      </c>
      <c r="L353">
        <f>K353/J353</f>
        <v>1.1909048409113161</v>
      </c>
      <c r="M353" cm="1">
        <f t="array" ref="M353">SUMPRODUCT((H353=$H$2:$H$1051)*(D353&lt;$D$2:$D$1051))+1</f>
        <v>13</v>
      </c>
    </row>
    <row r="354" spans="1:13" x14ac:dyDescent="0.25">
      <c r="A354" t="s">
        <v>0</v>
      </c>
      <c r="B354" t="s">
        <v>1</v>
      </c>
      <c r="C354" t="s">
        <v>2</v>
      </c>
      <c r="D354" s="2">
        <v>24301440</v>
      </c>
      <c r="E354">
        <v>69</v>
      </c>
      <c r="F354">
        <v>75</v>
      </c>
      <c r="G354">
        <v>0.47899999999999998</v>
      </c>
      <c r="H354">
        <v>1995</v>
      </c>
      <c r="I354" s="2">
        <f>D354/E354</f>
        <v>352194.78260869568</v>
      </c>
      <c r="J354" s="3">
        <f>I354/VLOOKUP(H354,$P$2:$Q$37,2, FALSE)</f>
        <v>0.80494177360093455</v>
      </c>
      <c r="K354" s="4">
        <f>E354/((E354+F354)*0.5)</f>
        <v>0.95833333333333337</v>
      </c>
      <c r="L354">
        <f>K354/J354</f>
        <v>1.1905623049555454</v>
      </c>
      <c r="M354" cm="1">
        <f t="array" ref="M354">SUMPRODUCT((H354=$H$2:$H$1051)*(D354&lt;$D$2:$D$1051))+1</f>
        <v>24</v>
      </c>
    </row>
    <row r="355" spans="1:13" x14ac:dyDescent="0.25">
      <c r="A355" t="s">
        <v>28</v>
      </c>
      <c r="B355" t="s">
        <v>4</v>
      </c>
      <c r="C355" t="s">
        <v>16</v>
      </c>
      <c r="D355" s="2">
        <v>35422500</v>
      </c>
      <c r="E355">
        <v>65</v>
      </c>
      <c r="F355">
        <v>97</v>
      </c>
      <c r="G355">
        <v>0.40100000000000002</v>
      </c>
      <c r="H355">
        <v>2001</v>
      </c>
      <c r="I355" s="2">
        <f>D355/E355</f>
        <v>544961.5384615385</v>
      </c>
      <c r="J355" s="3">
        <f>I355/VLOOKUP(H355,$P$2:$Q$37,2, FALSE)</f>
        <v>0.67410761577785272</v>
      </c>
      <c r="K355" s="4">
        <f>E355/((E355+F355)*0.5)</f>
        <v>0.80246913580246915</v>
      </c>
      <c r="L355">
        <f>K355/J355</f>
        <v>1.1904169557207867</v>
      </c>
      <c r="M355" cm="1">
        <f t="array" ref="M355">SUMPRODUCT((H355=$H$2:$H$1051)*(D355&lt;$D$2:$D$1051))+1</f>
        <v>27</v>
      </c>
    </row>
    <row r="356" spans="1:13" x14ac:dyDescent="0.25">
      <c r="A356" t="s">
        <v>28</v>
      </c>
      <c r="B356" t="s">
        <v>4</v>
      </c>
      <c r="C356" t="s">
        <v>16</v>
      </c>
      <c r="D356" s="2">
        <v>89496700</v>
      </c>
      <c r="E356">
        <v>74</v>
      </c>
      <c r="F356">
        <v>88</v>
      </c>
      <c r="G356">
        <v>0.45700000000000002</v>
      </c>
      <c r="H356">
        <v>2021</v>
      </c>
      <c r="I356" s="2">
        <f>D356/E356</f>
        <v>1209414.8648648649</v>
      </c>
      <c r="J356" s="3">
        <f>I356/VLOOKUP(H356,$P$2:$Q$37,2, FALSE)</f>
        <v>0.76798844248052611</v>
      </c>
      <c r="K356" s="4">
        <f>E356/((E356+F356)*0.5)</f>
        <v>0.9135802469135802</v>
      </c>
      <c r="L356">
        <f>K356/J356</f>
        <v>1.1895755149163536</v>
      </c>
      <c r="M356" cm="1">
        <f t="array" ref="M356">SUMPRODUCT((H356=$H$2:$H$1051)*(D356&lt;$D$2:$D$1051))+1</f>
        <v>22</v>
      </c>
    </row>
    <row r="357" spans="1:13" x14ac:dyDescent="0.25">
      <c r="A357" t="s">
        <v>15</v>
      </c>
      <c r="B357" t="s">
        <v>4</v>
      </c>
      <c r="C357" t="s">
        <v>16</v>
      </c>
      <c r="D357" s="2">
        <v>89354534</v>
      </c>
      <c r="E357">
        <v>72</v>
      </c>
      <c r="F357">
        <v>89</v>
      </c>
      <c r="G357">
        <v>0.44700000000000001</v>
      </c>
      <c r="H357">
        <v>2019</v>
      </c>
      <c r="I357" s="2">
        <f>D357/E357</f>
        <v>1241035.1944444445</v>
      </c>
      <c r="J357" s="3">
        <f>I357/VLOOKUP(H357,$P$2:$Q$37,2, FALSE)</f>
        <v>0.75213888634555925</v>
      </c>
      <c r="K357" s="4">
        <f>E357/((E357+F357)*0.5)</f>
        <v>0.89440993788819878</v>
      </c>
      <c r="L357">
        <f>K357/J357</f>
        <v>1.1891552931585498</v>
      </c>
      <c r="M357" cm="1">
        <f t="array" ref="M357">SUMPRODUCT((H357=$H$2:$H$1051)*(D357&lt;$D$2:$D$1051))+1</f>
        <v>26</v>
      </c>
    </row>
    <row r="358" spans="1:13" x14ac:dyDescent="0.25">
      <c r="A358" t="s">
        <v>32</v>
      </c>
      <c r="B358" t="s">
        <v>1</v>
      </c>
      <c r="C358" t="s">
        <v>16</v>
      </c>
      <c r="D358" s="2">
        <v>42119000</v>
      </c>
      <c r="E358">
        <v>19</v>
      </c>
      <c r="F358">
        <v>41</v>
      </c>
      <c r="G358">
        <v>0.317</v>
      </c>
      <c r="H358">
        <v>2020</v>
      </c>
      <c r="I358" s="2">
        <f>D358/E358</f>
        <v>2216789.4736842103</v>
      </c>
      <c r="J358" s="3">
        <f>I358/VLOOKUP(H358,$P$2:$Q$37,2, FALSE)</f>
        <v>0.5328708397121199</v>
      </c>
      <c r="K358" s="4">
        <f>E358/((E358+F358)*0.5)</f>
        <v>0.6333333333333333</v>
      </c>
      <c r="L358">
        <f>K358/J358</f>
        <v>1.1885306647207186</v>
      </c>
      <c r="M358" cm="1">
        <f t="array" ref="M358">SUMPRODUCT((H358=$H$2:$H$1051)*(D358&lt;$D$2:$D$1051))+1</f>
        <v>30</v>
      </c>
    </row>
    <row r="359" spans="1:13" x14ac:dyDescent="0.25">
      <c r="A359" t="s">
        <v>25</v>
      </c>
      <c r="B359" t="s">
        <v>1</v>
      </c>
      <c r="C359" t="s">
        <v>6</v>
      </c>
      <c r="D359" s="2">
        <v>123932983</v>
      </c>
      <c r="E359">
        <v>85</v>
      </c>
      <c r="F359">
        <v>77</v>
      </c>
      <c r="G359">
        <v>0.52500000000000002</v>
      </c>
      <c r="H359">
        <v>2019</v>
      </c>
      <c r="I359" s="2">
        <f>D359/E359</f>
        <v>1458035.094117647</v>
      </c>
      <c r="J359" s="3">
        <f>I359/VLOOKUP(H359,$P$2:$Q$37,2, FALSE)</f>
        <v>0.88365333783568334</v>
      </c>
      <c r="K359" s="4">
        <f>E359/((E359+F359)*0.5)</f>
        <v>1.0493827160493827</v>
      </c>
      <c r="L359">
        <f>K359/J359</f>
        <v>1.1875502203382351</v>
      </c>
      <c r="M359" cm="1">
        <f t="array" ref="M359">SUMPRODUCT((H359=$H$2:$H$1051)*(D359&lt;$D$2:$D$1051))+1</f>
        <v>17</v>
      </c>
    </row>
    <row r="360" spans="1:13" x14ac:dyDescent="0.25">
      <c r="A360" t="s">
        <v>30</v>
      </c>
      <c r="B360" t="s">
        <v>1</v>
      </c>
      <c r="C360" t="s">
        <v>16</v>
      </c>
      <c r="D360" s="2">
        <v>110565728</v>
      </c>
      <c r="E360">
        <v>90</v>
      </c>
      <c r="F360">
        <v>72</v>
      </c>
      <c r="G360">
        <v>0.55600000000000005</v>
      </c>
      <c r="H360">
        <v>2013</v>
      </c>
      <c r="I360" s="2">
        <f>D360/E360</f>
        <v>1228508.0888888889</v>
      </c>
      <c r="J360" s="3">
        <f>I360/VLOOKUP(H360,$P$2:$Q$37,2, FALSE)</f>
        <v>0.93692215558687353</v>
      </c>
      <c r="K360" s="4">
        <f>E360/((E360+F360)*0.5)</f>
        <v>1.1111111111111112</v>
      </c>
      <c r="L360">
        <f>K360/J360</f>
        <v>1.1859161452053915</v>
      </c>
      <c r="M360" cm="1">
        <f t="array" ref="M360">SUMPRODUCT((H360=$H$2:$H$1051)*(D360&lt;$D$2:$D$1051))+1</f>
        <v>13</v>
      </c>
    </row>
    <row r="361" spans="1:13" x14ac:dyDescent="0.25">
      <c r="A361" t="s">
        <v>15</v>
      </c>
      <c r="B361" t="s">
        <v>4</v>
      </c>
      <c r="C361" t="s">
        <v>16</v>
      </c>
      <c r="D361" s="2">
        <v>57052833</v>
      </c>
      <c r="E361">
        <v>81</v>
      </c>
      <c r="F361">
        <v>81</v>
      </c>
      <c r="G361">
        <v>0.5</v>
      </c>
      <c r="H361">
        <v>2002</v>
      </c>
      <c r="I361" s="2">
        <f>D361/E361</f>
        <v>704355.96296296292</v>
      </c>
      <c r="J361" s="3">
        <f>I361/VLOOKUP(H361,$P$2:$Q$37,2, FALSE)</f>
        <v>0.84362110052698236</v>
      </c>
      <c r="K361" s="4">
        <f>E361/((E361+F361)*0.5)</f>
        <v>1</v>
      </c>
      <c r="L361">
        <f>K361/J361</f>
        <v>1.1853662732894339</v>
      </c>
      <c r="M361" cm="1">
        <f t="array" ref="M361">SUMPRODUCT((H361=$H$2:$H$1051)*(D361&lt;$D$2:$D$1051))+1</f>
        <v>18</v>
      </c>
    </row>
    <row r="362" spans="1:13" x14ac:dyDescent="0.25">
      <c r="A362" t="s">
        <v>21</v>
      </c>
      <c r="B362" t="s">
        <v>4</v>
      </c>
      <c r="C362" t="s">
        <v>16</v>
      </c>
      <c r="D362" s="2">
        <v>108262000</v>
      </c>
      <c r="E362">
        <v>83</v>
      </c>
      <c r="F362">
        <v>79</v>
      </c>
      <c r="G362">
        <v>0.51200000000000001</v>
      </c>
      <c r="H362">
        <v>2015</v>
      </c>
      <c r="I362" s="2">
        <f>D362/E362</f>
        <v>1304361.4457831325</v>
      </c>
      <c r="J362" s="3">
        <f>I362/VLOOKUP(H362,$P$2:$Q$37,2, FALSE)</f>
        <v>0.86606001130658594</v>
      </c>
      <c r="K362" s="4">
        <f>E362/((E362+F362)*0.5)</f>
        <v>1.0246913580246915</v>
      </c>
      <c r="L362">
        <f>K362/J362</f>
        <v>1.1831643819679256</v>
      </c>
      <c r="M362" cm="1">
        <f t="array" ref="M362">SUMPRODUCT((H362=$H$2:$H$1051)*(D362&lt;$D$2:$D$1051))+1</f>
        <v>19</v>
      </c>
    </row>
    <row r="363" spans="1:13" x14ac:dyDescent="0.25">
      <c r="A363" t="s">
        <v>5</v>
      </c>
      <c r="B363" t="s">
        <v>1</v>
      </c>
      <c r="C363" t="s">
        <v>6</v>
      </c>
      <c r="D363" s="2">
        <v>63290833</v>
      </c>
      <c r="E363">
        <v>82</v>
      </c>
      <c r="F363">
        <v>80</v>
      </c>
      <c r="G363">
        <v>0.50600000000000001</v>
      </c>
      <c r="H363">
        <v>2005</v>
      </c>
      <c r="I363" s="2">
        <f>D363/E363</f>
        <v>771839.42682926834</v>
      </c>
      <c r="J363" s="3">
        <f>I363/VLOOKUP(H363,$P$2:$Q$37,2, FALSE)</f>
        <v>0.85568731165211886</v>
      </c>
      <c r="K363" s="4">
        <f>E363/((E363+F363)*0.5)</f>
        <v>1.0123456790123457</v>
      </c>
      <c r="L363">
        <f>K363/J363</f>
        <v>1.1830789883488615</v>
      </c>
      <c r="M363" cm="1">
        <f t="array" ref="M363">SUMPRODUCT((H363=$H$2:$H$1051)*(D363&lt;$D$2:$D$1051))+1</f>
        <v>16</v>
      </c>
    </row>
    <row r="364" spans="1:13" x14ac:dyDescent="0.25">
      <c r="A364" t="s">
        <v>13</v>
      </c>
      <c r="B364" t="s">
        <v>1</v>
      </c>
      <c r="C364" t="s">
        <v>16</v>
      </c>
      <c r="D364" s="2">
        <v>75397000</v>
      </c>
      <c r="E364">
        <v>92</v>
      </c>
      <c r="F364">
        <v>70</v>
      </c>
      <c r="G364">
        <v>0.56799999999999995</v>
      </c>
      <c r="H364">
        <v>2004</v>
      </c>
      <c r="I364" s="2">
        <f>D364/E364</f>
        <v>819532.60869565222</v>
      </c>
      <c r="J364" s="3">
        <f>I364/VLOOKUP(H364,$P$2:$Q$37,2, FALSE)</f>
        <v>0.960680679676991</v>
      </c>
      <c r="K364" s="4">
        <f>E364/((E364+F364)*0.5)</f>
        <v>1.1358024691358024</v>
      </c>
      <c r="L364">
        <f>K364/J364</f>
        <v>1.1822892800526523</v>
      </c>
      <c r="M364" cm="1">
        <f t="array" ref="M364">SUMPRODUCT((H364=$H$2:$H$1051)*(D364&lt;$D$2:$D$1051))+1</f>
        <v>12</v>
      </c>
    </row>
    <row r="365" spans="1:13" x14ac:dyDescent="0.25">
      <c r="A365" t="s">
        <v>21</v>
      </c>
      <c r="B365" t="s">
        <v>4</v>
      </c>
      <c r="C365" t="s">
        <v>6</v>
      </c>
      <c r="D365" s="2">
        <v>12154800</v>
      </c>
      <c r="E365">
        <v>91</v>
      </c>
      <c r="F365">
        <v>71</v>
      </c>
      <c r="G365">
        <v>0.56200000000000006</v>
      </c>
      <c r="H365">
        <v>1988</v>
      </c>
      <c r="I365" s="2">
        <f>D365/E365</f>
        <v>133569.23076923078</v>
      </c>
      <c r="J365" s="3">
        <f>I365/VLOOKUP(H365,$P$2:$Q$37,2, FALSE)</f>
        <v>0.95031179481169237</v>
      </c>
      <c r="K365" s="4">
        <f>E365/((E365+F365)*0.5)</f>
        <v>1.1234567901234569</v>
      </c>
      <c r="L365">
        <f>K365/J365</f>
        <v>1.1821980914654162</v>
      </c>
      <c r="M365" cm="1">
        <f t="array" ref="M365">SUMPRODUCT((H365=$H$2:$H$1051)*(D365&lt;$D$2:$D$1051))+1</f>
        <v>11</v>
      </c>
    </row>
    <row r="366" spans="1:13" x14ac:dyDescent="0.25">
      <c r="A366" t="s">
        <v>22</v>
      </c>
      <c r="B366" t="s">
        <v>4</v>
      </c>
      <c r="C366" t="s">
        <v>6</v>
      </c>
      <c r="D366" s="2">
        <v>39667628</v>
      </c>
      <c r="E366">
        <v>90</v>
      </c>
      <c r="F366">
        <v>72</v>
      </c>
      <c r="G366">
        <v>0.55600000000000005</v>
      </c>
      <c r="H366">
        <v>1997</v>
      </c>
      <c r="I366" s="2">
        <f>D366/E366</f>
        <v>440751.4222222222</v>
      </c>
      <c r="J366" s="3">
        <f>I366/VLOOKUP(H366,$P$2:$Q$37,2, FALSE)</f>
        <v>0.94076226493116744</v>
      </c>
      <c r="K366" s="4">
        <f>E366/((E366+F366)*0.5)</f>
        <v>1.1111111111111112</v>
      </c>
      <c r="L366">
        <f>K366/J366</f>
        <v>1.1810753391478852</v>
      </c>
      <c r="M366" cm="1">
        <f t="array" ref="M366">SUMPRODUCT((H366=$H$2:$H$1051)*(D366&lt;$D$2:$D$1051))+1</f>
        <v>15</v>
      </c>
    </row>
    <row r="367" spans="1:13" x14ac:dyDescent="0.25">
      <c r="A367" t="s">
        <v>14</v>
      </c>
      <c r="B367" t="s">
        <v>1</v>
      </c>
      <c r="C367" t="s">
        <v>6</v>
      </c>
      <c r="D367" s="2">
        <v>46059557</v>
      </c>
      <c r="E367">
        <v>86</v>
      </c>
      <c r="F367">
        <v>76</v>
      </c>
      <c r="G367">
        <v>0.53100000000000003</v>
      </c>
      <c r="H367">
        <v>1999</v>
      </c>
      <c r="I367" s="2">
        <f>D367/E367</f>
        <v>535576.24418604653</v>
      </c>
      <c r="J367" s="3">
        <f>I367/VLOOKUP(H367,$P$2:$Q$37,2, FALSE)</f>
        <v>0.89947136199055944</v>
      </c>
      <c r="K367" s="4">
        <f>E367/((E367+F367)*0.5)</f>
        <v>1.0617283950617284</v>
      </c>
      <c r="L367">
        <f>K367/J367</f>
        <v>1.1803915498900253</v>
      </c>
      <c r="M367" cm="1">
        <f t="array" ref="M367">SUMPRODUCT((H367=$H$2:$H$1051)*(D367&lt;$D$2:$D$1051))+1</f>
        <v>16</v>
      </c>
    </row>
    <row r="368" spans="1:13" x14ac:dyDescent="0.25">
      <c r="A368" t="s">
        <v>30</v>
      </c>
      <c r="B368" t="s">
        <v>1</v>
      </c>
      <c r="C368" t="s">
        <v>16</v>
      </c>
      <c r="D368" s="2">
        <v>37240667</v>
      </c>
      <c r="E368">
        <v>85</v>
      </c>
      <c r="F368">
        <v>59</v>
      </c>
      <c r="G368">
        <v>0.59</v>
      </c>
      <c r="H368">
        <v>1995</v>
      </c>
      <c r="I368" s="2">
        <f>D368/E368</f>
        <v>438125.49411764706</v>
      </c>
      <c r="J368" s="3">
        <f>I368/VLOOKUP(H368,$P$2:$Q$37,2, FALSE)</f>
        <v>1.001336560645965</v>
      </c>
      <c r="K368" s="4">
        <f>E368/((E368+F368)*0.5)</f>
        <v>1.1805555555555556</v>
      </c>
      <c r="L368">
        <f>K368/J368</f>
        <v>1.1789797775824504</v>
      </c>
      <c r="M368" cm="1">
        <f t="array" ref="M368">SUMPRODUCT((H368=$H$2:$H$1051)*(D368&lt;$D$2:$D$1051))+1</f>
        <v>6</v>
      </c>
    </row>
    <row r="369" spans="1:13" x14ac:dyDescent="0.25">
      <c r="A369" t="s">
        <v>25</v>
      </c>
      <c r="B369" t="s">
        <v>1</v>
      </c>
      <c r="C369" t="s">
        <v>6</v>
      </c>
      <c r="D369" s="2">
        <v>90158500</v>
      </c>
      <c r="E369">
        <v>81</v>
      </c>
      <c r="F369">
        <v>81</v>
      </c>
      <c r="G369">
        <v>0.5</v>
      </c>
      <c r="H369">
        <v>2013</v>
      </c>
      <c r="I369" s="2">
        <f>D369/E369</f>
        <v>1113067.9012345679</v>
      </c>
      <c r="J369" s="3">
        <f>I369/VLOOKUP(H369,$P$2:$Q$37,2, FALSE)</f>
        <v>0.84888165309717278</v>
      </c>
      <c r="K369" s="4">
        <f>E369/((E369+F369)*0.5)</f>
        <v>1</v>
      </c>
      <c r="L369">
        <f>K369/J369</f>
        <v>1.1780205124606793</v>
      </c>
      <c r="M369" cm="1">
        <f t="array" ref="M369">SUMPRODUCT((H369=$H$2:$H$1051)*(D369&lt;$D$2:$D$1051))+1</f>
        <v>17</v>
      </c>
    </row>
    <row r="370" spans="1:13" x14ac:dyDescent="0.25">
      <c r="A370" t="s">
        <v>20</v>
      </c>
      <c r="B370" t="s">
        <v>1</v>
      </c>
      <c r="C370" t="s">
        <v>2</v>
      </c>
      <c r="D370" s="2">
        <v>26889836</v>
      </c>
      <c r="E370">
        <v>83</v>
      </c>
      <c r="F370">
        <v>79</v>
      </c>
      <c r="G370">
        <v>0.51200000000000001</v>
      </c>
      <c r="H370">
        <v>1992</v>
      </c>
      <c r="I370" s="2">
        <f>D370/E370</f>
        <v>323973.92771084339</v>
      </c>
      <c r="J370" s="3">
        <f>I370/VLOOKUP(H370,$P$2:$Q$37,2, FALSE)</f>
        <v>0.87038443593014725</v>
      </c>
      <c r="K370" s="4">
        <f>E370/((E370+F370)*0.5)</f>
        <v>1.0246913580246915</v>
      </c>
      <c r="L370">
        <f>K370/J370</f>
        <v>1.1772859390915489</v>
      </c>
      <c r="M370" cm="1">
        <f t="array" ref="M370">SUMPRODUCT((H370=$H$2:$H$1051)*(D370&lt;$D$2:$D$1051))+1</f>
        <v>20</v>
      </c>
    </row>
    <row r="371" spans="1:13" x14ac:dyDescent="0.25">
      <c r="A371" t="s">
        <v>7</v>
      </c>
      <c r="B371" t="s">
        <v>1</v>
      </c>
      <c r="C371" t="s">
        <v>2</v>
      </c>
      <c r="D371" s="2">
        <v>98269880</v>
      </c>
      <c r="E371">
        <v>92</v>
      </c>
      <c r="F371">
        <v>70</v>
      </c>
      <c r="G371">
        <v>0.56799999999999995</v>
      </c>
      <c r="H371">
        <v>2008</v>
      </c>
      <c r="I371" s="2">
        <f>D371/E371</f>
        <v>1068150.8695652173</v>
      </c>
      <c r="J371" s="3">
        <f>I371/VLOOKUP(H371,$P$2:$Q$37,2, FALSE)</f>
        <v>0.96539532873266776</v>
      </c>
      <c r="K371" s="4">
        <f>E371/((E371+F371)*0.5)</f>
        <v>1.1358024691358024</v>
      </c>
      <c r="L371">
        <f>K371/J371</f>
        <v>1.1765153977146734</v>
      </c>
      <c r="M371" cm="1">
        <f t="array" ref="M371">SUMPRODUCT((H371=$H$2:$H$1051)*(D371&lt;$D$2:$D$1051))+1</f>
        <v>12</v>
      </c>
    </row>
    <row r="372" spans="1:13" x14ac:dyDescent="0.25">
      <c r="A372" t="s">
        <v>40</v>
      </c>
      <c r="B372" t="s">
        <v>4</v>
      </c>
      <c r="C372" t="s">
        <v>6</v>
      </c>
      <c r="D372" s="2">
        <v>47735168</v>
      </c>
      <c r="E372">
        <v>75</v>
      </c>
      <c r="F372">
        <v>87</v>
      </c>
      <c r="G372">
        <v>0.46300000000000002</v>
      </c>
      <c r="H372">
        <v>2001</v>
      </c>
      <c r="I372" s="2">
        <f>D372/E372</f>
        <v>636468.90666666662</v>
      </c>
      <c r="J372" s="3">
        <f>I372/VLOOKUP(H372,$P$2:$Q$37,2, FALSE)</f>
        <v>0.78730058345224685</v>
      </c>
      <c r="K372" s="4">
        <f>E372/((E372+F372)*0.5)</f>
        <v>0.92592592592592593</v>
      </c>
      <c r="L372">
        <f>K372/J372</f>
        <v>1.1760767683745623</v>
      </c>
      <c r="M372" cm="1">
        <f t="array" ref="M372">SUMPRODUCT((H372=$H$2:$H$1051)*(D372&lt;$D$2:$D$1051))+1</f>
        <v>22</v>
      </c>
    </row>
    <row r="373" spans="1:13" x14ac:dyDescent="0.25">
      <c r="A373" t="s">
        <v>19</v>
      </c>
      <c r="B373" t="s">
        <v>1</v>
      </c>
      <c r="C373" t="s">
        <v>6</v>
      </c>
      <c r="D373" s="2">
        <v>75449071</v>
      </c>
      <c r="E373">
        <v>74</v>
      </c>
      <c r="F373">
        <v>88</v>
      </c>
      <c r="G373">
        <v>0.45700000000000002</v>
      </c>
      <c r="H373">
        <v>2013</v>
      </c>
      <c r="I373" s="2">
        <f>D373/E373</f>
        <v>1019582.0405405406</v>
      </c>
      <c r="J373" s="3">
        <f>I373/VLOOKUP(H373,$P$2:$Q$37,2, FALSE)</f>
        <v>0.77758462631278991</v>
      </c>
      <c r="K373" s="4">
        <f>E373/((E373+F373)*0.5)</f>
        <v>0.9135802469135802</v>
      </c>
      <c r="L373">
        <f>K373/J373</f>
        <v>1.1748949451915796</v>
      </c>
      <c r="M373" cm="1">
        <f t="array" ref="M373">SUMPRODUCT((H373=$H$2:$H$1051)*(D373&lt;$D$2:$D$1051))+1</f>
        <v>24</v>
      </c>
    </row>
    <row r="374" spans="1:13" x14ac:dyDescent="0.25">
      <c r="A374" t="s">
        <v>32</v>
      </c>
      <c r="B374" t="s">
        <v>1</v>
      </c>
      <c r="C374" t="s">
        <v>16</v>
      </c>
      <c r="D374" s="2">
        <v>94637833</v>
      </c>
      <c r="E374">
        <v>75</v>
      </c>
      <c r="F374">
        <v>87</v>
      </c>
      <c r="G374">
        <v>0.46300000000000002</v>
      </c>
      <c r="H374">
        <v>2017</v>
      </c>
      <c r="I374" s="2">
        <f>D374/E374</f>
        <v>1261837.7733333334</v>
      </c>
      <c r="J374" s="3">
        <f>I374/VLOOKUP(H374,$P$2:$Q$37,2, FALSE)</f>
        <v>0.79062434664967929</v>
      </c>
      <c r="K374" s="4">
        <f>E374/((E374+F374)*0.5)</f>
        <v>0.92592592592592593</v>
      </c>
      <c r="L374">
        <f>K374/J374</f>
        <v>1.17113257370532</v>
      </c>
      <c r="M374" cm="1">
        <f t="array" ref="M374">SUMPRODUCT((H374=$H$2:$H$1051)*(D374&lt;$D$2:$D$1051))+1</f>
        <v>23</v>
      </c>
    </row>
    <row r="375" spans="1:13" x14ac:dyDescent="0.25">
      <c r="A375" t="s">
        <v>11</v>
      </c>
      <c r="B375" t="s">
        <v>1</v>
      </c>
      <c r="C375" t="s">
        <v>2</v>
      </c>
      <c r="D375" s="2">
        <v>50488500</v>
      </c>
      <c r="E375">
        <v>101</v>
      </c>
      <c r="F375">
        <v>61</v>
      </c>
      <c r="G375">
        <v>0.623</v>
      </c>
      <c r="H375">
        <v>1997</v>
      </c>
      <c r="I375" s="2">
        <f>D375/E375</f>
        <v>499886.1386138614</v>
      </c>
      <c r="J375" s="3">
        <f>I375/VLOOKUP(H375,$P$2:$Q$37,2, FALSE)</f>
        <v>1.0669824128961394</v>
      </c>
      <c r="K375" s="4">
        <f>E375/((E375+F375)*0.5)</f>
        <v>1.2469135802469136</v>
      </c>
      <c r="L375">
        <f>K375/J375</f>
        <v>1.1686355512293611</v>
      </c>
      <c r="M375" cm="1">
        <f t="array" ref="M375">SUMPRODUCT((H375=$H$2:$H$1051)*(D375&lt;$D$2:$D$1051))+1</f>
        <v>5</v>
      </c>
    </row>
    <row r="376" spans="1:13" x14ac:dyDescent="0.25">
      <c r="A376" t="s">
        <v>13</v>
      </c>
      <c r="B376" t="s">
        <v>1</v>
      </c>
      <c r="C376" t="s">
        <v>6</v>
      </c>
      <c r="D376" s="2">
        <v>28854500</v>
      </c>
      <c r="E376">
        <v>85</v>
      </c>
      <c r="F376">
        <v>77</v>
      </c>
      <c r="G376">
        <v>0.52500000000000002</v>
      </c>
      <c r="H376">
        <v>1993</v>
      </c>
      <c r="I376" s="2">
        <f>D376/E376</f>
        <v>339464.70588235295</v>
      </c>
      <c r="J376" s="3">
        <f>I376/VLOOKUP(H376,$P$2:$Q$37,2, FALSE)</f>
        <v>0.89874228852180393</v>
      </c>
      <c r="K376" s="4">
        <f>E376/((E376+F376)*0.5)</f>
        <v>1.0493827160493827</v>
      </c>
      <c r="L376">
        <f>K376/J376</f>
        <v>1.1676124840807736</v>
      </c>
      <c r="M376" cm="1">
        <f t="array" ref="M376">SUMPRODUCT((H376=$H$2:$H$1051)*(D376&lt;$D$2:$D$1051))+1</f>
        <v>16</v>
      </c>
    </row>
    <row r="377" spans="1:13" x14ac:dyDescent="0.25">
      <c r="A377" t="s">
        <v>24</v>
      </c>
      <c r="B377" t="s">
        <v>4</v>
      </c>
      <c r="C377" t="s">
        <v>16</v>
      </c>
      <c r="D377" s="2">
        <v>46832000</v>
      </c>
      <c r="E377">
        <v>72</v>
      </c>
      <c r="F377">
        <v>90</v>
      </c>
      <c r="G377">
        <v>0.44400000000000001</v>
      </c>
      <c r="H377">
        <v>2004</v>
      </c>
      <c r="I377" s="2">
        <f>D377/E377</f>
        <v>650444.4444444445</v>
      </c>
      <c r="J377" s="3">
        <f>I377/VLOOKUP(H377,$P$2:$Q$37,2, FALSE)</f>
        <v>0.76247046713069588</v>
      </c>
      <c r="K377" s="4">
        <f>E377/((E377+F377)*0.5)</f>
        <v>0.88888888888888884</v>
      </c>
      <c r="L377">
        <f>K377/J377</f>
        <v>1.1658010732322874</v>
      </c>
      <c r="M377" cm="1">
        <f t="array" ref="M377">SUMPRODUCT((H377=$H$2:$H$1051)*(D377&lt;$D$2:$D$1051))+1</f>
        <v>23</v>
      </c>
    </row>
    <row r="378" spans="1:13" x14ac:dyDescent="0.25">
      <c r="A378" t="s">
        <v>34</v>
      </c>
      <c r="B378" t="s">
        <v>4</v>
      </c>
      <c r="C378" t="s">
        <v>6</v>
      </c>
      <c r="D378" s="2">
        <v>66536500</v>
      </c>
      <c r="E378">
        <v>74</v>
      </c>
      <c r="F378">
        <v>88</v>
      </c>
      <c r="G378">
        <v>0.45700000000000002</v>
      </c>
      <c r="H378">
        <v>2011</v>
      </c>
      <c r="I378" s="2">
        <f>D378/E378</f>
        <v>899141.89189189184</v>
      </c>
      <c r="J378" s="3">
        <f>I378/VLOOKUP(H378,$P$2:$Q$37,2, FALSE)</f>
        <v>0.78387983583733056</v>
      </c>
      <c r="K378" s="4">
        <f>E378/((E378+F378)*0.5)</f>
        <v>0.9135802469135802</v>
      </c>
      <c r="L378">
        <f>K378/J378</f>
        <v>1.1654595578896416</v>
      </c>
      <c r="M378" cm="1">
        <f t="array" ref="M378">SUMPRODUCT((H378=$H$2:$H$1051)*(D378&lt;$D$2:$D$1051))+1</f>
        <v>21</v>
      </c>
    </row>
    <row r="379" spans="1:13" x14ac:dyDescent="0.25">
      <c r="A379" t="s">
        <v>0</v>
      </c>
      <c r="B379" t="s">
        <v>1</v>
      </c>
      <c r="C379" t="s">
        <v>2</v>
      </c>
      <c r="D379" s="2">
        <v>38474567</v>
      </c>
      <c r="E379">
        <v>88</v>
      </c>
      <c r="F379">
        <v>74</v>
      </c>
      <c r="G379">
        <v>0.54300000000000004</v>
      </c>
      <c r="H379">
        <v>1997</v>
      </c>
      <c r="I379" s="2">
        <f>D379/E379</f>
        <v>437210.98863636365</v>
      </c>
      <c r="J379" s="3">
        <f>I379/VLOOKUP(H379,$P$2:$Q$37,2, FALSE)</f>
        <v>0.93320538331686065</v>
      </c>
      <c r="K379" s="4">
        <f>E379/((E379+F379)*0.5)</f>
        <v>1.0864197530864197</v>
      </c>
      <c r="L379">
        <f>K379/J379</f>
        <v>1.1641807607506445</v>
      </c>
      <c r="M379" cm="1">
        <f t="array" ref="M379">SUMPRODUCT((H379=$H$2:$H$1051)*(D379&lt;$D$2:$D$1051))+1</f>
        <v>16</v>
      </c>
    </row>
    <row r="380" spans="1:13" x14ac:dyDescent="0.25">
      <c r="A380" t="s">
        <v>30</v>
      </c>
      <c r="B380" t="s">
        <v>1</v>
      </c>
      <c r="C380" t="s">
        <v>16</v>
      </c>
      <c r="D380" s="2">
        <v>75947134</v>
      </c>
      <c r="E380">
        <v>79</v>
      </c>
      <c r="F380">
        <v>83</v>
      </c>
      <c r="G380">
        <v>0.48799999999999999</v>
      </c>
      <c r="H380">
        <v>2011</v>
      </c>
      <c r="I380" s="2">
        <f>D380/E380</f>
        <v>961356.12658227852</v>
      </c>
      <c r="J380" s="3">
        <f>I380/VLOOKUP(H380,$P$2:$Q$37,2, FALSE)</f>
        <v>0.83811875465050178</v>
      </c>
      <c r="K380" s="4">
        <f>E380/((E380+F380)*0.5)</f>
        <v>0.97530864197530864</v>
      </c>
      <c r="L380">
        <f>K380/J380</f>
        <v>1.1636878861898461</v>
      </c>
      <c r="M380" cm="1">
        <f t="array" ref="M380">SUMPRODUCT((H380=$H$2:$H$1051)*(D380&lt;$D$2:$D$1051))+1</f>
        <v>19</v>
      </c>
    </row>
    <row r="381" spans="1:13" x14ac:dyDescent="0.25">
      <c r="A381" t="s">
        <v>8</v>
      </c>
      <c r="B381" t="s">
        <v>1</v>
      </c>
      <c r="C381" t="s">
        <v>6</v>
      </c>
      <c r="D381" s="2">
        <v>196729548</v>
      </c>
      <c r="E381">
        <v>106</v>
      </c>
      <c r="F381">
        <v>56</v>
      </c>
      <c r="G381">
        <v>0.65400000000000003</v>
      </c>
      <c r="H381">
        <v>2019</v>
      </c>
      <c r="I381" s="2">
        <f>D381/E381</f>
        <v>1855939.1320754718</v>
      </c>
      <c r="J381" s="3">
        <f>I381/VLOOKUP(H381,$P$2:$Q$37,2, FALSE)</f>
        <v>1.1248061281205497</v>
      </c>
      <c r="K381" s="4">
        <f>E381/((E381+F381)*0.5)</f>
        <v>1.308641975308642</v>
      </c>
      <c r="L381">
        <f>K381/J381</f>
        <v>1.1634378072737437</v>
      </c>
      <c r="M381" cm="1">
        <f t="array" ref="M381">SUMPRODUCT((H381=$H$2:$H$1051)*(D381&lt;$D$2:$D$1051))+1</f>
        <v>4</v>
      </c>
    </row>
    <row r="382" spans="1:13" x14ac:dyDescent="0.25">
      <c r="A382" t="s">
        <v>8</v>
      </c>
      <c r="B382" t="s">
        <v>1</v>
      </c>
      <c r="C382" t="s">
        <v>6</v>
      </c>
      <c r="D382" s="2">
        <v>95143575</v>
      </c>
      <c r="E382">
        <v>86</v>
      </c>
      <c r="F382">
        <v>76</v>
      </c>
      <c r="G382">
        <v>0.53100000000000003</v>
      </c>
      <c r="H382">
        <v>2012</v>
      </c>
      <c r="I382" s="2">
        <f>D382/E382</f>
        <v>1106320.6395348837</v>
      </c>
      <c r="J382" s="3">
        <f>I382/VLOOKUP(H382,$P$2:$Q$37,2, FALSE)</f>
        <v>0.91420351933009936</v>
      </c>
      <c r="K382" s="4">
        <f>E382/((E382+F382)*0.5)</f>
        <v>1.0617283950617284</v>
      </c>
      <c r="L382">
        <f>K382/J382</f>
        <v>1.1613698400983306</v>
      </c>
      <c r="M382" cm="1">
        <f t="array" ref="M382">SUMPRODUCT((H382=$H$2:$H$1051)*(D382&lt;$D$2:$D$1051))+1</f>
        <v>12</v>
      </c>
    </row>
    <row r="383" spans="1:13" x14ac:dyDescent="0.25">
      <c r="A383" t="s">
        <v>0</v>
      </c>
      <c r="B383" t="s">
        <v>1</v>
      </c>
      <c r="C383" t="s">
        <v>2</v>
      </c>
      <c r="D383" s="2">
        <v>130612115</v>
      </c>
      <c r="E383">
        <v>87</v>
      </c>
      <c r="F383">
        <v>75</v>
      </c>
      <c r="G383">
        <v>0.53700000000000003</v>
      </c>
      <c r="H383">
        <v>2016</v>
      </c>
      <c r="I383" s="2">
        <f>D383/E383</f>
        <v>1501288.6781609196</v>
      </c>
      <c r="J383" s="3">
        <f>I383/VLOOKUP(H383,$P$2:$Q$37,2, FALSE)</f>
        <v>0.92528516682887663</v>
      </c>
      <c r="K383" s="4">
        <f>E383/((E383+F383)*0.5)</f>
        <v>1.0740740740740742</v>
      </c>
      <c r="L383">
        <f>K383/J383</f>
        <v>1.1608032988955443</v>
      </c>
      <c r="M383" cm="1">
        <f t="array" ref="M383">SUMPRODUCT((H383=$H$2:$H$1051)*(D383&lt;$D$2:$D$1051))+1</f>
        <v>15</v>
      </c>
    </row>
    <row r="384" spans="1:13" x14ac:dyDescent="0.25">
      <c r="A384" t="s">
        <v>11</v>
      </c>
      <c r="B384" t="s">
        <v>1</v>
      </c>
      <c r="C384" t="s">
        <v>2</v>
      </c>
      <c r="D384" s="2">
        <v>59536000</v>
      </c>
      <c r="E384">
        <v>106</v>
      </c>
      <c r="F384">
        <v>56</v>
      </c>
      <c r="G384">
        <v>0.65400000000000003</v>
      </c>
      <c r="H384">
        <v>1998</v>
      </c>
      <c r="I384" s="2">
        <f>D384/E384</f>
        <v>561660.3773584906</v>
      </c>
      <c r="J384" s="3">
        <f>I384/VLOOKUP(H384,$P$2:$Q$37,2, FALSE)</f>
        <v>1.1274665531640387</v>
      </c>
      <c r="K384" s="4">
        <f>E384/((E384+F384)*0.5)</f>
        <v>1.308641975308642</v>
      </c>
      <c r="L384">
        <f>K384/J384</f>
        <v>1.1606925027054382</v>
      </c>
      <c r="M384" cm="1">
        <f t="array" ref="M384">SUMPRODUCT((H384=$H$2:$H$1051)*(D384&lt;$D$2:$D$1051))+1</f>
        <v>3</v>
      </c>
    </row>
    <row r="385" spans="1:13" x14ac:dyDescent="0.25">
      <c r="A385" t="s">
        <v>37</v>
      </c>
      <c r="B385" t="s">
        <v>1</v>
      </c>
      <c r="C385" t="s">
        <v>2</v>
      </c>
      <c r="D385" s="2">
        <v>23670000</v>
      </c>
      <c r="E385">
        <v>67</v>
      </c>
      <c r="F385">
        <v>76</v>
      </c>
      <c r="G385">
        <v>0.46899999999999997</v>
      </c>
      <c r="H385">
        <v>1995</v>
      </c>
      <c r="I385" s="2">
        <f>D385/E385</f>
        <v>353283.58208955225</v>
      </c>
      <c r="J385" s="3">
        <f>I385/VLOOKUP(H385,$P$2:$Q$37,2, FALSE)</f>
        <v>0.80743022666297271</v>
      </c>
      <c r="K385" s="4">
        <f>E385/((E385+F385)*0.5)</f>
        <v>0.93706293706293708</v>
      </c>
      <c r="L385">
        <f>K385/J385</f>
        <v>1.1605497368307887</v>
      </c>
      <c r="M385" cm="1">
        <f t="array" ref="M385">SUMPRODUCT((H385=$H$2:$H$1051)*(D385&lt;$D$2:$D$1051))+1</f>
        <v>25</v>
      </c>
    </row>
    <row r="386" spans="1:13" x14ac:dyDescent="0.25">
      <c r="A386" t="s">
        <v>42</v>
      </c>
      <c r="B386" t="s">
        <v>4</v>
      </c>
      <c r="C386" t="s">
        <v>6</v>
      </c>
      <c r="D386" s="2">
        <v>14713833</v>
      </c>
      <c r="E386">
        <v>91</v>
      </c>
      <c r="F386">
        <v>71</v>
      </c>
      <c r="G386">
        <v>0.56200000000000006</v>
      </c>
      <c r="H386">
        <v>1989</v>
      </c>
      <c r="I386" s="2">
        <f>D386/E386</f>
        <v>161690.47252747254</v>
      </c>
      <c r="J386" s="3">
        <f>I386/VLOOKUP(H386,$P$2:$Q$37,2, FALSE)</f>
        <v>0.96900993123433299</v>
      </c>
      <c r="K386" s="4">
        <f>E386/((E386+F386)*0.5)</f>
        <v>1.1234567901234569</v>
      </c>
      <c r="L386">
        <f>K386/J386</f>
        <v>1.1593862497285123</v>
      </c>
      <c r="M386" cm="1">
        <f t="array" ref="M386">SUMPRODUCT((H386=$H$2:$H$1051)*(D386&lt;$D$2:$D$1051))+1</f>
        <v>11</v>
      </c>
    </row>
    <row r="387" spans="1:13" x14ac:dyDescent="0.25">
      <c r="A387" t="s">
        <v>19</v>
      </c>
      <c r="B387" t="s">
        <v>1</v>
      </c>
      <c r="C387" t="s">
        <v>6</v>
      </c>
      <c r="D387" s="2">
        <v>31146135</v>
      </c>
      <c r="E387">
        <v>77</v>
      </c>
      <c r="F387">
        <v>67</v>
      </c>
      <c r="G387">
        <v>0.53500000000000003</v>
      </c>
      <c r="H387">
        <v>1995</v>
      </c>
      <c r="I387" s="2">
        <f>D387/E387</f>
        <v>404495.25974025973</v>
      </c>
      <c r="J387" s="3">
        <f>I387/VLOOKUP(H387,$P$2:$Q$37,2, FALSE)</f>
        <v>0.92447460287975436</v>
      </c>
      <c r="K387" s="4">
        <f>E387/((E387+F387)*0.5)</f>
        <v>1.0694444444444444</v>
      </c>
      <c r="L387">
        <f>K387/J387</f>
        <v>1.1568132224650698</v>
      </c>
      <c r="M387" cm="1">
        <f t="array" ref="M387">SUMPRODUCT((H387=$H$2:$H$1051)*(D387&lt;$D$2:$D$1051))+1</f>
        <v>15</v>
      </c>
    </row>
    <row r="388" spans="1:13" x14ac:dyDescent="0.25">
      <c r="A388" t="s">
        <v>23</v>
      </c>
      <c r="B388" t="s">
        <v>4</v>
      </c>
      <c r="C388" t="s">
        <v>16</v>
      </c>
      <c r="D388" s="2">
        <v>23375513</v>
      </c>
      <c r="E388">
        <v>53</v>
      </c>
      <c r="F388">
        <v>62</v>
      </c>
      <c r="G388">
        <v>0.46100000000000002</v>
      </c>
      <c r="H388">
        <v>1994</v>
      </c>
      <c r="I388" s="2">
        <f>D388/E388</f>
        <v>441047.41509433964</v>
      </c>
      <c r="J388" s="3">
        <f>I388/VLOOKUP(H388,$P$2:$Q$37,2, FALSE)</f>
        <v>0.79693289451376215</v>
      </c>
      <c r="K388" s="4">
        <f>E388/((E388+F388)*0.5)</f>
        <v>0.92173913043478262</v>
      </c>
      <c r="L388">
        <f>K388/J388</f>
        <v>1.1566082122851375</v>
      </c>
      <c r="M388" cm="1">
        <f t="array" ref="M388">SUMPRODUCT((H388=$H$2:$H$1051)*(D388&lt;$D$2:$D$1051))+1</f>
        <v>22</v>
      </c>
    </row>
    <row r="389" spans="1:13" x14ac:dyDescent="0.25">
      <c r="A389" t="s">
        <v>19</v>
      </c>
      <c r="B389" t="s">
        <v>1</v>
      </c>
      <c r="C389" t="s">
        <v>6</v>
      </c>
      <c r="D389" s="2">
        <v>22979000</v>
      </c>
      <c r="E389">
        <v>53</v>
      </c>
      <c r="F389">
        <v>64</v>
      </c>
      <c r="G389">
        <v>0.45300000000000001</v>
      </c>
      <c r="H389">
        <v>1994</v>
      </c>
      <c r="I389" s="2">
        <f>D389/E389</f>
        <v>433566.03773584904</v>
      </c>
      <c r="J389" s="3">
        <f>I389/VLOOKUP(H389,$P$2:$Q$37,2, FALSE)</f>
        <v>0.78341472048257255</v>
      </c>
      <c r="K389" s="4">
        <f>E389/((E389+F389)*0.5)</f>
        <v>0.90598290598290598</v>
      </c>
      <c r="L389">
        <f>K389/J389</f>
        <v>1.1564537687329046</v>
      </c>
      <c r="M389" cm="1">
        <f t="array" ref="M389">SUMPRODUCT((H389=$H$2:$H$1051)*(D389&lt;$D$2:$D$1051))+1</f>
        <v>23</v>
      </c>
    </row>
    <row r="390" spans="1:13" x14ac:dyDescent="0.25">
      <c r="A390" t="s">
        <v>41</v>
      </c>
      <c r="B390" t="s">
        <v>1</v>
      </c>
      <c r="C390" t="s">
        <v>2</v>
      </c>
      <c r="D390" s="2">
        <v>16656388</v>
      </c>
      <c r="E390">
        <v>85</v>
      </c>
      <c r="F390">
        <v>77</v>
      </c>
      <c r="G390">
        <v>0.52500000000000002</v>
      </c>
      <c r="H390">
        <v>1990</v>
      </c>
      <c r="I390" s="2">
        <f>D390/E390</f>
        <v>195957.50588235294</v>
      </c>
      <c r="J390" s="3">
        <f>I390/VLOOKUP(H390,$P$2:$Q$37,2, FALSE)</f>
        <v>0.90772390033437012</v>
      </c>
      <c r="K390" s="4">
        <f>E390/((E390+F390)*0.5)</f>
        <v>1.0493827160493827</v>
      </c>
      <c r="L390">
        <f>K390/J390</f>
        <v>1.1560593652572451</v>
      </c>
      <c r="M390" cm="1">
        <f t="array" ref="M390">SUMPRODUCT((H390=$H$2:$H$1051)*(D390&lt;$D$2:$D$1051))+1</f>
        <v>15</v>
      </c>
    </row>
    <row r="391" spans="1:13" x14ac:dyDescent="0.25">
      <c r="A391" t="s">
        <v>23</v>
      </c>
      <c r="B391" t="s">
        <v>1</v>
      </c>
      <c r="C391" t="s">
        <v>16</v>
      </c>
      <c r="D391" s="2">
        <v>57568333</v>
      </c>
      <c r="E391">
        <v>75</v>
      </c>
      <c r="F391">
        <v>87</v>
      </c>
      <c r="G391">
        <v>0.46300000000000002</v>
      </c>
      <c r="H391">
        <v>2006</v>
      </c>
      <c r="I391" s="2">
        <f>D391/E391</f>
        <v>767577.77333333332</v>
      </c>
      <c r="J391" s="3">
        <f>I391/VLOOKUP(H391,$P$2:$Q$37,2, FALSE)</f>
        <v>0.80132421651879449</v>
      </c>
      <c r="K391" s="4">
        <f>E391/((E391+F391)*0.5)</f>
        <v>0.92592592592592593</v>
      </c>
      <c r="L391">
        <f>K391/J391</f>
        <v>1.1554947508618181</v>
      </c>
      <c r="M391" cm="1">
        <f t="array" ref="M391">SUMPRODUCT((H391=$H$2:$H$1051)*(D391&lt;$D$2:$D$1051))+1</f>
        <v>24</v>
      </c>
    </row>
    <row r="392" spans="1:13" x14ac:dyDescent="0.25">
      <c r="A392" t="s">
        <v>5</v>
      </c>
      <c r="B392" t="s">
        <v>1</v>
      </c>
      <c r="C392" t="s">
        <v>6</v>
      </c>
      <c r="D392" s="2">
        <v>22585001</v>
      </c>
      <c r="E392">
        <v>84</v>
      </c>
      <c r="F392">
        <v>78</v>
      </c>
      <c r="G392">
        <v>0.51900000000000002</v>
      </c>
      <c r="H392">
        <v>1991</v>
      </c>
      <c r="I392" s="2">
        <f>D392/E392</f>
        <v>268869.05952380953</v>
      </c>
      <c r="J392" s="3">
        <f>I392/VLOOKUP(H392,$P$2:$Q$37,2, FALSE)</f>
        <v>0.89792522574560685</v>
      </c>
      <c r="K392" s="4">
        <f>E392/((E392+F392)*0.5)</f>
        <v>1.037037037037037</v>
      </c>
      <c r="L392">
        <f>K392/J392</f>
        <v>1.1549258304620147</v>
      </c>
      <c r="M392" cm="1">
        <f t="array" ref="M392">SUMPRODUCT((H392=$H$2:$H$1051)*(D392&lt;$D$2:$D$1051))+1</f>
        <v>15</v>
      </c>
    </row>
    <row r="393" spans="1:13" x14ac:dyDescent="0.25">
      <c r="A393" t="s">
        <v>5</v>
      </c>
      <c r="B393" t="s">
        <v>1</v>
      </c>
      <c r="C393" t="s">
        <v>6</v>
      </c>
      <c r="D393" s="2">
        <v>90094196</v>
      </c>
      <c r="E393">
        <v>77</v>
      </c>
      <c r="F393">
        <v>85</v>
      </c>
      <c r="G393">
        <v>0.47499999999999998</v>
      </c>
      <c r="H393">
        <v>2014</v>
      </c>
      <c r="I393" s="2">
        <f>D393/E393</f>
        <v>1170054.4935064935</v>
      </c>
      <c r="J393" s="3">
        <f>I393/VLOOKUP(H393,$P$2:$Q$37,2, FALSE)</f>
        <v>0.8231803762690274</v>
      </c>
      <c r="K393" s="4">
        <f>E393/((E393+F393)*0.5)</f>
        <v>0.95061728395061729</v>
      </c>
      <c r="L393">
        <f>K393/J393</f>
        <v>1.1548104295916082</v>
      </c>
      <c r="M393" cm="1">
        <f t="array" ref="M393">SUMPRODUCT((H393=$H$2:$H$1051)*(D393&lt;$D$2:$D$1051))+1</f>
        <v>21</v>
      </c>
    </row>
    <row r="394" spans="1:13" x14ac:dyDescent="0.25">
      <c r="A394" t="s">
        <v>40</v>
      </c>
      <c r="B394" t="s">
        <v>4</v>
      </c>
      <c r="C394" t="s">
        <v>6</v>
      </c>
      <c r="D394" s="2">
        <v>38537000</v>
      </c>
      <c r="E394">
        <v>85</v>
      </c>
      <c r="F394">
        <v>77</v>
      </c>
      <c r="G394">
        <v>0.52500000000000002</v>
      </c>
      <c r="H394">
        <v>1998</v>
      </c>
      <c r="I394" s="2">
        <f>D394/E394</f>
        <v>453376.4705882353</v>
      </c>
      <c r="J394" s="3">
        <f>I394/VLOOKUP(H394,$P$2:$Q$37,2, FALSE)</f>
        <v>0.91009946078772919</v>
      </c>
      <c r="K394" s="4">
        <f>E394/((E394+F394)*0.5)</f>
        <v>1.0493827160493827</v>
      </c>
      <c r="L394">
        <f>K394/J394</f>
        <v>1.1530417951693961</v>
      </c>
      <c r="M394" cm="1">
        <f t="array" ref="M394">SUMPRODUCT((H394=$H$2:$H$1051)*(D394&lt;$D$2:$D$1051))+1</f>
        <v>17</v>
      </c>
    </row>
    <row r="395" spans="1:13" x14ac:dyDescent="0.25">
      <c r="A395" t="s">
        <v>9</v>
      </c>
      <c r="B395" t="s">
        <v>4</v>
      </c>
      <c r="C395" t="s">
        <v>2</v>
      </c>
      <c r="D395" s="2">
        <v>139646569</v>
      </c>
      <c r="E395">
        <v>91</v>
      </c>
      <c r="F395">
        <v>71</v>
      </c>
      <c r="G395">
        <v>0.56200000000000006</v>
      </c>
      <c r="H395">
        <v>2021</v>
      </c>
      <c r="I395" s="2">
        <f>D395/E395</f>
        <v>1534577.6813186812</v>
      </c>
      <c r="J395" s="3">
        <f>I395/VLOOKUP(H395,$P$2:$Q$37,2, FALSE)</f>
        <v>0.97446952040976964</v>
      </c>
      <c r="K395" s="4">
        <f>E395/((E395+F395)*0.5)</f>
        <v>1.1234567901234569</v>
      </c>
      <c r="L395">
        <f>K395/J395</f>
        <v>1.1528906411059807</v>
      </c>
      <c r="M395" cm="1">
        <f t="array" ref="M395">SUMPRODUCT((H395=$H$2:$H$1051)*(D395&lt;$D$2:$D$1051))+1</f>
        <v>13</v>
      </c>
    </row>
    <row r="396" spans="1:13" x14ac:dyDescent="0.25">
      <c r="A396" t="s">
        <v>13</v>
      </c>
      <c r="B396" t="s">
        <v>1</v>
      </c>
      <c r="C396" t="s">
        <v>16</v>
      </c>
      <c r="D396" s="2">
        <v>71040000</v>
      </c>
      <c r="E396">
        <v>87</v>
      </c>
      <c r="F396">
        <v>75</v>
      </c>
      <c r="G396">
        <v>0.53700000000000003</v>
      </c>
      <c r="H396">
        <v>2003</v>
      </c>
      <c r="I396" s="2">
        <f>D396/E396</f>
        <v>816551.72413793101</v>
      </c>
      <c r="J396" s="3">
        <f>I396/VLOOKUP(H396,$P$2:$Q$37,2, FALSE)</f>
        <v>0.93211062377043863</v>
      </c>
      <c r="K396" s="4">
        <f>E396/((E396+F396)*0.5)</f>
        <v>1.0740740740740742</v>
      </c>
      <c r="L396">
        <f>K396/J396</f>
        <v>1.1523032209732635</v>
      </c>
      <c r="M396" cm="1">
        <f t="array" ref="M396">SUMPRODUCT((H396=$H$2:$H$1051)*(D396&lt;$D$2:$D$1051))+1</f>
        <v>14</v>
      </c>
    </row>
    <row r="397" spans="1:13" x14ac:dyDescent="0.25">
      <c r="A397" t="s">
        <v>21</v>
      </c>
      <c r="B397" t="s">
        <v>4</v>
      </c>
      <c r="C397" t="s">
        <v>16</v>
      </c>
      <c r="D397" s="2">
        <v>26182500</v>
      </c>
      <c r="E397">
        <v>70</v>
      </c>
      <c r="F397">
        <v>92</v>
      </c>
      <c r="G397">
        <v>0.432</v>
      </c>
      <c r="H397">
        <v>1998</v>
      </c>
      <c r="I397" s="2">
        <f>D397/E397</f>
        <v>374035.71428571426</v>
      </c>
      <c r="J397" s="3">
        <f>I397/VLOOKUP(H397,$P$2:$Q$37,2, FALSE)</f>
        <v>0.75083230818113611</v>
      </c>
      <c r="K397" s="4">
        <f>E397/((E397+F397)*0.5)</f>
        <v>0.86419753086419748</v>
      </c>
      <c r="L397">
        <f>K397/J397</f>
        <v>1.1509860743175591</v>
      </c>
      <c r="M397" cm="1">
        <f t="array" ref="M397">SUMPRODUCT((H397=$H$2:$H$1051)*(D397&lt;$D$2:$D$1051))+1</f>
        <v>24</v>
      </c>
    </row>
    <row r="398" spans="1:13" x14ac:dyDescent="0.25">
      <c r="A398" t="s">
        <v>22</v>
      </c>
      <c r="B398" t="s">
        <v>4</v>
      </c>
      <c r="C398" t="s">
        <v>6</v>
      </c>
      <c r="D398" s="2">
        <v>9547500</v>
      </c>
      <c r="E398">
        <v>73</v>
      </c>
      <c r="F398">
        <v>89</v>
      </c>
      <c r="G398">
        <v>0.45100000000000001</v>
      </c>
      <c r="H398">
        <v>1989</v>
      </c>
      <c r="I398" s="2">
        <f>D398/E398</f>
        <v>130787.67123287672</v>
      </c>
      <c r="J398" s="3">
        <f>I398/VLOOKUP(H398,$P$2:$Q$37,2, FALSE)</f>
        <v>0.78380964769668282</v>
      </c>
      <c r="K398" s="4">
        <f>E398/((E398+F398)*0.5)</f>
        <v>0.90123456790123457</v>
      </c>
      <c r="L398">
        <f>K398/J398</f>
        <v>1.1498130579913359</v>
      </c>
      <c r="M398" cm="1">
        <f t="array" ref="M398">SUMPRODUCT((H398=$H$2:$H$1051)*(D398&lt;$D$2:$D$1051))+1</f>
        <v>23</v>
      </c>
    </row>
    <row r="399" spans="1:13" x14ac:dyDescent="0.25">
      <c r="A399" t="s">
        <v>13</v>
      </c>
      <c r="B399" t="s">
        <v>1</v>
      </c>
      <c r="C399" t="s">
        <v>16</v>
      </c>
      <c r="D399" s="2">
        <v>76779000</v>
      </c>
      <c r="E399">
        <v>89</v>
      </c>
      <c r="F399">
        <v>73</v>
      </c>
      <c r="G399">
        <v>0.54900000000000004</v>
      </c>
      <c r="H399">
        <v>2005</v>
      </c>
      <c r="I399" s="2">
        <f>D399/E399</f>
        <v>862685.39325842692</v>
      </c>
      <c r="J399" s="3">
        <f>I399/VLOOKUP(H399,$P$2:$Q$37,2, FALSE)</f>
        <v>0.95640222473649616</v>
      </c>
      <c r="K399" s="4">
        <f>E399/((E399+F399)*0.5)</f>
        <v>1.0987654320987654</v>
      </c>
      <c r="L399">
        <f>K399/J399</f>
        <v>1.1488528609409001</v>
      </c>
      <c r="M399" cm="1">
        <f t="array" ref="M399">SUMPRODUCT((H399=$H$2:$H$1051)*(D399&lt;$D$2:$D$1051))+1</f>
        <v>12</v>
      </c>
    </row>
    <row r="400" spans="1:13" x14ac:dyDescent="0.25">
      <c r="A400" t="s">
        <v>5</v>
      </c>
      <c r="B400" t="s">
        <v>1</v>
      </c>
      <c r="C400" t="s">
        <v>6</v>
      </c>
      <c r="D400" s="2">
        <v>25923334</v>
      </c>
      <c r="E400">
        <v>70</v>
      </c>
      <c r="F400">
        <v>74</v>
      </c>
      <c r="G400">
        <v>0.48599999999999999</v>
      </c>
      <c r="H400">
        <v>1995</v>
      </c>
      <c r="I400" s="2">
        <f>D400/E400</f>
        <v>370333.34285714285</v>
      </c>
      <c r="J400" s="3">
        <f>I400/VLOOKUP(H400,$P$2:$Q$37,2, FALSE)</f>
        <v>0.8463974838440198</v>
      </c>
      <c r="K400" s="4">
        <f>E400/((E400+F400)*0.5)</f>
        <v>0.97222222222222221</v>
      </c>
      <c r="L400">
        <f>K400/J400</f>
        <v>1.1486591592956463</v>
      </c>
      <c r="M400" cm="1">
        <f t="array" ref="M400">SUMPRODUCT((H400=$H$2:$H$1051)*(D400&lt;$D$2:$D$1051))+1</f>
        <v>22</v>
      </c>
    </row>
    <row r="401" spans="1:13" x14ac:dyDescent="0.25">
      <c r="A401" t="s">
        <v>24</v>
      </c>
      <c r="B401" t="s">
        <v>4</v>
      </c>
      <c r="C401" t="s">
        <v>16</v>
      </c>
      <c r="D401" s="2">
        <v>22625000</v>
      </c>
      <c r="E401">
        <v>65</v>
      </c>
      <c r="F401">
        <v>97</v>
      </c>
      <c r="G401">
        <v>0.40100000000000002</v>
      </c>
      <c r="H401">
        <v>1998</v>
      </c>
      <c r="I401" s="2">
        <f>D401/E401</f>
        <v>348076.92307692306</v>
      </c>
      <c r="J401" s="3">
        <f>I401/VLOOKUP(H401,$P$2:$Q$37,2, FALSE)</f>
        <v>0.69872311545843124</v>
      </c>
      <c r="K401" s="4">
        <f>E401/((E401+F401)*0.5)</f>
        <v>0.80246913580246915</v>
      </c>
      <c r="L401">
        <f>K401/J401</f>
        <v>1.148479444931445</v>
      </c>
      <c r="M401" cm="1">
        <f t="array" ref="M401">SUMPRODUCT((H401=$H$2:$H$1051)*(D401&lt;$D$2:$D$1051))+1</f>
        <v>26</v>
      </c>
    </row>
    <row r="402" spans="1:13" x14ac:dyDescent="0.25">
      <c r="A402" t="s">
        <v>41</v>
      </c>
      <c r="B402" t="s">
        <v>1</v>
      </c>
      <c r="C402" t="s">
        <v>2</v>
      </c>
      <c r="D402" s="2">
        <v>33527666</v>
      </c>
      <c r="E402">
        <v>67</v>
      </c>
      <c r="F402">
        <v>95</v>
      </c>
      <c r="G402">
        <v>0.41399999999999998</v>
      </c>
      <c r="H402">
        <v>2000</v>
      </c>
      <c r="I402" s="2">
        <f>D402/E402</f>
        <v>500412.92537313432</v>
      </c>
      <c r="J402" s="3">
        <f>I402/VLOOKUP(H402,$P$2:$Q$37,2, FALSE)</f>
        <v>0.72052594748284349</v>
      </c>
      <c r="K402" s="4">
        <f>E402/((E402+F402)*0.5)</f>
        <v>0.8271604938271605</v>
      </c>
      <c r="L402">
        <f>K402/J402</f>
        <v>1.1479954285017002</v>
      </c>
      <c r="M402" cm="1">
        <f t="array" ref="M402">SUMPRODUCT((H402=$H$2:$H$1051)*(D402&lt;$D$2:$D$1051))+1</f>
        <v>24</v>
      </c>
    </row>
    <row r="403" spans="1:13" x14ac:dyDescent="0.25">
      <c r="A403" t="s">
        <v>41</v>
      </c>
      <c r="B403" t="s">
        <v>1</v>
      </c>
      <c r="C403" t="s">
        <v>2</v>
      </c>
      <c r="D403" s="2">
        <v>41197500</v>
      </c>
      <c r="E403">
        <v>67</v>
      </c>
      <c r="F403">
        <v>95</v>
      </c>
      <c r="G403">
        <v>0.41399999999999998</v>
      </c>
      <c r="H403">
        <v>2004</v>
      </c>
      <c r="I403" s="2">
        <f>D403/E403</f>
        <v>614888.05970149254</v>
      </c>
      <c r="J403" s="3">
        <f>I403/VLOOKUP(H403,$P$2:$Q$37,2, FALSE)</f>
        <v>0.72079020755434875</v>
      </c>
      <c r="K403" s="4">
        <f>E403/((E403+F403)*0.5)</f>
        <v>0.8271604938271605</v>
      </c>
      <c r="L403">
        <f>K403/J403</f>
        <v>1.1475745441017124</v>
      </c>
      <c r="M403" cm="1">
        <f t="array" ref="M403">SUMPRODUCT((H403=$H$2:$H$1051)*(D403&lt;$D$2:$D$1051))+1</f>
        <v>26</v>
      </c>
    </row>
    <row r="404" spans="1:13" x14ac:dyDescent="0.25">
      <c r="A404" t="s">
        <v>13</v>
      </c>
      <c r="B404" t="s">
        <v>1</v>
      </c>
      <c r="C404" t="s">
        <v>16</v>
      </c>
      <c r="D404" s="2">
        <v>63448417</v>
      </c>
      <c r="E404">
        <v>84</v>
      </c>
      <c r="F404">
        <v>78</v>
      </c>
      <c r="G404">
        <v>0.51900000000000002</v>
      </c>
      <c r="H404">
        <v>2002</v>
      </c>
      <c r="I404" s="2">
        <f>D404/E404</f>
        <v>755338.29761904757</v>
      </c>
      <c r="J404" s="3">
        <f>I404/VLOOKUP(H404,$P$2:$Q$37,2, FALSE)</f>
        <v>0.90468365345700219</v>
      </c>
      <c r="K404" s="4">
        <f>E404/((E404+F404)*0.5)</f>
        <v>1.037037037037037</v>
      </c>
      <c r="L404">
        <f>K404/J404</f>
        <v>1.1462979717543058</v>
      </c>
      <c r="M404" cm="1">
        <f t="array" ref="M404">SUMPRODUCT((H404=$H$2:$H$1051)*(D404&lt;$D$2:$D$1051))+1</f>
        <v>14</v>
      </c>
    </row>
    <row r="405" spans="1:13" x14ac:dyDescent="0.25">
      <c r="A405" t="s">
        <v>10</v>
      </c>
      <c r="B405" t="s">
        <v>4</v>
      </c>
      <c r="C405" t="s">
        <v>6</v>
      </c>
      <c r="D405" s="2">
        <v>119216333</v>
      </c>
      <c r="E405">
        <v>100</v>
      </c>
      <c r="F405">
        <v>62</v>
      </c>
      <c r="G405">
        <v>0.61699999999999999</v>
      </c>
      <c r="H405">
        <v>2008</v>
      </c>
      <c r="I405" s="2">
        <f>D405/E405</f>
        <v>1192163.33</v>
      </c>
      <c r="J405" s="3">
        <f>I405/VLOOKUP(H405,$P$2:$Q$37,2, FALSE)</f>
        <v>1.0774778569780603</v>
      </c>
      <c r="K405" s="4">
        <f>E405/((E405+F405)*0.5)</f>
        <v>1.2345679012345678</v>
      </c>
      <c r="L405">
        <f>K405/J405</f>
        <v>1.1457942204929286</v>
      </c>
      <c r="M405" cm="1">
        <f t="array" ref="M405">SUMPRODUCT((H405=$H$2:$H$1051)*(D405&lt;$D$2:$D$1051))+1</f>
        <v>6</v>
      </c>
    </row>
    <row r="406" spans="1:13" x14ac:dyDescent="0.25">
      <c r="A406" t="s">
        <v>7</v>
      </c>
      <c r="B406" t="s">
        <v>1</v>
      </c>
      <c r="C406" t="s">
        <v>2</v>
      </c>
      <c r="D406" s="2">
        <v>57957999</v>
      </c>
      <c r="E406">
        <v>80</v>
      </c>
      <c r="F406">
        <v>81</v>
      </c>
      <c r="G406">
        <v>0.497</v>
      </c>
      <c r="H406">
        <v>2002</v>
      </c>
      <c r="I406" s="2">
        <f>D406/E406</f>
        <v>724474.98750000005</v>
      </c>
      <c r="J406" s="3">
        <f>I406/VLOOKUP(H406,$P$2:$Q$37,2, FALSE)</f>
        <v>0.86771805506977662</v>
      </c>
      <c r="K406" s="4">
        <f>E406/((E406+F406)*0.5)</f>
        <v>0.99378881987577639</v>
      </c>
      <c r="L406">
        <f>K406/J406</f>
        <v>1.1452900098936651</v>
      </c>
      <c r="M406" cm="1">
        <f t="array" ref="M406">SUMPRODUCT((H406=$H$2:$H$1051)*(D406&lt;$D$2:$D$1051))+1</f>
        <v>17</v>
      </c>
    </row>
    <row r="407" spans="1:13" x14ac:dyDescent="0.25">
      <c r="A407" t="s">
        <v>15</v>
      </c>
      <c r="B407" t="s">
        <v>4</v>
      </c>
      <c r="C407" t="s">
        <v>16</v>
      </c>
      <c r="D407" s="2">
        <v>38413836</v>
      </c>
      <c r="E407">
        <v>67</v>
      </c>
      <c r="F407">
        <v>46</v>
      </c>
      <c r="G407">
        <v>0.59299999999999997</v>
      </c>
      <c r="H407">
        <v>1994</v>
      </c>
      <c r="I407" s="2">
        <f>D407/E407</f>
        <v>573340.8358208955</v>
      </c>
      <c r="J407" s="3">
        <f>I407/VLOOKUP(H407,$P$2:$Q$37,2, FALSE)</f>
        <v>1.035975172274737</v>
      </c>
      <c r="K407" s="4">
        <f>E407/((E407+F407)*0.5)</f>
        <v>1.1858407079646018</v>
      </c>
      <c r="L407">
        <f>K407/J407</f>
        <v>1.1446613197889659</v>
      </c>
      <c r="M407" cm="1">
        <f t="array" ref="M407">SUMPRODUCT((H407=$H$2:$H$1051)*(D407&lt;$D$2:$D$1051))+1</f>
        <v>8</v>
      </c>
    </row>
    <row r="408" spans="1:13" x14ac:dyDescent="0.25">
      <c r="A408" t="s">
        <v>25</v>
      </c>
      <c r="B408" t="s">
        <v>1</v>
      </c>
      <c r="C408" t="s">
        <v>6</v>
      </c>
      <c r="D408" s="2">
        <v>59684226</v>
      </c>
      <c r="E408">
        <v>76</v>
      </c>
      <c r="F408">
        <v>86</v>
      </c>
      <c r="G408">
        <v>0.46899999999999997</v>
      </c>
      <c r="H408">
        <v>2006</v>
      </c>
      <c r="I408" s="2">
        <f>D408/E408</f>
        <v>785318.76315789472</v>
      </c>
      <c r="J408" s="3">
        <f>I408/VLOOKUP(H408,$P$2:$Q$37,2, FALSE)</f>
        <v>0.81984518633491876</v>
      </c>
      <c r="K408" s="4">
        <f>E408/((E408+F408)*0.5)</f>
        <v>0.93827160493827155</v>
      </c>
      <c r="L408">
        <f>K408/J408</f>
        <v>1.1444497334097585</v>
      </c>
      <c r="M408" cm="1">
        <f t="array" ref="M408">SUMPRODUCT((H408=$H$2:$H$1051)*(D408&lt;$D$2:$D$1051))+1</f>
        <v>23</v>
      </c>
    </row>
    <row r="409" spans="1:13" x14ac:dyDescent="0.25">
      <c r="A409" t="s">
        <v>11</v>
      </c>
      <c r="B409" t="s">
        <v>1</v>
      </c>
      <c r="C409" t="s">
        <v>2</v>
      </c>
      <c r="D409" s="2">
        <v>132458375</v>
      </c>
      <c r="E409">
        <v>88</v>
      </c>
      <c r="F409">
        <v>73</v>
      </c>
      <c r="G409">
        <v>0.54700000000000004</v>
      </c>
      <c r="H409">
        <v>2021</v>
      </c>
      <c r="I409" s="2">
        <f>D409/E409</f>
        <v>1505208.8068181819</v>
      </c>
      <c r="J409" s="3">
        <f>I409/VLOOKUP(H409,$P$2:$Q$37,2, FALSE)</f>
        <v>0.95582004218662509</v>
      </c>
      <c r="K409" s="4">
        <f>E409/((E409+F409)*0.5)</f>
        <v>1.0931677018633541</v>
      </c>
      <c r="L409">
        <f>K409/J409</f>
        <v>1.1436961494995641</v>
      </c>
      <c r="M409" cm="1">
        <f t="array" ref="M409">SUMPRODUCT((H409=$H$2:$H$1051)*(D409&lt;$D$2:$D$1051))+1</f>
        <v>14</v>
      </c>
    </row>
    <row r="410" spans="1:13" x14ac:dyDescent="0.25">
      <c r="A410" t="s">
        <v>13</v>
      </c>
      <c r="B410" t="s">
        <v>1</v>
      </c>
      <c r="C410" t="s">
        <v>16</v>
      </c>
      <c r="D410" s="2">
        <v>88930414</v>
      </c>
      <c r="E410">
        <v>86</v>
      </c>
      <c r="F410">
        <v>75</v>
      </c>
      <c r="G410">
        <v>0.53400000000000003</v>
      </c>
      <c r="H410">
        <v>2008</v>
      </c>
      <c r="I410" s="2">
        <f>D410/E410</f>
        <v>1034074.5813953489</v>
      </c>
      <c r="J410" s="3">
        <f>I410/VLOOKUP(H410,$P$2:$Q$37,2, FALSE)</f>
        <v>0.93459716121057435</v>
      </c>
      <c r="K410" s="4">
        <f>E410/((E410+F410)*0.5)</f>
        <v>1.0683229813664596</v>
      </c>
      <c r="L410">
        <f>K410/J410</f>
        <v>1.1430839143387421</v>
      </c>
      <c r="M410" cm="1">
        <f t="array" ref="M410">SUMPRODUCT((H410=$H$2:$H$1051)*(D410&lt;$D$2:$D$1051))+1</f>
        <v>14</v>
      </c>
    </row>
    <row r="411" spans="1:13" x14ac:dyDescent="0.25">
      <c r="A411" t="s">
        <v>8</v>
      </c>
      <c r="B411" t="s">
        <v>1</v>
      </c>
      <c r="C411" t="s">
        <v>6</v>
      </c>
      <c r="D411" s="2">
        <v>34647000</v>
      </c>
      <c r="E411">
        <v>90</v>
      </c>
      <c r="F411">
        <v>72</v>
      </c>
      <c r="G411">
        <v>0.55600000000000005</v>
      </c>
      <c r="H411">
        <v>1996</v>
      </c>
      <c r="I411" s="2">
        <f>D411/E411</f>
        <v>384966.66666666669</v>
      </c>
      <c r="J411" s="3">
        <f>I411/VLOOKUP(H411,$P$2:$Q$37,2, FALSE)</f>
        <v>0.97448065547298246</v>
      </c>
      <c r="K411" s="4">
        <f>E411/((E411+F411)*0.5)</f>
        <v>1.1111111111111112</v>
      </c>
      <c r="L411">
        <f>K411/J411</f>
        <v>1.1402084842534022</v>
      </c>
      <c r="M411" cm="1">
        <f t="array" ref="M411">SUMPRODUCT((H411=$H$2:$H$1051)*(D411&lt;$D$2:$D$1051))+1</f>
        <v>12</v>
      </c>
    </row>
    <row r="412" spans="1:13" x14ac:dyDescent="0.25">
      <c r="A412" t="s">
        <v>27</v>
      </c>
      <c r="B412" t="s">
        <v>1</v>
      </c>
      <c r="C412" t="s">
        <v>2</v>
      </c>
      <c r="D412" s="2">
        <v>162742157</v>
      </c>
      <c r="E412">
        <v>97</v>
      </c>
      <c r="F412">
        <v>65</v>
      </c>
      <c r="G412">
        <v>0.59899999999999998</v>
      </c>
      <c r="H412">
        <v>2017</v>
      </c>
      <c r="I412" s="2">
        <f>D412/E412</f>
        <v>1677754.1958762887</v>
      </c>
      <c r="J412" s="3">
        <f>I412/VLOOKUP(H412,$P$2:$Q$37,2, FALSE)</f>
        <v>1.0512233370929853</v>
      </c>
      <c r="K412" s="4">
        <f>E412/((E412+F412)*0.5)</f>
        <v>1.1975308641975309</v>
      </c>
      <c r="L412">
        <f>K412/J412</f>
        <v>1.1391783476850306</v>
      </c>
      <c r="M412" cm="1">
        <f t="array" ref="M412">SUMPRODUCT((H412=$H$2:$H$1051)*(D412&lt;$D$2:$D$1051))+1</f>
        <v>9</v>
      </c>
    </row>
    <row r="413" spans="1:13" x14ac:dyDescent="0.25">
      <c r="A413" t="s">
        <v>11</v>
      </c>
      <c r="B413" t="s">
        <v>1</v>
      </c>
      <c r="C413" t="s">
        <v>2</v>
      </c>
      <c r="D413" s="2">
        <v>93470367</v>
      </c>
      <c r="E413">
        <v>101</v>
      </c>
      <c r="F413">
        <v>59</v>
      </c>
      <c r="G413">
        <v>0.63100000000000001</v>
      </c>
      <c r="H413">
        <v>2002</v>
      </c>
      <c r="I413" s="2">
        <f>D413/E413</f>
        <v>925449.17821782175</v>
      </c>
      <c r="J413" s="3">
        <f>I413/VLOOKUP(H413,$P$2:$Q$37,2, FALSE)</f>
        <v>1.1084288275571299</v>
      </c>
      <c r="K413" s="4">
        <f>E413/((E413+F413)*0.5)</f>
        <v>1.2625</v>
      </c>
      <c r="L413">
        <f>K413/J413</f>
        <v>1.1389996079246947</v>
      </c>
      <c r="M413" cm="1">
        <f t="array" ref="M413">SUMPRODUCT((H413=$H$2:$H$1051)*(D413&lt;$D$2:$D$1051))+1</f>
        <v>7</v>
      </c>
    </row>
    <row r="414" spans="1:13" x14ac:dyDescent="0.25">
      <c r="A414" t="s">
        <v>11</v>
      </c>
      <c r="B414" t="s">
        <v>1</v>
      </c>
      <c r="C414" t="s">
        <v>2</v>
      </c>
      <c r="D414" s="2">
        <v>149466875</v>
      </c>
      <c r="E414">
        <v>35</v>
      </c>
      <c r="F414">
        <v>25</v>
      </c>
      <c r="G414">
        <v>0.58299999999999996</v>
      </c>
      <c r="H414">
        <v>2020</v>
      </c>
      <c r="I414" s="2">
        <f>D414/E414</f>
        <v>4270482.1428571427</v>
      </c>
      <c r="J414" s="3">
        <f>I414/VLOOKUP(H414,$P$2:$Q$37,2, FALSE)</f>
        <v>1.0265365441572232</v>
      </c>
      <c r="K414" s="4">
        <f>E414/((E414+F414)*0.5)</f>
        <v>1.1666666666666667</v>
      </c>
      <c r="L414">
        <f>K414/J414</f>
        <v>1.1365076804201735</v>
      </c>
      <c r="M414" cm="1">
        <f t="array" ref="M414">SUMPRODUCT((H414=$H$2:$H$1051)*(D414&lt;$D$2:$D$1051))+1</f>
        <v>9</v>
      </c>
    </row>
    <row r="415" spans="1:13" x14ac:dyDescent="0.25">
      <c r="A415" t="s">
        <v>32</v>
      </c>
      <c r="B415" t="s">
        <v>1</v>
      </c>
      <c r="C415" t="s">
        <v>16</v>
      </c>
      <c r="D415" s="2">
        <v>46717750</v>
      </c>
      <c r="E415">
        <v>67</v>
      </c>
      <c r="F415">
        <v>95</v>
      </c>
      <c r="G415">
        <v>0.41399999999999998</v>
      </c>
      <c r="H415">
        <v>2006</v>
      </c>
      <c r="I415" s="2">
        <f>D415/E415</f>
        <v>697279.85074626864</v>
      </c>
      <c r="J415" s="3">
        <f>I415/VLOOKUP(H415,$P$2:$Q$37,2, FALSE)</f>
        <v>0.72793565617089651</v>
      </c>
      <c r="K415" s="4">
        <f>E415/((E415+F415)*0.5)</f>
        <v>0.8271604938271605</v>
      </c>
      <c r="L415">
        <f>K415/J415</f>
        <v>1.1363099015896663</v>
      </c>
      <c r="M415" cm="1">
        <f t="array" ref="M415">SUMPRODUCT((H415=$H$2:$H$1051)*(D415&lt;$D$2:$D$1051))+1</f>
        <v>27</v>
      </c>
    </row>
    <row r="416" spans="1:13" x14ac:dyDescent="0.25">
      <c r="A416" t="s">
        <v>23</v>
      </c>
      <c r="B416" t="s">
        <v>1</v>
      </c>
      <c r="C416" t="s">
        <v>16</v>
      </c>
      <c r="D416" s="2">
        <v>103844806</v>
      </c>
      <c r="E416">
        <v>82</v>
      </c>
      <c r="F416">
        <v>80</v>
      </c>
      <c r="G416">
        <v>0.50600000000000001</v>
      </c>
      <c r="H416">
        <v>2014</v>
      </c>
      <c r="I416" s="2">
        <f>D416/E416</f>
        <v>1266400.0731707318</v>
      </c>
      <c r="J416" s="3">
        <f>I416/VLOOKUP(H416,$P$2:$Q$37,2, FALSE)</f>
        <v>0.89096336497597606</v>
      </c>
      <c r="K416" s="4">
        <f>E416/((E416+F416)*0.5)</f>
        <v>1.0123456790123457</v>
      </c>
      <c r="L416">
        <f>K416/J416</f>
        <v>1.1362371549807131</v>
      </c>
      <c r="M416" cm="1">
        <f t="array" ref="M416">SUMPRODUCT((H416=$H$2:$H$1051)*(D416&lt;$D$2:$D$1051))+1</f>
        <v>16</v>
      </c>
    </row>
    <row r="417" spans="1:13" x14ac:dyDescent="0.25">
      <c r="A417" t="s">
        <v>36</v>
      </c>
      <c r="B417" t="s">
        <v>4</v>
      </c>
      <c r="C417" t="s">
        <v>16</v>
      </c>
      <c r="D417" s="2">
        <v>78970066</v>
      </c>
      <c r="E417">
        <v>81</v>
      </c>
      <c r="F417">
        <v>81</v>
      </c>
      <c r="G417">
        <v>0.5</v>
      </c>
      <c r="H417">
        <v>2008</v>
      </c>
      <c r="I417" s="2">
        <f>D417/E417</f>
        <v>974939.08641975303</v>
      </c>
      <c r="J417" s="3">
        <f>I417/VLOOKUP(H417,$P$2:$Q$37,2, FALSE)</f>
        <v>0.88115046913890849</v>
      </c>
      <c r="K417" s="4">
        <f>E417/((E417+F417)*0.5)</f>
        <v>1</v>
      </c>
      <c r="L417">
        <f>K417/J417</f>
        <v>1.1348799495927586</v>
      </c>
      <c r="M417" cm="1">
        <f t="array" ref="M417">SUMPRODUCT((H417=$H$2:$H$1051)*(D417&lt;$D$2:$D$1051))+1</f>
        <v>16</v>
      </c>
    </row>
    <row r="418" spans="1:13" x14ac:dyDescent="0.25">
      <c r="A418" t="s">
        <v>19</v>
      </c>
      <c r="B418" t="s">
        <v>1</v>
      </c>
      <c r="C418" t="s">
        <v>6</v>
      </c>
      <c r="D418" s="2">
        <v>84227000</v>
      </c>
      <c r="E418">
        <v>83</v>
      </c>
      <c r="F418">
        <v>79</v>
      </c>
      <c r="G418">
        <v>0.51200000000000001</v>
      </c>
      <c r="H418">
        <v>2010</v>
      </c>
      <c r="I418" s="2">
        <f>D418/E418</f>
        <v>1014783.1325301204</v>
      </c>
      <c r="J418" s="3">
        <f>I418/VLOOKUP(H418,$P$2:$Q$37,2, FALSE)</f>
        <v>0.90306946838648583</v>
      </c>
      <c r="K418" s="4">
        <f>E418/((E418+F418)*0.5)</f>
        <v>1.0246913580246915</v>
      </c>
      <c r="L418">
        <f>K418/J418</f>
        <v>1.1346761172819932</v>
      </c>
      <c r="M418" cm="1">
        <f t="array" ref="M418">SUMPRODUCT((H418=$H$2:$H$1051)*(D418&lt;$D$2:$D$1051))+1</f>
        <v>16</v>
      </c>
    </row>
    <row r="419" spans="1:13" x14ac:dyDescent="0.25">
      <c r="A419" t="s">
        <v>33</v>
      </c>
      <c r="B419" t="s">
        <v>4</v>
      </c>
      <c r="C419" t="s">
        <v>2</v>
      </c>
      <c r="D419" s="2">
        <v>14627334</v>
      </c>
      <c r="E419">
        <v>67</v>
      </c>
      <c r="F419">
        <v>95</v>
      </c>
      <c r="G419">
        <v>0.41399999999999998</v>
      </c>
      <c r="H419">
        <v>1991</v>
      </c>
      <c r="I419" s="2">
        <f>D419/E419</f>
        <v>218318.41791044775</v>
      </c>
      <c r="J419" s="3">
        <f>I419/VLOOKUP(H419,$P$2:$Q$37,2, FALSE)</f>
        <v>0.72910440135378574</v>
      </c>
      <c r="K419" s="4">
        <f>E419/((E419+F419)*0.5)</f>
        <v>0.8271604938271605</v>
      </c>
      <c r="L419">
        <f>K419/J419</f>
        <v>1.1344884111127382</v>
      </c>
      <c r="M419" cm="1">
        <f t="array" ref="M419">SUMPRODUCT((H419=$H$2:$H$1051)*(D419&lt;$D$2:$D$1051))+1</f>
        <v>25</v>
      </c>
    </row>
    <row r="420" spans="1:13" x14ac:dyDescent="0.25">
      <c r="A420" t="s">
        <v>8</v>
      </c>
      <c r="B420" t="s">
        <v>1</v>
      </c>
      <c r="C420" t="s">
        <v>6</v>
      </c>
      <c r="D420" s="2">
        <v>187989811</v>
      </c>
      <c r="E420">
        <v>104</v>
      </c>
      <c r="F420">
        <v>58</v>
      </c>
      <c r="G420">
        <v>0.64200000000000002</v>
      </c>
      <c r="H420">
        <v>2017</v>
      </c>
      <c r="I420" s="2">
        <f>D420/E420</f>
        <v>1807594.3365384615</v>
      </c>
      <c r="J420" s="3">
        <f>I420/VLOOKUP(H420,$P$2:$Q$37,2, FALSE)</f>
        <v>1.1325767238352089</v>
      </c>
      <c r="K420" s="4">
        <f>E420/((E420+F420)*0.5)</f>
        <v>1.2839506172839505</v>
      </c>
      <c r="L420">
        <f>K420/J420</f>
        <v>1.1336544273452389</v>
      </c>
      <c r="M420" cm="1">
        <f t="array" ref="M420">SUMPRODUCT((H420=$H$2:$H$1051)*(D420&lt;$D$2:$D$1051))+1</f>
        <v>1</v>
      </c>
    </row>
    <row r="421" spans="1:13" x14ac:dyDescent="0.25">
      <c r="A421" t="s">
        <v>0</v>
      </c>
      <c r="B421" t="s">
        <v>1</v>
      </c>
      <c r="C421" t="s">
        <v>2</v>
      </c>
      <c r="D421" s="2">
        <v>15502714</v>
      </c>
      <c r="E421">
        <v>100</v>
      </c>
      <c r="F421">
        <v>60</v>
      </c>
      <c r="G421">
        <v>0.625</v>
      </c>
      <c r="H421">
        <v>1988</v>
      </c>
      <c r="I421" s="2">
        <f>D421/E421</f>
        <v>155027.14000000001</v>
      </c>
      <c r="J421" s="3">
        <f>I421/VLOOKUP(H421,$P$2:$Q$37,2, FALSE)</f>
        <v>1.1029794722143549</v>
      </c>
      <c r="K421" s="4">
        <f>E421/((E421+F421)*0.5)</f>
        <v>1.25</v>
      </c>
      <c r="L421">
        <f>K421/J421</f>
        <v>1.1332939836953493</v>
      </c>
      <c r="M421" cm="1">
        <f t="array" ref="M421">SUMPRODUCT((H421=$H$2:$H$1051)*(D421&lt;$D$2:$D$1051))+1</f>
        <v>4</v>
      </c>
    </row>
    <row r="422" spans="1:13" x14ac:dyDescent="0.25">
      <c r="A422" t="s">
        <v>7</v>
      </c>
      <c r="B422" t="s">
        <v>1</v>
      </c>
      <c r="C422" t="s">
        <v>2</v>
      </c>
      <c r="D422" s="2">
        <v>13953667</v>
      </c>
      <c r="E422">
        <v>77</v>
      </c>
      <c r="F422">
        <v>85</v>
      </c>
      <c r="G422">
        <v>0.47499999999999998</v>
      </c>
      <c r="H422">
        <v>1990</v>
      </c>
      <c r="I422" s="2">
        <f>D422/E422</f>
        <v>181216.45454545456</v>
      </c>
      <c r="J422" s="3">
        <f>I422/VLOOKUP(H422,$P$2:$Q$37,2, FALSE)</f>
        <v>0.8394396845585681</v>
      </c>
      <c r="K422" s="4">
        <f>E422/((E422+F422)*0.5)</f>
        <v>0.95061728395061729</v>
      </c>
      <c r="L422">
        <f>K422/J422</f>
        <v>1.1324426298126631</v>
      </c>
      <c r="M422" cm="1">
        <f t="array" ref="M422">SUMPRODUCT((H422=$H$2:$H$1051)*(D422&lt;$D$2:$D$1051))+1</f>
        <v>22</v>
      </c>
    </row>
    <row r="423" spans="1:13" x14ac:dyDescent="0.25">
      <c r="A423" t="s">
        <v>28</v>
      </c>
      <c r="B423" t="s">
        <v>4</v>
      </c>
      <c r="C423" t="s">
        <v>6</v>
      </c>
      <c r="D423" s="2">
        <v>15421662</v>
      </c>
      <c r="E423">
        <v>92</v>
      </c>
      <c r="F423">
        <v>70</v>
      </c>
      <c r="G423">
        <v>0.56799999999999995</v>
      </c>
      <c r="H423">
        <v>1989</v>
      </c>
      <c r="I423" s="2">
        <f>D423/E423</f>
        <v>167626.76086956522</v>
      </c>
      <c r="J423" s="3">
        <f>I423/VLOOKUP(H423,$P$2:$Q$37,2, FALSE)</f>
        <v>1.0045860679617522</v>
      </c>
      <c r="K423" s="4">
        <f>E423/((E423+F423)*0.5)</f>
        <v>1.1358024691358024</v>
      </c>
      <c r="L423">
        <f>K423/J423</f>
        <v>1.1306173809878539</v>
      </c>
      <c r="M423" cm="1">
        <f t="array" ref="M423">SUMPRODUCT((H423=$H$2:$H$1051)*(D423&lt;$D$2:$D$1051))+1</f>
        <v>9</v>
      </c>
    </row>
    <row r="424" spans="1:13" x14ac:dyDescent="0.25">
      <c r="A424" t="s">
        <v>7</v>
      </c>
      <c r="B424" t="s">
        <v>1</v>
      </c>
      <c r="C424" t="s">
        <v>2</v>
      </c>
      <c r="D424" s="2">
        <v>70780000</v>
      </c>
      <c r="E424">
        <v>86</v>
      </c>
      <c r="F424">
        <v>76</v>
      </c>
      <c r="G424">
        <v>0.53100000000000003</v>
      </c>
      <c r="H424">
        <v>2003</v>
      </c>
      <c r="I424" s="2">
        <f>D424/E424</f>
        <v>823023.25581395347</v>
      </c>
      <c r="J424" s="3">
        <f>I424/VLOOKUP(H424,$P$2:$Q$37,2, FALSE)</f>
        <v>0.93949801056905924</v>
      </c>
      <c r="K424" s="4">
        <f>E424/((E424+F424)*0.5)</f>
        <v>1.0617283950617284</v>
      </c>
      <c r="L424">
        <f>K424/J424</f>
        <v>1.1301018023642579</v>
      </c>
      <c r="M424" cm="1">
        <f t="array" ref="M424">SUMPRODUCT((H424=$H$2:$H$1051)*(D424&lt;$D$2:$D$1051))+1</f>
        <v>15</v>
      </c>
    </row>
    <row r="425" spans="1:13" x14ac:dyDescent="0.25">
      <c r="A425" t="s">
        <v>9</v>
      </c>
      <c r="B425" t="s">
        <v>4</v>
      </c>
      <c r="C425" t="s">
        <v>2</v>
      </c>
      <c r="D425" s="2">
        <v>140582027</v>
      </c>
      <c r="E425">
        <v>89</v>
      </c>
      <c r="F425">
        <v>73</v>
      </c>
      <c r="G425">
        <v>0.54900000000000004</v>
      </c>
      <c r="H425">
        <v>2016</v>
      </c>
      <c r="I425" s="2">
        <f>D425/E425</f>
        <v>1579573.3370786516</v>
      </c>
      <c r="J425" s="3">
        <f>I425/VLOOKUP(H425,$P$2:$Q$37,2, FALSE)</f>
        <v>0.97353413769007635</v>
      </c>
      <c r="K425" s="4">
        <f>E425/((E425+F425)*0.5)</f>
        <v>1.0987654320987654</v>
      </c>
      <c r="L425">
        <f>K425/J425</f>
        <v>1.1286357504687281</v>
      </c>
      <c r="M425" cm="1">
        <f t="array" ref="M425">SUMPRODUCT((H425=$H$2:$H$1051)*(D425&lt;$D$2:$D$1051))+1</f>
        <v>13</v>
      </c>
    </row>
    <row r="426" spans="1:13" x14ac:dyDescent="0.25">
      <c r="A426" t="s">
        <v>28</v>
      </c>
      <c r="B426" t="s">
        <v>4</v>
      </c>
      <c r="C426" t="s">
        <v>16</v>
      </c>
      <c r="D426" s="2">
        <v>83278225</v>
      </c>
      <c r="E426">
        <v>26</v>
      </c>
      <c r="F426">
        <v>34</v>
      </c>
      <c r="G426">
        <v>0.433</v>
      </c>
      <c r="H426">
        <v>2020</v>
      </c>
      <c r="I426" s="2">
        <f>D426/E426</f>
        <v>3203008.653846154</v>
      </c>
      <c r="J426" s="3">
        <f>I426/VLOOKUP(H426,$P$2:$Q$37,2, FALSE)</f>
        <v>0.76993775513719587</v>
      </c>
      <c r="K426" s="4">
        <f>E426/((E426+F426)*0.5)</f>
        <v>0.8666666666666667</v>
      </c>
      <c r="L426">
        <f>K426/J426</f>
        <v>1.1256321188097012</v>
      </c>
      <c r="M426" cm="1">
        <f t="array" ref="M426">SUMPRODUCT((H426=$H$2:$H$1051)*(D426&lt;$D$2:$D$1051))+1</f>
        <v>25</v>
      </c>
    </row>
    <row r="427" spans="1:13" x14ac:dyDescent="0.25">
      <c r="A427" t="s">
        <v>9</v>
      </c>
      <c r="B427" t="s">
        <v>4</v>
      </c>
      <c r="C427" t="s">
        <v>2</v>
      </c>
      <c r="D427" s="2">
        <v>11673725</v>
      </c>
      <c r="E427">
        <v>87</v>
      </c>
      <c r="F427">
        <v>75</v>
      </c>
      <c r="G427">
        <v>0.53700000000000003</v>
      </c>
      <c r="H427">
        <v>1988</v>
      </c>
      <c r="I427" s="2">
        <f>D427/E427</f>
        <v>134180.74712643679</v>
      </c>
      <c r="J427" s="3">
        <f>I427/VLOOKUP(H427,$P$2:$Q$37,2, FALSE)</f>
        <v>0.95466258131863269</v>
      </c>
      <c r="K427" s="4">
        <f>E427/((E427+F427)*0.5)</f>
        <v>1.0740740740740742</v>
      </c>
      <c r="L427">
        <f>K427/J427</f>
        <v>1.1250824061738167</v>
      </c>
      <c r="M427" cm="1">
        <f t="array" ref="M427">SUMPRODUCT((H427=$H$2:$H$1051)*(D427&lt;$D$2:$D$1051))+1</f>
        <v>12</v>
      </c>
    </row>
    <row r="428" spans="1:13" x14ac:dyDescent="0.25">
      <c r="A428" t="s">
        <v>12</v>
      </c>
      <c r="B428" t="s">
        <v>4</v>
      </c>
      <c r="C428" t="s">
        <v>6</v>
      </c>
      <c r="D428" s="2">
        <v>161246720</v>
      </c>
      <c r="E428">
        <v>95</v>
      </c>
      <c r="F428">
        <v>67</v>
      </c>
      <c r="G428">
        <v>0.58599999999999997</v>
      </c>
      <c r="H428">
        <v>2016</v>
      </c>
      <c r="I428" s="2">
        <f>D428/E428</f>
        <v>1697333.894736842</v>
      </c>
      <c r="J428" s="3">
        <f>I428/VLOOKUP(H428,$P$2:$Q$37,2, FALSE)</f>
        <v>1.0461131818297411</v>
      </c>
      <c r="K428" s="4">
        <f>E428/((E428+F428)*0.5)</f>
        <v>1.1728395061728396</v>
      </c>
      <c r="L428">
        <f>K428/J428</f>
        <v>1.1211401658484441</v>
      </c>
      <c r="M428" cm="1">
        <f t="array" ref="M428">SUMPRODUCT((H428=$H$2:$H$1051)*(D428&lt;$D$2:$D$1051))+1</f>
        <v>8</v>
      </c>
    </row>
    <row r="429" spans="1:13" x14ac:dyDescent="0.25">
      <c r="A429" t="s">
        <v>5</v>
      </c>
      <c r="B429" t="s">
        <v>1</v>
      </c>
      <c r="C429" t="s">
        <v>6</v>
      </c>
      <c r="D429" s="2">
        <v>27584167</v>
      </c>
      <c r="E429">
        <v>82</v>
      </c>
      <c r="F429">
        <v>80</v>
      </c>
      <c r="G429">
        <v>0.50600000000000001</v>
      </c>
      <c r="H429">
        <v>1992</v>
      </c>
      <c r="I429" s="2">
        <f>D429/E429</f>
        <v>336392.28048780491</v>
      </c>
      <c r="J429" s="3">
        <f>I429/VLOOKUP(H429,$P$2:$Q$37,2, FALSE)</f>
        <v>0.90374743230868415</v>
      </c>
      <c r="K429" s="4">
        <f>E429/((E429+F429)*0.5)</f>
        <v>1.0123456790123457</v>
      </c>
      <c r="L429">
        <f>K429/J429</f>
        <v>1.1201643764854081</v>
      </c>
      <c r="M429" cm="1">
        <f t="array" ref="M429">SUMPRODUCT((H429=$H$2:$H$1051)*(D429&lt;$D$2:$D$1051))+1</f>
        <v>18</v>
      </c>
    </row>
    <row r="430" spans="1:13" x14ac:dyDescent="0.25">
      <c r="A430" t="s">
        <v>15</v>
      </c>
      <c r="B430" t="s">
        <v>4</v>
      </c>
      <c r="C430" t="s">
        <v>16</v>
      </c>
      <c r="D430" s="2">
        <v>72177640</v>
      </c>
      <c r="E430">
        <v>62</v>
      </c>
      <c r="F430">
        <v>100</v>
      </c>
      <c r="G430">
        <v>0.38300000000000001</v>
      </c>
      <c r="H430">
        <v>2018</v>
      </c>
      <c r="I430" s="2">
        <f>D430/E430</f>
        <v>1164155.4838709678</v>
      </c>
      <c r="J430" s="3">
        <f>I430/VLOOKUP(H430,$P$2:$Q$37,2, FALSE)</f>
        <v>0.68341790079353371</v>
      </c>
      <c r="K430" s="4">
        <f>E430/((E430+F430)*0.5)</f>
        <v>0.76543209876543206</v>
      </c>
      <c r="L430">
        <f>K430/J430</f>
        <v>1.1200059259154167</v>
      </c>
      <c r="M430" cm="1">
        <f t="array" ref="M430">SUMPRODUCT((H430=$H$2:$H$1051)*(D430&lt;$D$2:$D$1051))+1</f>
        <v>29</v>
      </c>
    </row>
    <row r="431" spans="1:13" x14ac:dyDescent="0.25">
      <c r="A431" t="s">
        <v>10</v>
      </c>
      <c r="B431" t="s">
        <v>4</v>
      </c>
      <c r="C431" t="s">
        <v>6</v>
      </c>
      <c r="D431" s="2">
        <v>113709000</v>
      </c>
      <c r="E431">
        <v>97</v>
      </c>
      <c r="F431">
        <v>65</v>
      </c>
      <c r="G431">
        <v>0.59899999999999998</v>
      </c>
      <c r="H431">
        <v>2009</v>
      </c>
      <c r="I431" s="2">
        <f>D431/E431</f>
        <v>1172257.731958763</v>
      </c>
      <c r="J431" s="3">
        <f>I431/VLOOKUP(H431,$P$2:$Q$37,2, FALSE)</f>
        <v>1.0727541780207779</v>
      </c>
      <c r="K431" s="4">
        <f>E431/((E431+F431)*0.5)</f>
        <v>1.1975308641975309</v>
      </c>
      <c r="L431">
        <f>K431/J431</f>
        <v>1.1163143325220741</v>
      </c>
      <c r="M431" cm="1">
        <f t="array" ref="M431">SUMPRODUCT((H431=$H$2:$H$1051)*(D431&lt;$D$2:$D$1051))+1</f>
        <v>6</v>
      </c>
    </row>
    <row r="432" spans="1:13" x14ac:dyDescent="0.25">
      <c r="A432" t="s">
        <v>30</v>
      </c>
      <c r="B432" t="s">
        <v>1</v>
      </c>
      <c r="C432" t="s">
        <v>16</v>
      </c>
      <c r="D432" s="2">
        <v>73558500</v>
      </c>
      <c r="E432">
        <v>78</v>
      </c>
      <c r="F432">
        <v>84</v>
      </c>
      <c r="G432">
        <v>0.48099999999999998</v>
      </c>
      <c r="H432">
        <v>2009</v>
      </c>
      <c r="I432" s="2">
        <f>D432/E432</f>
        <v>943057.69230769225</v>
      </c>
      <c r="J432" s="3">
        <f>I432/VLOOKUP(H432,$P$2:$Q$37,2, FALSE)</f>
        <v>0.86300909088249711</v>
      </c>
      <c r="K432" s="4">
        <f>E432/((E432+F432)*0.5)</f>
        <v>0.96296296296296291</v>
      </c>
      <c r="L432">
        <f>K432/J432</f>
        <v>1.1158201844412263</v>
      </c>
      <c r="M432" cm="1">
        <f t="array" ref="M432">SUMPRODUCT((H432=$H$2:$H$1051)*(D432&lt;$D$2:$D$1051))+1</f>
        <v>19</v>
      </c>
    </row>
    <row r="433" spans="1:13" x14ac:dyDescent="0.25">
      <c r="A433" t="s">
        <v>34</v>
      </c>
      <c r="B433" t="s">
        <v>4</v>
      </c>
      <c r="C433" t="s">
        <v>6</v>
      </c>
      <c r="D433" s="2">
        <v>21911000</v>
      </c>
      <c r="E433">
        <v>65</v>
      </c>
      <c r="F433">
        <v>97</v>
      </c>
      <c r="G433">
        <v>0.40100000000000002</v>
      </c>
      <c r="H433">
        <v>1997</v>
      </c>
      <c r="I433" s="2">
        <f>D433/E433</f>
        <v>337092.30769230769</v>
      </c>
      <c r="J433" s="3">
        <f>I433/VLOOKUP(H433,$P$2:$Q$37,2, FALSE)</f>
        <v>0.71950697578373091</v>
      </c>
      <c r="K433" s="4">
        <f>E433/((E433+F433)*0.5)</f>
        <v>0.80246913580246915</v>
      </c>
      <c r="L433">
        <f>K433/J433</f>
        <v>1.1153041774589758</v>
      </c>
      <c r="M433" cm="1">
        <f t="array" ref="M433">SUMPRODUCT((H433=$H$2:$H$1051)*(D433&lt;$D$2:$D$1051))+1</f>
        <v>24</v>
      </c>
    </row>
    <row r="434" spans="1:13" x14ac:dyDescent="0.25">
      <c r="A434" t="s">
        <v>7</v>
      </c>
      <c r="B434" t="s">
        <v>1</v>
      </c>
      <c r="C434" t="s">
        <v>2</v>
      </c>
      <c r="D434" s="2">
        <v>89428213</v>
      </c>
      <c r="E434">
        <v>89</v>
      </c>
      <c r="F434">
        <v>73</v>
      </c>
      <c r="G434">
        <v>0.54900000000000004</v>
      </c>
      <c r="H434">
        <v>2007</v>
      </c>
      <c r="I434" s="2">
        <f>D434/E434</f>
        <v>1004811.3820224719</v>
      </c>
      <c r="J434" s="3">
        <f>I434/VLOOKUP(H434,$P$2:$Q$37,2, FALSE)</f>
        <v>0.98627501576427412</v>
      </c>
      <c r="K434" s="4">
        <f>E434/((E434+F434)*0.5)</f>
        <v>1.0987654320987654</v>
      </c>
      <c r="L434">
        <f>K434/J434</f>
        <v>1.1140558308144117</v>
      </c>
      <c r="M434" cm="1">
        <f t="array" ref="M434">SUMPRODUCT((H434=$H$2:$H$1051)*(D434&lt;$D$2:$D$1051))+1</f>
        <v>13</v>
      </c>
    </row>
    <row r="435" spans="1:13" x14ac:dyDescent="0.25">
      <c r="A435" t="s">
        <v>15</v>
      </c>
      <c r="B435" t="s">
        <v>4</v>
      </c>
      <c r="C435" t="s">
        <v>16</v>
      </c>
      <c r="D435" s="2">
        <v>96919500</v>
      </c>
      <c r="E435">
        <v>85</v>
      </c>
      <c r="F435">
        <v>77</v>
      </c>
      <c r="G435">
        <v>0.52500000000000002</v>
      </c>
      <c r="H435">
        <v>2012</v>
      </c>
      <c r="I435" s="2">
        <f>D435/E435</f>
        <v>1140229.4117647058</v>
      </c>
      <c r="J435" s="3">
        <f>I435/VLOOKUP(H435,$P$2:$Q$37,2, FALSE)</f>
        <v>0.94222389407579588</v>
      </c>
      <c r="K435" s="4">
        <f>E435/((E435+F435)*0.5)</f>
        <v>1.0493827160493827</v>
      </c>
      <c r="L435">
        <f>K435/J435</f>
        <v>1.1137296800127281</v>
      </c>
      <c r="M435" cm="1">
        <f t="array" ref="M435">SUMPRODUCT((H435=$H$2:$H$1051)*(D435&lt;$D$2:$D$1051))+1</f>
        <v>11</v>
      </c>
    </row>
    <row r="436" spans="1:13" x14ac:dyDescent="0.25">
      <c r="A436" t="s">
        <v>32</v>
      </c>
      <c r="B436" t="s">
        <v>1</v>
      </c>
      <c r="C436" t="s">
        <v>2</v>
      </c>
      <c r="D436" s="2">
        <v>23565667</v>
      </c>
      <c r="E436">
        <v>75</v>
      </c>
      <c r="F436">
        <v>87</v>
      </c>
      <c r="G436">
        <v>0.46300000000000002</v>
      </c>
      <c r="H436">
        <v>1993</v>
      </c>
      <c r="I436" s="2">
        <f>D436/E436</f>
        <v>314208.89333333331</v>
      </c>
      <c r="J436" s="3">
        <f>I436/VLOOKUP(H436,$P$2:$Q$37,2, FALSE)</f>
        <v>0.83187681951881975</v>
      </c>
      <c r="K436" s="4">
        <f>E436/((E436+F436)*0.5)</f>
        <v>0.92592592592592593</v>
      </c>
      <c r="L436">
        <f>K436/J436</f>
        <v>1.1130565297654367</v>
      </c>
      <c r="M436" cm="1">
        <f t="array" ref="M436">SUMPRODUCT((H436=$H$2:$H$1051)*(D436&lt;$D$2:$D$1051))+1</f>
        <v>22</v>
      </c>
    </row>
    <row r="437" spans="1:13" x14ac:dyDescent="0.25">
      <c r="A437" t="s">
        <v>15</v>
      </c>
      <c r="B437" t="s">
        <v>4</v>
      </c>
      <c r="C437" t="s">
        <v>16</v>
      </c>
      <c r="D437" s="2">
        <v>65212500</v>
      </c>
      <c r="E437">
        <v>83</v>
      </c>
      <c r="F437">
        <v>79</v>
      </c>
      <c r="G437">
        <v>0.51200000000000001</v>
      </c>
      <c r="H437">
        <v>2004</v>
      </c>
      <c r="I437" s="2">
        <f>D437/E437</f>
        <v>785692.77108433738</v>
      </c>
      <c r="J437" s="3">
        <f>I437/VLOOKUP(H437,$P$2:$Q$37,2, FALSE)</f>
        <v>0.92101260808147767</v>
      </c>
      <c r="K437" s="4">
        <f>E437/((E437+F437)*0.5)</f>
        <v>1.0246913580246915</v>
      </c>
      <c r="L437">
        <f>K437/J437</f>
        <v>1.1125703915814817</v>
      </c>
      <c r="M437" cm="1">
        <f t="array" ref="M437">SUMPRODUCT((H437=$H$2:$H$1051)*(D437&lt;$D$2:$D$1051))+1</f>
        <v>15</v>
      </c>
    </row>
    <row r="438" spans="1:13" x14ac:dyDescent="0.25">
      <c r="A438" t="s">
        <v>9</v>
      </c>
      <c r="B438" t="s">
        <v>4</v>
      </c>
      <c r="C438" t="s">
        <v>2</v>
      </c>
      <c r="D438" s="2">
        <v>27538751</v>
      </c>
      <c r="E438">
        <v>91</v>
      </c>
      <c r="F438">
        <v>71</v>
      </c>
      <c r="G438">
        <v>0.56200000000000006</v>
      </c>
      <c r="H438">
        <v>1991</v>
      </c>
      <c r="I438" s="2">
        <f>D438/E438</f>
        <v>302623.63736263738</v>
      </c>
      <c r="J438" s="3">
        <f>I438/VLOOKUP(H438,$P$2:$Q$37,2, FALSE)</f>
        <v>1.010653283706449</v>
      </c>
      <c r="K438" s="4">
        <f>E438/((E438+F438)*0.5)</f>
        <v>1.1234567901234569</v>
      </c>
      <c r="L438">
        <f>K438/J438</f>
        <v>1.11161444605742</v>
      </c>
      <c r="M438" cm="1">
        <f t="array" ref="M438">SUMPRODUCT((H438=$H$2:$H$1051)*(D438&lt;$D$2:$D$1051))+1</f>
        <v>9</v>
      </c>
    </row>
    <row r="439" spans="1:13" x14ac:dyDescent="0.25">
      <c r="A439" t="s">
        <v>34</v>
      </c>
      <c r="B439" t="s">
        <v>4</v>
      </c>
      <c r="C439" t="s">
        <v>6</v>
      </c>
      <c r="D439" s="2">
        <v>85823390</v>
      </c>
      <c r="E439">
        <v>69</v>
      </c>
      <c r="F439">
        <v>93</v>
      </c>
      <c r="G439">
        <v>0.42599999999999999</v>
      </c>
      <c r="H439">
        <v>2016</v>
      </c>
      <c r="I439" s="2">
        <f>D439/E439</f>
        <v>1243817.2463768115</v>
      </c>
      <c r="J439" s="3">
        <f>I439/VLOOKUP(H439,$P$2:$Q$37,2, FALSE)</f>
        <v>0.76659849971574967</v>
      </c>
      <c r="K439" s="4">
        <f>E439/((E439+F439)*0.5)</f>
        <v>0.85185185185185186</v>
      </c>
      <c r="L439">
        <f>K439/J439</f>
        <v>1.1112099125783752</v>
      </c>
      <c r="M439" cm="1">
        <f t="array" ref="M439">SUMPRODUCT((H439=$H$2:$H$1051)*(D439&lt;$D$2:$D$1051))+1</f>
        <v>26</v>
      </c>
    </row>
    <row r="440" spans="1:13" x14ac:dyDescent="0.25">
      <c r="A440" t="s">
        <v>22</v>
      </c>
      <c r="B440" t="s">
        <v>4</v>
      </c>
      <c r="C440" t="s">
        <v>6</v>
      </c>
      <c r="D440" s="2">
        <v>80282668</v>
      </c>
      <c r="E440">
        <v>93</v>
      </c>
      <c r="F440">
        <v>69</v>
      </c>
      <c r="G440">
        <v>0.57399999999999995</v>
      </c>
      <c r="H440">
        <v>2002</v>
      </c>
      <c r="I440" s="2">
        <f>D440/E440</f>
        <v>863254.49462365592</v>
      </c>
      <c r="J440" s="3">
        <f>I440/VLOOKUP(H440,$P$2:$Q$37,2, FALSE)</f>
        <v>1.0339370220218702</v>
      </c>
      <c r="K440" s="4">
        <f>E440/((E440+F440)*0.5)</f>
        <v>1.1481481481481481</v>
      </c>
      <c r="L440">
        <f>K440/J440</f>
        <v>1.1104623624976089</v>
      </c>
      <c r="M440" cm="1">
        <f t="array" ref="M440">SUMPRODUCT((H440=$H$2:$H$1051)*(D440&lt;$D$2:$D$1051))+1</f>
        <v>8</v>
      </c>
    </row>
    <row r="441" spans="1:13" x14ac:dyDescent="0.25">
      <c r="A441" t="s">
        <v>13</v>
      </c>
      <c r="B441" t="s">
        <v>1</v>
      </c>
      <c r="C441" t="s">
        <v>16</v>
      </c>
      <c r="D441" s="2">
        <v>31624000</v>
      </c>
      <c r="E441">
        <v>76</v>
      </c>
      <c r="F441">
        <v>68</v>
      </c>
      <c r="G441">
        <v>0.52800000000000002</v>
      </c>
      <c r="H441">
        <v>1995</v>
      </c>
      <c r="I441" s="2">
        <f>D441/E441</f>
        <v>416105.26315789472</v>
      </c>
      <c r="J441" s="3">
        <f>I441/VLOOKUP(H441,$P$2:$Q$37,2, FALSE)</f>
        <v>0.95100928540197438</v>
      </c>
      <c r="K441" s="4">
        <f>E441/((E441+F441)*0.5)</f>
        <v>1.0555555555555556</v>
      </c>
      <c r="L441">
        <f>K441/J441</f>
        <v>1.1099319131352028</v>
      </c>
      <c r="M441" cm="1">
        <f t="array" ref="M441">SUMPRODUCT((H441=$H$2:$H$1051)*(D441&lt;$D$2:$D$1051))+1</f>
        <v>14</v>
      </c>
    </row>
    <row r="442" spans="1:13" x14ac:dyDescent="0.25">
      <c r="A442" t="s">
        <v>32</v>
      </c>
      <c r="B442" t="s">
        <v>1</v>
      </c>
      <c r="C442" t="s">
        <v>16</v>
      </c>
      <c r="D442" s="2">
        <v>54812429</v>
      </c>
      <c r="E442">
        <v>75</v>
      </c>
      <c r="F442">
        <v>87</v>
      </c>
      <c r="G442">
        <v>0.46300000000000002</v>
      </c>
      <c r="H442">
        <v>2003</v>
      </c>
      <c r="I442" s="2">
        <f>D442/E442</f>
        <v>730832.38666666672</v>
      </c>
      <c r="J442" s="3">
        <f>I442/VLOOKUP(H442,$P$2:$Q$37,2, FALSE)</f>
        <v>0.83426023321020482</v>
      </c>
      <c r="K442" s="4">
        <f>E442/((E442+F442)*0.5)</f>
        <v>0.92592592592592593</v>
      </c>
      <c r="L442">
        <f>K442/J442</f>
        <v>1.1098766177107529</v>
      </c>
      <c r="M442" cm="1">
        <f t="array" ref="M442">SUMPRODUCT((H442=$H$2:$H$1051)*(D442&lt;$D$2:$D$1051))+1</f>
        <v>19</v>
      </c>
    </row>
    <row r="443" spans="1:13" x14ac:dyDescent="0.25">
      <c r="A443" t="s">
        <v>12</v>
      </c>
      <c r="B443" t="s">
        <v>4</v>
      </c>
      <c r="C443" t="s">
        <v>6</v>
      </c>
      <c r="D443" s="2">
        <v>68228662</v>
      </c>
      <c r="E443">
        <v>80</v>
      </c>
      <c r="F443">
        <v>82</v>
      </c>
      <c r="G443">
        <v>0.49399999999999999</v>
      </c>
      <c r="H443">
        <v>2006</v>
      </c>
      <c r="I443" s="2">
        <f>D443/E443</f>
        <v>852858.27500000002</v>
      </c>
      <c r="J443" s="3">
        <f>I443/VLOOKUP(H443,$P$2:$Q$37,2, FALSE)</f>
        <v>0.89035406281776341</v>
      </c>
      <c r="K443" s="4">
        <f>E443/((E443+F443)*0.5)</f>
        <v>0.98765432098765427</v>
      </c>
      <c r="L443">
        <f>K443/J443</f>
        <v>1.109282657577771</v>
      </c>
      <c r="M443" cm="1">
        <f t="array" ref="M443">SUMPRODUCT((H443=$H$2:$H$1051)*(D443&lt;$D$2:$D$1051))+1</f>
        <v>18</v>
      </c>
    </row>
    <row r="444" spans="1:13" x14ac:dyDescent="0.25">
      <c r="A444" t="s">
        <v>11</v>
      </c>
      <c r="B444" t="s">
        <v>1</v>
      </c>
      <c r="C444" t="s">
        <v>2</v>
      </c>
      <c r="D444" s="2">
        <v>40502167</v>
      </c>
      <c r="E444">
        <v>68</v>
      </c>
      <c r="F444">
        <v>46</v>
      </c>
      <c r="G444">
        <v>0.59599999999999997</v>
      </c>
      <c r="H444">
        <v>1994</v>
      </c>
      <c r="I444" s="2">
        <f>D444/E444</f>
        <v>595620.1029411765</v>
      </c>
      <c r="J444" s="3">
        <f>I444/VLOOKUP(H444,$P$2:$Q$37,2, FALSE)</f>
        <v>1.0762317982658747</v>
      </c>
      <c r="K444" s="4">
        <f>E444/((E444+F444)*0.5)</f>
        <v>1.1929824561403508</v>
      </c>
      <c r="L444">
        <f>K444/J444</f>
        <v>1.1084809592715954</v>
      </c>
      <c r="M444" cm="1">
        <f t="array" ref="M444">SUMPRODUCT((H444=$H$2:$H$1051)*(D444&lt;$D$2:$D$1051))+1</f>
        <v>3</v>
      </c>
    </row>
    <row r="445" spans="1:13" x14ac:dyDescent="0.25">
      <c r="A445" t="s">
        <v>7</v>
      </c>
      <c r="B445" t="s">
        <v>1</v>
      </c>
      <c r="C445" t="s">
        <v>2</v>
      </c>
      <c r="D445" s="2">
        <v>20298332</v>
      </c>
      <c r="E445">
        <v>78</v>
      </c>
      <c r="F445">
        <v>84</v>
      </c>
      <c r="G445">
        <v>0.48099999999999998</v>
      </c>
      <c r="H445">
        <v>1991</v>
      </c>
      <c r="I445" s="2">
        <f>D445/E445</f>
        <v>260235.02564102566</v>
      </c>
      <c r="J445" s="3">
        <f>I445/VLOOKUP(H445,$P$2:$Q$37,2, FALSE)</f>
        <v>0.86909068138775225</v>
      </c>
      <c r="K445" s="4">
        <f>E445/((E445+F445)*0.5)</f>
        <v>0.96296296296296291</v>
      </c>
      <c r="L445">
        <f>K445/J445</f>
        <v>1.1080120677687129</v>
      </c>
      <c r="M445" cm="1">
        <f t="array" ref="M445">SUMPRODUCT((H445=$H$2:$H$1051)*(D445&lt;$D$2:$D$1051))+1</f>
        <v>21</v>
      </c>
    </row>
    <row r="446" spans="1:13" x14ac:dyDescent="0.25">
      <c r="A446" t="s">
        <v>26</v>
      </c>
      <c r="B446" t="s">
        <v>1</v>
      </c>
      <c r="C446" t="s">
        <v>2</v>
      </c>
      <c r="D446" s="2">
        <v>84637500</v>
      </c>
      <c r="E446">
        <v>71</v>
      </c>
      <c r="F446">
        <v>91</v>
      </c>
      <c r="G446">
        <v>0.438</v>
      </c>
      <c r="H446">
        <v>2015</v>
      </c>
      <c r="I446" s="2">
        <f>D446/E446</f>
        <v>1192077.4647887324</v>
      </c>
      <c r="J446" s="3">
        <f>I446/VLOOKUP(H446,$P$2:$Q$37,2, FALSE)</f>
        <v>0.79150654595851033</v>
      </c>
      <c r="K446" s="4">
        <f>E446/((E446+F446)*0.5)</f>
        <v>0.87654320987654322</v>
      </c>
      <c r="L446">
        <f>K446/J446</f>
        <v>1.1074364632260292</v>
      </c>
      <c r="M446" cm="1">
        <f t="array" ref="M446">SUMPRODUCT((H446=$H$2:$H$1051)*(D446&lt;$D$2:$D$1051))+1</f>
        <v>26</v>
      </c>
    </row>
    <row r="447" spans="1:13" x14ac:dyDescent="0.25">
      <c r="A447" t="s">
        <v>30</v>
      </c>
      <c r="B447" t="s">
        <v>1</v>
      </c>
      <c r="C447" t="s">
        <v>16</v>
      </c>
      <c r="D447" s="2">
        <v>82375785</v>
      </c>
      <c r="E447">
        <v>68</v>
      </c>
      <c r="F447">
        <v>94</v>
      </c>
      <c r="G447">
        <v>0.42</v>
      </c>
      <c r="H447">
        <v>2017</v>
      </c>
      <c r="I447" s="2">
        <f>D447/E447</f>
        <v>1211408.6029411764</v>
      </c>
      <c r="J447" s="3">
        <f>I447/VLOOKUP(H447,$P$2:$Q$37,2, FALSE)</f>
        <v>0.75902715504868568</v>
      </c>
      <c r="K447" s="4">
        <f>E447/((E447+F447)*0.5)</f>
        <v>0.83950617283950613</v>
      </c>
      <c r="L447">
        <f>K447/J447</f>
        <v>1.1060291680679835</v>
      </c>
      <c r="M447" cm="1">
        <f t="array" ref="M447">SUMPRODUCT((H447=$H$2:$H$1051)*(D447&lt;$D$2:$D$1051))+1</f>
        <v>26</v>
      </c>
    </row>
    <row r="448" spans="1:13" x14ac:dyDescent="0.25">
      <c r="A448" t="s">
        <v>20</v>
      </c>
      <c r="B448" t="s">
        <v>1</v>
      </c>
      <c r="C448" t="s">
        <v>16</v>
      </c>
      <c r="D448" s="2">
        <v>78333333</v>
      </c>
      <c r="E448">
        <v>93</v>
      </c>
      <c r="F448">
        <v>69</v>
      </c>
      <c r="G448">
        <v>0.57399999999999995</v>
      </c>
      <c r="H448">
        <v>2001</v>
      </c>
      <c r="I448" s="2">
        <f>D448/E448</f>
        <v>842293.90322580643</v>
      </c>
      <c r="J448" s="3">
        <f>I448/VLOOKUP(H448,$P$2:$Q$37,2, FALSE)</f>
        <v>1.0419024001045956</v>
      </c>
      <c r="K448" s="4">
        <f>E448/((E448+F448)*0.5)</f>
        <v>1.1481481481481481</v>
      </c>
      <c r="L448">
        <f>K448/J448</f>
        <v>1.101972841249705</v>
      </c>
      <c r="M448" cm="1">
        <f t="array" ref="M448">SUMPRODUCT((H448=$H$2:$H$1051)*(D448&lt;$D$2:$D$1051))+1</f>
        <v>9</v>
      </c>
    </row>
    <row r="449" spans="1:13" x14ac:dyDescent="0.25">
      <c r="A449" t="s">
        <v>12</v>
      </c>
      <c r="B449" t="s">
        <v>4</v>
      </c>
      <c r="C449" t="s">
        <v>6</v>
      </c>
      <c r="D449" s="2">
        <v>35862028</v>
      </c>
      <c r="E449">
        <v>90</v>
      </c>
      <c r="F449">
        <v>72</v>
      </c>
      <c r="G449">
        <v>0.55600000000000005</v>
      </c>
      <c r="H449">
        <v>1996</v>
      </c>
      <c r="I449" s="2">
        <f>D449/E449</f>
        <v>398466.97777777776</v>
      </c>
      <c r="J449" s="3">
        <f>I449/VLOOKUP(H449,$P$2:$Q$37,2, FALSE)</f>
        <v>1.0086545026129374</v>
      </c>
      <c r="K449" s="4">
        <f>E449/((E449+F449)*0.5)</f>
        <v>1.1111111111111112</v>
      </c>
      <c r="L449">
        <f>K449/J449</f>
        <v>1.1015775057095945</v>
      </c>
      <c r="M449" cm="1">
        <f t="array" ref="M449">SUMPRODUCT((H449=$H$2:$H$1051)*(D449&lt;$D$2:$D$1051))+1</f>
        <v>10</v>
      </c>
    </row>
    <row r="450" spans="1:13" x14ac:dyDescent="0.25">
      <c r="A450" t="s">
        <v>0</v>
      </c>
      <c r="B450" t="s">
        <v>1</v>
      </c>
      <c r="C450" t="s">
        <v>2</v>
      </c>
      <c r="D450" s="2">
        <v>101084963</v>
      </c>
      <c r="E450">
        <v>97</v>
      </c>
      <c r="F450">
        <v>65</v>
      </c>
      <c r="G450">
        <v>0.59899999999999998</v>
      </c>
      <c r="H450">
        <v>2006</v>
      </c>
      <c r="I450" s="2">
        <f>D450/E450</f>
        <v>1042113.0206185566</v>
      </c>
      <c r="J450" s="3">
        <f>I450/VLOOKUP(H450,$P$2:$Q$37,2, FALSE)</f>
        <v>1.087929365313391</v>
      </c>
      <c r="K450" s="4">
        <f>E450/((E450+F450)*0.5)</f>
        <v>1.1975308641975309</v>
      </c>
      <c r="L450">
        <f>K450/J450</f>
        <v>1.1007432121777205</v>
      </c>
      <c r="M450" cm="1">
        <f t="array" ref="M450">SUMPRODUCT((H450=$H$2:$H$1051)*(D450&lt;$D$2:$D$1051))+1</f>
        <v>5</v>
      </c>
    </row>
    <row r="451" spans="1:13" x14ac:dyDescent="0.25">
      <c r="A451" t="s">
        <v>22</v>
      </c>
      <c r="B451" t="s">
        <v>4</v>
      </c>
      <c r="C451" t="s">
        <v>6</v>
      </c>
      <c r="D451" s="2">
        <v>34241533</v>
      </c>
      <c r="E451">
        <v>79</v>
      </c>
      <c r="F451">
        <v>66</v>
      </c>
      <c r="G451">
        <v>0.54500000000000004</v>
      </c>
      <c r="H451">
        <v>1995</v>
      </c>
      <c r="I451" s="2">
        <f>D451/E451</f>
        <v>433437.12658227846</v>
      </c>
      <c r="J451" s="3">
        <f>I451/VLOOKUP(H451,$P$2:$Q$37,2, FALSE)</f>
        <v>0.99062128868407007</v>
      </c>
      <c r="K451" s="4">
        <f>E451/((E451+F451)*0.5)</f>
        <v>1.0896551724137931</v>
      </c>
      <c r="L451">
        <f>K451/J451</f>
        <v>1.0999714874503439</v>
      </c>
      <c r="M451" cm="1">
        <f t="array" ref="M451">SUMPRODUCT((H451=$H$2:$H$1051)*(D451&lt;$D$2:$D$1051))+1</f>
        <v>11</v>
      </c>
    </row>
    <row r="452" spans="1:13" x14ac:dyDescent="0.25">
      <c r="A452" t="s">
        <v>24</v>
      </c>
      <c r="B452" t="s">
        <v>4</v>
      </c>
      <c r="C452" t="s">
        <v>2</v>
      </c>
      <c r="D452" s="2">
        <v>23736334</v>
      </c>
      <c r="E452">
        <v>84</v>
      </c>
      <c r="F452">
        <v>78</v>
      </c>
      <c r="G452">
        <v>0.51900000000000002</v>
      </c>
      <c r="H452">
        <v>1991</v>
      </c>
      <c r="I452" s="2">
        <f>D452/E452</f>
        <v>282575.40476190473</v>
      </c>
      <c r="J452" s="3">
        <f>I452/VLOOKUP(H452,$P$2:$Q$37,2, FALSE)</f>
        <v>0.94369945192046356</v>
      </c>
      <c r="K452" s="4">
        <f>E452/((E452+F452)*0.5)</f>
        <v>1.037037037037037</v>
      </c>
      <c r="L452">
        <f>K452/J452</f>
        <v>1.0989060499363732</v>
      </c>
      <c r="M452" cm="1">
        <f t="array" ref="M452">SUMPRODUCT((H452=$H$2:$H$1051)*(D452&lt;$D$2:$D$1051))+1</f>
        <v>13</v>
      </c>
    </row>
    <row r="453" spans="1:13" x14ac:dyDescent="0.25">
      <c r="A453" t="s">
        <v>21</v>
      </c>
      <c r="B453" t="s">
        <v>4</v>
      </c>
      <c r="C453" t="s">
        <v>16</v>
      </c>
      <c r="D453" s="2">
        <v>71439500</v>
      </c>
      <c r="E453">
        <v>79</v>
      </c>
      <c r="F453">
        <v>83</v>
      </c>
      <c r="G453">
        <v>0.48799999999999999</v>
      </c>
      <c r="H453">
        <v>2007</v>
      </c>
      <c r="I453" s="2">
        <f>D453/E453</f>
        <v>904297.4683544304</v>
      </c>
      <c r="J453" s="3">
        <f>I453/VLOOKUP(H453,$P$2:$Q$37,2, FALSE)</f>
        <v>0.8876153433509899</v>
      </c>
      <c r="K453" s="4">
        <f>E453/((E453+F453)*0.5)</f>
        <v>0.97530864197530864</v>
      </c>
      <c r="L453">
        <f>K453/J453</f>
        <v>1.0987965105394106</v>
      </c>
      <c r="M453" cm="1">
        <f t="array" ref="M453">SUMPRODUCT((H453=$H$2:$H$1051)*(D453&lt;$D$2:$D$1051))+1</f>
        <v>18</v>
      </c>
    </row>
    <row r="454" spans="1:13" x14ac:dyDescent="0.25">
      <c r="A454" t="s">
        <v>11</v>
      </c>
      <c r="B454" t="s">
        <v>1</v>
      </c>
      <c r="C454" t="s">
        <v>2</v>
      </c>
      <c r="D454" s="2">
        <v>84821541</v>
      </c>
      <c r="E454">
        <v>68</v>
      </c>
      <c r="F454">
        <v>93</v>
      </c>
      <c r="G454">
        <v>0.42199999999999999</v>
      </c>
      <c r="H454">
        <v>2016</v>
      </c>
      <c r="I454" s="2">
        <f>D454/E454</f>
        <v>1247375.6029411764</v>
      </c>
      <c r="J454" s="3">
        <f>I454/VLOOKUP(H454,$P$2:$Q$37,2, FALSE)</f>
        <v>0.76879161193673062</v>
      </c>
      <c r="K454" s="4">
        <f>E454/((E454+F454)*0.5)</f>
        <v>0.84472049689440998</v>
      </c>
      <c r="L454">
        <f>K454/J454</f>
        <v>1.0987639352182839</v>
      </c>
      <c r="M454" cm="1">
        <f t="array" ref="M454">SUMPRODUCT((H454=$H$2:$H$1051)*(D454&lt;$D$2:$D$1051))+1</f>
        <v>27</v>
      </c>
    </row>
    <row r="455" spans="1:13" x14ac:dyDescent="0.25">
      <c r="A455" t="s">
        <v>9</v>
      </c>
      <c r="B455" t="s">
        <v>4</v>
      </c>
      <c r="C455" t="s">
        <v>2</v>
      </c>
      <c r="D455" s="2">
        <v>164470905</v>
      </c>
      <c r="E455">
        <v>92</v>
      </c>
      <c r="F455">
        <v>70</v>
      </c>
      <c r="G455">
        <v>0.56799999999999995</v>
      </c>
      <c r="H455">
        <v>2022</v>
      </c>
      <c r="I455" s="2">
        <f>D455/E455</f>
        <v>1787727.2282608696</v>
      </c>
      <c r="J455" s="3">
        <f>I455/VLOOKUP(H455,$P$2:$Q$37,2, FALSE)</f>
        <v>1.034084583634721</v>
      </c>
      <c r="K455" s="4">
        <f>E455/((E455+F455)*0.5)</f>
        <v>1.1358024691358024</v>
      </c>
      <c r="L455">
        <f>K455/J455</f>
        <v>1.0983651503086445</v>
      </c>
      <c r="M455" cm="1">
        <f t="array" ref="M455">SUMPRODUCT((H455=$H$2:$H$1051)*(D455&lt;$D$2:$D$1051))+1</f>
        <v>11</v>
      </c>
    </row>
    <row r="456" spans="1:13" x14ac:dyDescent="0.25">
      <c r="A456" t="s">
        <v>41</v>
      </c>
      <c r="B456" t="s">
        <v>1</v>
      </c>
      <c r="C456" t="s">
        <v>2</v>
      </c>
      <c r="D456" s="2">
        <v>12305389</v>
      </c>
      <c r="E456">
        <v>81</v>
      </c>
      <c r="F456">
        <v>81</v>
      </c>
      <c r="G456">
        <v>0.5</v>
      </c>
      <c r="H456">
        <v>1989</v>
      </c>
      <c r="I456" s="2">
        <f>D456/E456</f>
        <v>151918.38271604938</v>
      </c>
      <c r="J456" s="3">
        <f>I456/VLOOKUP(H456,$P$2:$Q$37,2, FALSE)</f>
        <v>0.91044586169972275</v>
      </c>
      <c r="K456" s="4">
        <f>E456/((E456+F456)*0.5)</f>
        <v>1</v>
      </c>
      <c r="L456">
        <f>K456/J456</f>
        <v>1.0983629472850671</v>
      </c>
      <c r="M456" cm="1">
        <f t="array" ref="M456">SUMPRODUCT((H456=$H$2:$H$1051)*(D456&lt;$D$2:$D$1051))+1</f>
        <v>15</v>
      </c>
    </row>
    <row r="457" spans="1:13" x14ac:dyDescent="0.25">
      <c r="A457" t="s">
        <v>36</v>
      </c>
      <c r="B457" t="s">
        <v>4</v>
      </c>
      <c r="C457" t="s">
        <v>16</v>
      </c>
      <c r="D457" s="2">
        <v>45584834</v>
      </c>
      <c r="E457">
        <v>68</v>
      </c>
      <c r="F457">
        <v>94</v>
      </c>
      <c r="G457">
        <v>0.42</v>
      </c>
      <c r="H457">
        <v>2003</v>
      </c>
      <c r="I457" s="2">
        <f>D457/E457</f>
        <v>670365.20588235289</v>
      </c>
      <c r="J457" s="3">
        <f>I457/VLOOKUP(H457,$P$2:$Q$37,2, FALSE)</f>
        <v>0.76523570000257413</v>
      </c>
      <c r="K457" s="4">
        <f>E457/((E457+F457)*0.5)</f>
        <v>0.83950617283950613</v>
      </c>
      <c r="L457">
        <f>K457/J457</f>
        <v>1.0970556821077246</v>
      </c>
      <c r="M457" cm="1">
        <f t="array" ref="M457">SUMPRODUCT((H457=$H$2:$H$1051)*(D457&lt;$D$2:$D$1051))+1</f>
        <v>27</v>
      </c>
    </row>
    <row r="458" spans="1:13" x14ac:dyDescent="0.25">
      <c r="A458" t="s">
        <v>20</v>
      </c>
      <c r="B458" t="s">
        <v>1</v>
      </c>
      <c r="C458" t="s">
        <v>16</v>
      </c>
      <c r="D458" s="2">
        <v>93540753</v>
      </c>
      <c r="E458">
        <v>86</v>
      </c>
      <c r="F458">
        <v>76</v>
      </c>
      <c r="G458">
        <v>0.53100000000000003</v>
      </c>
      <c r="H458">
        <v>2010</v>
      </c>
      <c r="I458" s="2">
        <f>D458/E458</f>
        <v>1087683.1744186047</v>
      </c>
      <c r="J458" s="3">
        <f>I458/VLOOKUP(H458,$P$2:$Q$37,2, FALSE)</f>
        <v>0.9679442184322864</v>
      </c>
      <c r="K458" s="4">
        <f>E458/((E458+F458)*0.5)</f>
        <v>1.0617283950617284</v>
      </c>
      <c r="L458">
        <f>K458/J458</f>
        <v>1.096890063335817</v>
      </c>
      <c r="M458" cm="1">
        <f t="array" ref="M458">SUMPRODUCT((H458=$H$2:$H$1051)*(D458&lt;$D$2:$D$1051))+1</f>
        <v>13</v>
      </c>
    </row>
    <row r="459" spans="1:13" x14ac:dyDescent="0.25">
      <c r="A459" t="s">
        <v>17</v>
      </c>
      <c r="B459" t="s">
        <v>1</v>
      </c>
      <c r="C459" t="s">
        <v>16</v>
      </c>
      <c r="D459" s="2">
        <v>118345833</v>
      </c>
      <c r="E459">
        <v>97</v>
      </c>
      <c r="F459">
        <v>64</v>
      </c>
      <c r="G459">
        <v>0.60199999999999998</v>
      </c>
      <c r="H459">
        <v>2008</v>
      </c>
      <c r="I459" s="2">
        <f>D459/E459</f>
        <v>1220060.1340206186</v>
      </c>
      <c r="J459" s="3">
        <f>I459/VLOOKUP(H459,$P$2:$Q$37,2, FALSE)</f>
        <v>1.102691003412176</v>
      </c>
      <c r="K459" s="4">
        <f>E459/((E459+F459)*0.5)</f>
        <v>1.2049689440993789</v>
      </c>
      <c r="L459">
        <f>K459/J459</f>
        <v>1.0927530381319093</v>
      </c>
      <c r="M459" cm="1">
        <f t="array" ref="M459">SUMPRODUCT((H459=$H$2:$H$1051)*(D459&lt;$D$2:$D$1051))+1</f>
        <v>8</v>
      </c>
    </row>
    <row r="460" spans="1:13" x14ac:dyDescent="0.25">
      <c r="A460" t="s">
        <v>17</v>
      </c>
      <c r="B460" t="s">
        <v>1</v>
      </c>
      <c r="C460" t="s">
        <v>2</v>
      </c>
      <c r="D460" s="2">
        <v>14496000</v>
      </c>
      <c r="E460">
        <v>77</v>
      </c>
      <c r="F460">
        <v>85</v>
      </c>
      <c r="G460">
        <v>0.47499999999999998</v>
      </c>
      <c r="H460">
        <v>1990</v>
      </c>
      <c r="I460" s="2">
        <f>D460/E460</f>
        <v>188259.74025974027</v>
      </c>
      <c r="J460" s="3">
        <f>I460/VLOOKUP(H460,$P$2:$Q$37,2, FALSE)</f>
        <v>0.87206593559678636</v>
      </c>
      <c r="K460" s="4">
        <f>E460/((E460+F460)*0.5)</f>
        <v>0.95061728395061729</v>
      </c>
      <c r="L460">
        <f>K460/J460</f>
        <v>1.0900750105553376</v>
      </c>
      <c r="M460" cm="1">
        <f t="array" ref="M460">SUMPRODUCT((H460=$H$2:$H$1051)*(D460&lt;$D$2:$D$1051))+1</f>
        <v>21</v>
      </c>
    </row>
    <row r="461" spans="1:13" x14ac:dyDescent="0.25">
      <c r="A461" t="s">
        <v>19</v>
      </c>
      <c r="B461" t="s">
        <v>1</v>
      </c>
      <c r="C461" t="s">
        <v>6</v>
      </c>
      <c r="D461" s="2">
        <v>68655500</v>
      </c>
      <c r="E461">
        <v>74</v>
      </c>
      <c r="F461">
        <v>88</v>
      </c>
      <c r="G461">
        <v>0.45700000000000002</v>
      </c>
      <c r="H461">
        <v>2008</v>
      </c>
      <c r="I461" s="2">
        <f>D461/E461</f>
        <v>927777.02702702698</v>
      </c>
      <c r="J461" s="3">
        <f>I461/VLOOKUP(H461,$P$2:$Q$37,2, FALSE)</f>
        <v>0.83852537456806098</v>
      </c>
      <c r="K461" s="4">
        <f>E461/((E461+F461)*0.5)</f>
        <v>0.9135802469135802</v>
      </c>
      <c r="L461">
        <f>K461/J461</f>
        <v>1.0895081706790104</v>
      </c>
      <c r="M461" cm="1">
        <f t="array" ref="M461">SUMPRODUCT((H461=$H$2:$H$1051)*(D461&lt;$D$2:$D$1051))+1</f>
        <v>20</v>
      </c>
    </row>
    <row r="462" spans="1:13" x14ac:dyDescent="0.25">
      <c r="A462" t="s">
        <v>11</v>
      </c>
      <c r="B462" t="s">
        <v>1</v>
      </c>
      <c r="C462" t="s">
        <v>2</v>
      </c>
      <c r="D462" s="2">
        <v>45199000</v>
      </c>
      <c r="E462">
        <v>90</v>
      </c>
      <c r="F462">
        <v>54</v>
      </c>
      <c r="G462">
        <v>0.625</v>
      </c>
      <c r="H462">
        <v>1995</v>
      </c>
      <c r="I462" s="2">
        <f>D462/E462</f>
        <v>502211.11111111112</v>
      </c>
      <c r="J462" s="3">
        <f>I462/VLOOKUP(H462,$P$2:$Q$37,2, FALSE)</f>
        <v>1.1478043470877153</v>
      </c>
      <c r="K462" s="4">
        <f>E462/((E462+F462)*0.5)</f>
        <v>1.25</v>
      </c>
      <c r="L462">
        <f>K462/J462</f>
        <v>1.0890357778933162</v>
      </c>
      <c r="M462" cm="1">
        <f t="array" ref="M462">SUMPRODUCT((H462=$H$2:$H$1051)*(D462&lt;$D$2:$D$1051))+1</f>
        <v>3</v>
      </c>
    </row>
    <row r="463" spans="1:13" x14ac:dyDescent="0.25">
      <c r="A463" t="s">
        <v>27</v>
      </c>
      <c r="B463" t="s">
        <v>1</v>
      </c>
      <c r="C463" t="s">
        <v>2</v>
      </c>
      <c r="D463" s="2">
        <v>161877935</v>
      </c>
      <c r="E463">
        <v>93</v>
      </c>
      <c r="F463">
        <v>69</v>
      </c>
      <c r="G463">
        <v>0.57399999999999995</v>
      </c>
      <c r="H463">
        <v>2019</v>
      </c>
      <c r="I463" s="2">
        <f>D463/E463</f>
        <v>1740622.9569892474</v>
      </c>
      <c r="J463" s="3">
        <f>I463/VLOOKUP(H463,$P$2:$Q$37,2, FALSE)</f>
        <v>1.0549178768483454</v>
      </c>
      <c r="K463" s="4">
        <f>E463/((E463+F463)*0.5)</f>
        <v>1.1481481481481481</v>
      </c>
      <c r="L463">
        <f>K463/J463</f>
        <v>1.0883768048166327</v>
      </c>
      <c r="M463" cm="1">
        <f t="array" ref="M463">SUMPRODUCT((H463=$H$2:$H$1051)*(D463&lt;$D$2:$D$1051))+1</f>
        <v>7</v>
      </c>
    </row>
    <row r="464" spans="1:13" x14ac:dyDescent="0.25">
      <c r="A464" t="s">
        <v>20</v>
      </c>
      <c r="B464" t="s">
        <v>1</v>
      </c>
      <c r="C464" t="s">
        <v>16</v>
      </c>
      <c r="D464" s="2">
        <v>105433572</v>
      </c>
      <c r="E464">
        <v>90</v>
      </c>
      <c r="F464">
        <v>72</v>
      </c>
      <c r="G464">
        <v>0.55600000000000005</v>
      </c>
      <c r="H464">
        <v>2011</v>
      </c>
      <c r="I464" s="2">
        <f>D464/E464</f>
        <v>1171484.1333333333</v>
      </c>
      <c r="J464" s="3">
        <f>I464/VLOOKUP(H464,$P$2:$Q$37,2, FALSE)</f>
        <v>1.0213102052126193</v>
      </c>
      <c r="K464" s="4">
        <f>E464/((E464+F464)*0.5)</f>
        <v>1.1111111111111112</v>
      </c>
      <c r="L464">
        <f>K464/J464</f>
        <v>1.0879271600735614</v>
      </c>
      <c r="M464" cm="1">
        <f t="array" ref="M464">SUMPRODUCT((H464=$H$2:$H$1051)*(D464&lt;$D$2:$D$1051))+1</f>
        <v>11</v>
      </c>
    </row>
    <row r="465" spans="1:13" x14ac:dyDescent="0.25">
      <c r="A465" t="s">
        <v>5</v>
      </c>
      <c r="B465" t="s">
        <v>1</v>
      </c>
      <c r="C465" t="s">
        <v>6</v>
      </c>
      <c r="D465" s="2">
        <v>41425000</v>
      </c>
      <c r="E465">
        <v>66</v>
      </c>
      <c r="F465">
        <v>96</v>
      </c>
      <c r="G465">
        <v>0.40699999999999997</v>
      </c>
      <c r="H465">
        <v>2002</v>
      </c>
      <c r="I465" s="2">
        <f>D465/E465</f>
        <v>627651.51515151514</v>
      </c>
      <c r="J465" s="3">
        <f>I465/VLOOKUP(H465,$P$2:$Q$37,2, FALSE)</f>
        <v>0.75175066273612534</v>
      </c>
      <c r="K465" s="4">
        <f>E465/((E465+F465)*0.5)</f>
        <v>0.81481481481481477</v>
      </c>
      <c r="L465">
        <f>K465/J465</f>
        <v>1.0838897192975616</v>
      </c>
      <c r="M465" cm="1">
        <f t="array" ref="M465">SUMPRODUCT((H465=$H$2:$H$1051)*(D465&lt;$D$2:$D$1051))+1</f>
        <v>26</v>
      </c>
    </row>
    <row r="466" spans="1:13" x14ac:dyDescent="0.25">
      <c r="A466" t="s">
        <v>30</v>
      </c>
      <c r="B466" t="s">
        <v>1</v>
      </c>
      <c r="C466" t="s">
        <v>16</v>
      </c>
      <c r="D466" s="2">
        <v>123575488</v>
      </c>
      <c r="E466">
        <v>83</v>
      </c>
      <c r="F466">
        <v>79</v>
      </c>
      <c r="G466">
        <v>0.51200000000000001</v>
      </c>
      <c r="H466">
        <v>2021</v>
      </c>
      <c r="I466" s="2">
        <f>D466/E466</f>
        <v>1488861.3012048192</v>
      </c>
      <c r="J466" s="3">
        <f>I466/VLOOKUP(H466,$P$2:$Q$37,2, FALSE)</f>
        <v>0.94543924090893383</v>
      </c>
      <c r="K466" s="4">
        <f>E466/((E466+F466)*0.5)</f>
        <v>1.0246913580246915</v>
      </c>
      <c r="L466">
        <f>K466/J466</f>
        <v>1.0838257115703867</v>
      </c>
      <c r="M466" cm="1">
        <f t="array" ref="M466">SUMPRODUCT((H466=$H$2:$H$1051)*(D466&lt;$D$2:$D$1051))+1</f>
        <v>17</v>
      </c>
    </row>
    <row r="467" spans="1:13" x14ac:dyDescent="0.25">
      <c r="A467" t="s">
        <v>10</v>
      </c>
      <c r="B467" t="s">
        <v>4</v>
      </c>
      <c r="C467" t="s">
        <v>6</v>
      </c>
      <c r="D467" s="2">
        <v>155692000</v>
      </c>
      <c r="E467">
        <v>98</v>
      </c>
      <c r="F467">
        <v>64</v>
      </c>
      <c r="G467">
        <v>0.60499999999999998</v>
      </c>
      <c r="H467">
        <v>2014</v>
      </c>
      <c r="I467" s="2">
        <f>D467/E467</f>
        <v>1588693.8775510204</v>
      </c>
      <c r="J467" s="3">
        <f>I467/VLOOKUP(H467,$P$2:$Q$37,2, FALSE)</f>
        <v>1.117710013641763</v>
      </c>
      <c r="K467" s="4">
        <f>E467/((E467+F467)*0.5)</f>
        <v>1.2098765432098766</v>
      </c>
      <c r="L467">
        <f>K467/J467</f>
        <v>1.0824601447989297</v>
      </c>
      <c r="M467" cm="1">
        <f t="array" ref="M467">SUMPRODUCT((H467=$H$2:$H$1051)*(D467&lt;$D$2:$D$1051))+1</f>
        <v>6</v>
      </c>
    </row>
    <row r="468" spans="1:13" x14ac:dyDescent="0.25">
      <c r="A468" t="s">
        <v>36</v>
      </c>
      <c r="B468" t="s">
        <v>4</v>
      </c>
      <c r="C468" t="s">
        <v>16</v>
      </c>
      <c r="D468" s="2">
        <v>61203967</v>
      </c>
      <c r="E468">
        <v>69</v>
      </c>
      <c r="F468">
        <v>93</v>
      </c>
      <c r="G468">
        <v>0.42599999999999999</v>
      </c>
      <c r="H468">
        <v>2010</v>
      </c>
      <c r="I468" s="2">
        <f>D468/E468</f>
        <v>887014.01449275366</v>
      </c>
      <c r="J468" s="3">
        <f>I468/VLOOKUP(H468,$P$2:$Q$37,2, FALSE)</f>
        <v>0.7893659727297031</v>
      </c>
      <c r="K468" s="4">
        <f>E468/((E468+F468)*0.5)</f>
        <v>0.85185185185185186</v>
      </c>
      <c r="L468">
        <f>K468/J468</f>
        <v>1.0791595803225045</v>
      </c>
      <c r="M468" cm="1">
        <f t="array" ref="M468">SUMPRODUCT((H468=$H$2:$H$1051)*(D468&lt;$D$2:$D$1051))+1</f>
        <v>24</v>
      </c>
    </row>
    <row r="469" spans="1:13" x14ac:dyDescent="0.25">
      <c r="A469" t="s">
        <v>28</v>
      </c>
      <c r="B469" t="s">
        <v>4</v>
      </c>
      <c r="C469" t="s">
        <v>16</v>
      </c>
      <c r="D469" s="2">
        <v>27608834</v>
      </c>
      <c r="E469">
        <v>70</v>
      </c>
      <c r="F469">
        <v>74</v>
      </c>
      <c r="G469">
        <v>0.48599999999999999</v>
      </c>
      <c r="H469">
        <v>1995</v>
      </c>
      <c r="I469" s="2">
        <f>D469/E469</f>
        <v>394411.91428571427</v>
      </c>
      <c r="J469" s="3">
        <f>I469/VLOOKUP(H469,$P$2:$Q$37,2, FALSE)</f>
        <v>0.90142909972410279</v>
      </c>
      <c r="K469" s="4">
        <f>E469/((E469+F469)*0.5)</f>
        <v>0.97222222222222221</v>
      </c>
      <c r="L469">
        <f>K469/J469</f>
        <v>1.0785343212458827</v>
      </c>
      <c r="M469" cm="1">
        <f t="array" ref="M469">SUMPRODUCT((H469=$H$2:$H$1051)*(D469&lt;$D$2:$D$1051))+1</f>
        <v>21</v>
      </c>
    </row>
    <row r="470" spans="1:13" x14ac:dyDescent="0.25">
      <c r="A470" t="s">
        <v>9</v>
      </c>
      <c r="B470" t="s">
        <v>4</v>
      </c>
      <c r="C470" t="s">
        <v>2</v>
      </c>
      <c r="D470" s="2">
        <v>48165333</v>
      </c>
      <c r="E470">
        <v>84</v>
      </c>
      <c r="F470">
        <v>78</v>
      </c>
      <c r="G470">
        <v>0.51900000000000002</v>
      </c>
      <c r="H470">
        <v>1999</v>
      </c>
      <c r="I470" s="2">
        <f>D470/E470</f>
        <v>573396.82142857148</v>
      </c>
      <c r="J470" s="3">
        <f>I470/VLOOKUP(H470,$P$2:$Q$37,2, FALSE)</f>
        <v>0.96298897781630133</v>
      </c>
      <c r="K470" s="4">
        <f>E470/((E470+F470)*0.5)</f>
        <v>1.037037037037037</v>
      </c>
      <c r="L470">
        <f>K470/J470</f>
        <v>1.0768939841748231</v>
      </c>
      <c r="M470" cm="1">
        <f t="array" ref="M470">SUMPRODUCT((H470=$H$2:$H$1051)*(D470&lt;$D$2:$D$1051))+1</f>
        <v>14</v>
      </c>
    </row>
    <row r="471" spans="1:13" x14ac:dyDescent="0.25">
      <c r="A471" t="s">
        <v>23</v>
      </c>
      <c r="B471" t="s">
        <v>1</v>
      </c>
      <c r="C471" t="s">
        <v>16</v>
      </c>
      <c r="D471" s="2">
        <v>80182502</v>
      </c>
      <c r="E471">
        <v>80</v>
      </c>
      <c r="F471">
        <v>82</v>
      </c>
      <c r="G471">
        <v>0.49399999999999999</v>
      </c>
      <c r="H471">
        <v>2009</v>
      </c>
      <c r="I471" s="2">
        <f>D471/E471</f>
        <v>1002281.275</v>
      </c>
      <c r="J471" s="3">
        <f>I471/VLOOKUP(H471,$P$2:$Q$37,2, FALSE)</f>
        <v>0.91720565878601945</v>
      </c>
      <c r="K471" s="4">
        <f>E471/((E471+F471)*0.5)</f>
        <v>0.98765432098765427</v>
      </c>
      <c r="L471">
        <f>K471/J471</f>
        <v>1.0768079236393702</v>
      </c>
      <c r="M471" cm="1">
        <f t="array" ref="M471">SUMPRODUCT((H471=$H$2:$H$1051)*(D471&lt;$D$2:$D$1051))+1</f>
        <v>16</v>
      </c>
    </row>
    <row r="472" spans="1:13" x14ac:dyDescent="0.25">
      <c r="A472" t="s">
        <v>11</v>
      </c>
      <c r="B472" t="s">
        <v>1</v>
      </c>
      <c r="C472" t="s">
        <v>2</v>
      </c>
      <c r="D472" s="2">
        <v>90182500</v>
      </c>
      <c r="E472">
        <v>96</v>
      </c>
      <c r="F472">
        <v>66</v>
      </c>
      <c r="G472">
        <v>0.59299999999999997</v>
      </c>
      <c r="H472">
        <v>2004</v>
      </c>
      <c r="I472" s="2">
        <f>D472/E472</f>
        <v>939401.04166666663</v>
      </c>
      <c r="J472" s="3">
        <f>I472/VLOOKUP(H472,$P$2:$Q$37,2, FALSE)</f>
        <v>1.1011940484393252</v>
      </c>
      <c r="K472" s="4">
        <f>E472/((E472+F472)*0.5)</f>
        <v>1.1851851851851851</v>
      </c>
      <c r="L472">
        <f>K472/J472</f>
        <v>1.0762727848601223</v>
      </c>
      <c r="M472" cm="1">
        <f t="array" ref="M472">SUMPRODUCT((H472=$H$2:$H$1051)*(D472&lt;$D$2:$D$1051))+1</f>
        <v>8</v>
      </c>
    </row>
    <row r="473" spans="1:13" x14ac:dyDescent="0.25">
      <c r="A473" t="s">
        <v>22</v>
      </c>
      <c r="B473" t="s">
        <v>4</v>
      </c>
      <c r="C473" t="s">
        <v>6</v>
      </c>
      <c r="D473" s="2">
        <v>86959167</v>
      </c>
      <c r="E473">
        <v>93</v>
      </c>
      <c r="F473">
        <v>69</v>
      </c>
      <c r="G473">
        <v>0.57399999999999995</v>
      </c>
      <c r="H473">
        <v>2003</v>
      </c>
      <c r="I473" s="2">
        <f>D473/E473</f>
        <v>935044.80645161285</v>
      </c>
      <c r="J473" s="3">
        <f>I473/VLOOKUP(H473,$P$2:$Q$37,2, FALSE)</f>
        <v>1.0673729195968216</v>
      </c>
      <c r="K473" s="4">
        <f>E473/((E473+F473)*0.5)</f>
        <v>1.1481481481481481</v>
      </c>
      <c r="L473">
        <f>K473/J473</f>
        <v>1.0756766703260916</v>
      </c>
      <c r="M473" cm="1">
        <f t="array" ref="M473">SUMPRODUCT((H473=$H$2:$H$1051)*(D473&lt;$D$2:$D$1051))+1</f>
        <v>7</v>
      </c>
    </row>
    <row r="474" spans="1:13" x14ac:dyDescent="0.25">
      <c r="A474" t="s">
        <v>27</v>
      </c>
      <c r="B474" t="s">
        <v>1</v>
      </c>
      <c r="C474" t="s">
        <v>2</v>
      </c>
      <c r="D474" s="2">
        <v>61425000</v>
      </c>
      <c r="E474">
        <v>69</v>
      </c>
      <c r="F474">
        <v>93</v>
      </c>
      <c r="G474">
        <v>0.42599999999999999</v>
      </c>
      <c r="H474">
        <v>2010</v>
      </c>
      <c r="I474" s="2">
        <f>D474/E474</f>
        <v>890217.39130434778</v>
      </c>
      <c r="J474" s="3">
        <f>I474/VLOOKUP(H474,$P$2:$Q$37,2, FALSE)</f>
        <v>0.79221670181807013</v>
      </c>
      <c r="K474" s="4">
        <f>E474/((E474+F474)*0.5)</f>
        <v>0.85185185185185186</v>
      </c>
      <c r="L474">
        <f>K474/J474</f>
        <v>1.0752763100006906</v>
      </c>
      <c r="M474" cm="1">
        <f t="array" ref="M474">SUMPRODUCT((H474=$H$2:$H$1051)*(D474&lt;$D$2:$D$1051))+1</f>
        <v>23</v>
      </c>
    </row>
    <row r="475" spans="1:13" x14ac:dyDescent="0.25">
      <c r="A475" t="s">
        <v>33</v>
      </c>
      <c r="B475" t="s">
        <v>4</v>
      </c>
      <c r="C475" t="s">
        <v>2</v>
      </c>
      <c r="D475" s="2">
        <v>147943713</v>
      </c>
      <c r="E475">
        <v>89</v>
      </c>
      <c r="F475">
        <v>73</v>
      </c>
      <c r="G475">
        <v>0.54900000000000004</v>
      </c>
      <c r="H475">
        <v>2016</v>
      </c>
      <c r="I475" s="2">
        <f>D475/E475</f>
        <v>1662288.9101123596</v>
      </c>
      <c r="J475" s="3">
        <f>I475/VLOOKUP(H475,$P$2:$Q$37,2, FALSE)</f>
        <v>1.0245140017942915</v>
      </c>
      <c r="K475" s="4">
        <f>E475/((E475+F475)*0.5)</f>
        <v>1.0987654320987654</v>
      </c>
      <c r="L475">
        <f>K475/J475</f>
        <v>1.0724747833357406</v>
      </c>
      <c r="M475" cm="1">
        <f t="array" ref="M475">SUMPRODUCT((H475=$H$2:$H$1051)*(D475&lt;$D$2:$D$1051))+1</f>
        <v>10</v>
      </c>
    </row>
    <row r="476" spans="1:13" x14ac:dyDescent="0.25">
      <c r="A476" t="s">
        <v>12</v>
      </c>
      <c r="B476" t="s">
        <v>4</v>
      </c>
      <c r="C476" t="s">
        <v>6</v>
      </c>
      <c r="D476" s="2">
        <v>120510974</v>
      </c>
      <c r="E476">
        <v>93</v>
      </c>
      <c r="F476">
        <v>69</v>
      </c>
      <c r="G476">
        <v>0.57399999999999995</v>
      </c>
      <c r="H476">
        <v>2012</v>
      </c>
      <c r="I476" s="2">
        <f>D476/E476</f>
        <v>1295816.9247311829</v>
      </c>
      <c r="J476" s="3">
        <f>I476/VLOOKUP(H476,$P$2:$Q$37,2, FALSE)</f>
        <v>1.0707929967706262</v>
      </c>
      <c r="K476" s="4">
        <f>E476/((E476+F476)*0.5)</f>
        <v>1.1481481481481481</v>
      </c>
      <c r="L476">
        <f>K476/J476</f>
        <v>1.0722409948615792</v>
      </c>
      <c r="M476" cm="1">
        <f t="array" ref="M476">SUMPRODUCT((H476=$H$2:$H$1051)*(D476&lt;$D$2:$D$1051))+1</f>
        <v>6</v>
      </c>
    </row>
    <row r="477" spans="1:13" x14ac:dyDescent="0.25">
      <c r="A477" t="s">
        <v>3</v>
      </c>
      <c r="B477" t="s">
        <v>4</v>
      </c>
      <c r="C477" t="s">
        <v>2</v>
      </c>
      <c r="D477" s="2">
        <v>44785334</v>
      </c>
      <c r="E477">
        <v>70</v>
      </c>
      <c r="F477">
        <v>43</v>
      </c>
      <c r="G477">
        <v>0.61899999999999999</v>
      </c>
      <c r="H477">
        <v>1994</v>
      </c>
      <c r="I477" s="2">
        <f>D477/E477</f>
        <v>639790.48571428575</v>
      </c>
      <c r="J477" s="3">
        <f>I477/VLOOKUP(H477,$P$2:$Q$37,2, FALSE)</f>
        <v>1.1560436955595597</v>
      </c>
      <c r="K477" s="4">
        <f>E477/((E477+F477)*0.5)</f>
        <v>1.2389380530973451</v>
      </c>
      <c r="L477">
        <f>K477/J477</f>
        <v>1.0717052113654424</v>
      </c>
      <c r="M477" cm="1">
        <f t="array" ref="M477">SUMPRODUCT((H477=$H$2:$H$1051)*(D477&lt;$D$2:$D$1051))+1</f>
        <v>1</v>
      </c>
    </row>
    <row r="478" spans="1:13" x14ac:dyDescent="0.25">
      <c r="A478" t="s">
        <v>32</v>
      </c>
      <c r="B478" t="s">
        <v>1</v>
      </c>
      <c r="C478" t="s">
        <v>16</v>
      </c>
      <c r="D478" s="2">
        <v>48693000</v>
      </c>
      <c r="E478">
        <v>62</v>
      </c>
      <c r="F478">
        <v>99</v>
      </c>
      <c r="G478">
        <v>0.38500000000000001</v>
      </c>
      <c r="H478">
        <v>2009</v>
      </c>
      <c r="I478" s="2">
        <f>D478/E478</f>
        <v>785370.96774193551</v>
      </c>
      <c r="J478" s="3">
        <f>I478/VLOOKUP(H478,$P$2:$Q$37,2, FALSE)</f>
        <v>0.71870712725742147</v>
      </c>
      <c r="K478" s="4">
        <f>E478/((E478+F478)*0.5)</f>
        <v>0.77018633540372672</v>
      </c>
      <c r="L478">
        <f>K478/J478</f>
        <v>1.071627518628832</v>
      </c>
      <c r="M478" cm="1">
        <f t="array" ref="M478">SUMPRODUCT((H478=$H$2:$H$1051)*(D478&lt;$D$2:$D$1051))+1</f>
        <v>28</v>
      </c>
    </row>
    <row r="479" spans="1:13" x14ac:dyDescent="0.25">
      <c r="A479" t="s">
        <v>15</v>
      </c>
      <c r="B479" t="s">
        <v>4</v>
      </c>
      <c r="C479" t="s">
        <v>16</v>
      </c>
      <c r="D479" s="2">
        <v>36840000</v>
      </c>
      <c r="E479">
        <v>80</v>
      </c>
      <c r="F479">
        <v>82</v>
      </c>
      <c r="G479">
        <v>0.49399999999999999</v>
      </c>
      <c r="H479">
        <v>1998</v>
      </c>
      <c r="I479" s="2">
        <f>D479/E479</f>
        <v>460500</v>
      </c>
      <c r="J479" s="3">
        <f>I479/VLOOKUP(H479,$P$2:$Q$37,2, FALSE)</f>
        <v>0.924399100705392</v>
      </c>
      <c r="K479" s="4">
        <f>E479/((E479+F479)*0.5)</f>
        <v>0.98765432098765427</v>
      </c>
      <c r="L479">
        <f>K479/J479</f>
        <v>1.0684284744911514</v>
      </c>
      <c r="M479" cm="1">
        <f t="array" ref="M479">SUMPRODUCT((H479=$H$2:$H$1051)*(D479&lt;$D$2:$D$1051))+1</f>
        <v>18</v>
      </c>
    </row>
    <row r="480" spans="1:13" x14ac:dyDescent="0.25">
      <c r="A480" t="s">
        <v>25</v>
      </c>
      <c r="B480" t="s">
        <v>1</v>
      </c>
      <c r="C480" t="s">
        <v>6</v>
      </c>
      <c r="D480" s="2">
        <v>132495446</v>
      </c>
      <c r="E480">
        <v>82</v>
      </c>
      <c r="F480">
        <v>80</v>
      </c>
      <c r="G480">
        <v>0.50600000000000001</v>
      </c>
      <c r="H480">
        <v>2018</v>
      </c>
      <c r="I480" s="2">
        <f>D480/E480</f>
        <v>1615798.1219512196</v>
      </c>
      <c r="J480" s="3">
        <f>I480/VLOOKUP(H480,$P$2:$Q$37,2, FALSE)</f>
        <v>0.94855487596743648</v>
      </c>
      <c r="K480" s="4">
        <f>E480/((E480+F480)*0.5)</f>
        <v>1.0123456790123457</v>
      </c>
      <c r="L480">
        <f>K480/J480</f>
        <v>1.0672505140831716</v>
      </c>
      <c r="M480" cm="1">
        <f t="array" ref="M480">SUMPRODUCT((H480=$H$2:$H$1051)*(D480&lt;$D$2:$D$1051))+1</f>
        <v>17</v>
      </c>
    </row>
    <row r="481" spans="1:13" x14ac:dyDescent="0.25">
      <c r="A481" t="s">
        <v>9</v>
      </c>
      <c r="B481" t="s">
        <v>4</v>
      </c>
      <c r="C481" t="s">
        <v>2</v>
      </c>
      <c r="D481" s="2">
        <v>18486834</v>
      </c>
      <c r="E481">
        <v>86</v>
      </c>
      <c r="F481">
        <v>76</v>
      </c>
      <c r="G481">
        <v>0.53100000000000003</v>
      </c>
      <c r="H481">
        <v>1990</v>
      </c>
      <c r="I481" s="2">
        <f>D481/E481</f>
        <v>214963.18604651163</v>
      </c>
      <c r="J481" s="3">
        <f>I481/VLOOKUP(H481,$P$2:$Q$37,2, FALSE)</f>
        <v>0.99576293741762045</v>
      </c>
      <c r="K481" s="4">
        <f>E481/((E481+F481)*0.5)</f>
        <v>1.0617283950617284</v>
      </c>
      <c r="L481">
        <f>K481/J481</f>
        <v>1.0662461467135749</v>
      </c>
      <c r="M481" cm="1">
        <f t="array" ref="M481">SUMPRODUCT((H481=$H$2:$H$1051)*(D481&lt;$D$2:$D$1051))+1</f>
        <v>13</v>
      </c>
    </row>
    <row r="482" spans="1:13" x14ac:dyDescent="0.25">
      <c r="A482" t="s">
        <v>28</v>
      </c>
      <c r="B482" t="s">
        <v>4</v>
      </c>
      <c r="C482" t="s">
        <v>6</v>
      </c>
      <c r="D482" s="2">
        <v>11558873</v>
      </c>
      <c r="E482">
        <v>84</v>
      </c>
      <c r="F482">
        <v>77</v>
      </c>
      <c r="G482">
        <v>0.52200000000000002</v>
      </c>
      <c r="H482">
        <v>1988</v>
      </c>
      <c r="I482" s="2">
        <f>D482/E482</f>
        <v>137605.63095238095</v>
      </c>
      <c r="J482" s="3">
        <f>I482/VLOOKUP(H482,$P$2:$Q$37,2, FALSE)</f>
        <v>0.97902977634484134</v>
      </c>
      <c r="K482" s="4">
        <f>E482/((E482+F482)*0.5)</f>
        <v>1.0434782608695652</v>
      </c>
      <c r="L482">
        <f>K482/J482</f>
        <v>1.0658289319507104</v>
      </c>
      <c r="M482" cm="1">
        <f t="array" ref="M482">SUMPRODUCT((H482=$H$2:$H$1051)*(D482&lt;$D$2:$D$1051))+1</f>
        <v>13</v>
      </c>
    </row>
    <row r="483" spans="1:13" x14ac:dyDescent="0.25">
      <c r="A483" t="s">
        <v>28</v>
      </c>
      <c r="B483" t="s">
        <v>4</v>
      </c>
      <c r="C483" t="s">
        <v>16</v>
      </c>
      <c r="D483" s="2">
        <v>84610000</v>
      </c>
      <c r="E483">
        <v>65</v>
      </c>
      <c r="F483">
        <v>97</v>
      </c>
      <c r="G483">
        <v>0.40100000000000002</v>
      </c>
      <c r="H483">
        <v>2022</v>
      </c>
      <c r="I483" s="2">
        <f>D483/E483</f>
        <v>1301692.3076923077</v>
      </c>
      <c r="J483" s="3">
        <f>I483/VLOOKUP(H483,$P$2:$Q$37,2, FALSE)</f>
        <v>0.75294481548507175</v>
      </c>
      <c r="K483" s="4">
        <f>E483/((E483+F483)*0.5)</f>
        <v>0.80246913580246915</v>
      </c>
      <c r="L483">
        <f>K483/J483</f>
        <v>1.0657741700306314</v>
      </c>
      <c r="M483" cm="1">
        <f t="array" ref="M483">SUMPRODUCT((H483=$H$2:$H$1051)*(D483&lt;$D$2:$D$1051))+1</f>
        <v>23</v>
      </c>
    </row>
    <row r="484" spans="1:13" x14ac:dyDescent="0.25">
      <c r="A484" t="s">
        <v>27</v>
      </c>
      <c r="B484" t="s">
        <v>1</v>
      </c>
      <c r="C484" t="s">
        <v>2</v>
      </c>
      <c r="D484" s="2">
        <v>112431770</v>
      </c>
      <c r="E484">
        <v>86</v>
      </c>
      <c r="F484">
        <v>76</v>
      </c>
      <c r="G484">
        <v>0.53100000000000003</v>
      </c>
      <c r="H484">
        <v>2013</v>
      </c>
      <c r="I484" s="2">
        <f>D484/E484</f>
        <v>1307346.1627906978</v>
      </c>
      <c r="J484" s="3">
        <f>I484/VLOOKUP(H484,$P$2:$Q$37,2, FALSE)</f>
        <v>0.99704804227045774</v>
      </c>
      <c r="K484" s="4">
        <f>E484/((E484+F484)*0.5)</f>
        <v>1.0617283950617284</v>
      </c>
      <c r="L484">
        <f>K484/J484</f>
        <v>1.06487185175549</v>
      </c>
      <c r="M484" cm="1">
        <f t="array" ref="M484">SUMPRODUCT((H484=$H$2:$H$1051)*(D484&lt;$D$2:$D$1051))+1</f>
        <v>12</v>
      </c>
    </row>
    <row r="485" spans="1:13" x14ac:dyDescent="0.25">
      <c r="A485" t="s">
        <v>34</v>
      </c>
      <c r="B485" t="s">
        <v>4</v>
      </c>
      <c r="C485" t="s">
        <v>6</v>
      </c>
      <c r="D485" s="2">
        <v>80786666</v>
      </c>
      <c r="E485">
        <v>68</v>
      </c>
      <c r="F485">
        <v>94</v>
      </c>
      <c r="G485">
        <v>0.42</v>
      </c>
      <c r="H485">
        <v>2015</v>
      </c>
      <c r="I485" s="2">
        <f>D485/E485</f>
        <v>1188039.205882353</v>
      </c>
      <c r="J485" s="3">
        <f>I485/VLOOKUP(H485,$P$2:$Q$37,2, FALSE)</f>
        <v>0.78882525346445165</v>
      </c>
      <c r="K485" s="4">
        <f>E485/((E485+F485)*0.5)</f>
        <v>0.83950617283950613</v>
      </c>
      <c r="L485">
        <f>K485/J485</f>
        <v>1.0642486015153145</v>
      </c>
      <c r="M485" cm="1">
        <f t="array" ref="M485">SUMPRODUCT((H485=$H$2:$H$1051)*(D485&lt;$D$2:$D$1051))+1</f>
        <v>27</v>
      </c>
    </row>
    <row r="486" spans="1:13" x14ac:dyDescent="0.25">
      <c r="A486" t="s">
        <v>14</v>
      </c>
      <c r="B486" t="s">
        <v>1</v>
      </c>
      <c r="C486" t="s">
        <v>6</v>
      </c>
      <c r="D486" s="2">
        <v>82019166</v>
      </c>
      <c r="E486">
        <v>91</v>
      </c>
      <c r="F486">
        <v>71</v>
      </c>
      <c r="G486">
        <v>0.56200000000000006</v>
      </c>
      <c r="H486">
        <v>2004</v>
      </c>
      <c r="I486" s="2">
        <f>D486/E486</f>
        <v>901309.51648351643</v>
      </c>
      <c r="J486" s="3">
        <f>I486/VLOOKUP(H486,$P$2:$Q$37,2, FALSE)</f>
        <v>1.0565420212782295</v>
      </c>
      <c r="K486" s="4">
        <f>E486/((E486+F486)*0.5)</f>
        <v>1.1234567901234569</v>
      </c>
      <c r="L486">
        <f>K486/J486</f>
        <v>1.063333750572715</v>
      </c>
      <c r="M486" cm="1">
        <f t="array" ref="M486">SUMPRODUCT((H486=$H$2:$H$1051)*(D486&lt;$D$2:$D$1051))+1</f>
        <v>10</v>
      </c>
    </row>
    <row r="487" spans="1:13" x14ac:dyDescent="0.25">
      <c r="A487" t="s">
        <v>30</v>
      </c>
      <c r="B487" t="s">
        <v>1</v>
      </c>
      <c r="C487" t="s">
        <v>16</v>
      </c>
      <c r="D487" s="2">
        <v>39826333</v>
      </c>
      <c r="E487">
        <v>66</v>
      </c>
      <c r="F487">
        <v>48</v>
      </c>
      <c r="G487">
        <v>0.57899999999999996</v>
      </c>
      <c r="H487">
        <v>1994</v>
      </c>
      <c r="I487" s="2">
        <f>D487/E487</f>
        <v>603429.28787878784</v>
      </c>
      <c r="J487" s="3">
        <f>I487/VLOOKUP(H487,$P$2:$Q$37,2, FALSE)</f>
        <v>1.0903422910227423</v>
      </c>
      <c r="K487" s="4">
        <f>E487/((E487+F487)*0.5)</f>
        <v>1.1578947368421053</v>
      </c>
      <c r="L487">
        <f>K487/J487</f>
        <v>1.0619552652185937</v>
      </c>
      <c r="M487" cm="1">
        <f t="array" ref="M487">SUMPRODUCT((H487=$H$2:$H$1051)*(D487&lt;$D$2:$D$1051))+1</f>
        <v>7</v>
      </c>
    </row>
    <row r="488" spans="1:13" x14ac:dyDescent="0.25">
      <c r="A488" t="s">
        <v>36</v>
      </c>
      <c r="B488" t="s">
        <v>4</v>
      </c>
      <c r="C488" t="s">
        <v>16</v>
      </c>
      <c r="D488" s="2">
        <v>45317914</v>
      </c>
      <c r="E488">
        <v>99</v>
      </c>
      <c r="F488">
        <v>62</v>
      </c>
      <c r="G488">
        <v>0.61499999999999999</v>
      </c>
      <c r="H488">
        <v>1996</v>
      </c>
      <c r="I488" s="2">
        <f>D488/E488</f>
        <v>457756.70707070705</v>
      </c>
      <c r="J488" s="3">
        <f>I488/VLOOKUP(H488,$P$2:$Q$37,2, FALSE)</f>
        <v>1.158736832505195</v>
      </c>
      <c r="K488" s="4">
        <f>E488/((E488+F488)*0.5)</f>
        <v>1.2298136645962734</v>
      </c>
      <c r="L488">
        <f>K488/J488</f>
        <v>1.0613399264588923</v>
      </c>
      <c r="M488" cm="1">
        <f t="array" ref="M488">SUMPRODUCT((H488=$H$2:$H$1051)*(D488&lt;$D$2:$D$1051))+1</f>
        <v>4</v>
      </c>
    </row>
    <row r="489" spans="1:13" x14ac:dyDescent="0.25">
      <c r="A489" t="s">
        <v>34</v>
      </c>
      <c r="B489" t="s">
        <v>4</v>
      </c>
      <c r="C489" t="s">
        <v>6</v>
      </c>
      <c r="D489" s="2">
        <v>39957834</v>
      </c>
      <c r="E489">
        <v>96</v>
      </c>
      <c r="F489">
        <v>66</v>
      </c>
      <c r="G489">
        <v>0.59299999999999997</v>
      </c>
      <c r="H489">
        <v>1992</v>
      </c>
      <c r="I489" s="2">
        <f>D489/E489</f>
        <v>416227.4375</v>
      </c>
      <c r="J489" s="3">
        <f>I489/VLOOKUP(H489,$P$2:$Q$37,2, FALSE)</f>
        <v>1.1182315995823966</v>
      </c>
      <c r="K489" s="4">
        <f>E489/((E489+F489)*0.5)</f>
        <v>1.1851851851851851</v>
      </c>
      <c r="L489">
        <f>K489/J489</f>
        <v>1.0598745247655248</v>
      </c>
      <c r="M489" cm="1">
        <f t="array" ref="M489">SUMPRODUCT((H489=$H$2:$H$1051)*(D489&lt;$D$2:$D$1051))+1</f>
        <v>5</v>
      </c>
    </row>
    <row r="490" spans="1:13" x14ac:dyDescent="0.25">
      <c r="A490" t="s">
        <v>25</v>
      </c>
      <c r="B490" t="s">
        <v>1</v>
      </c>
      <c r="C490" t="s">
        <v>6</v>
      </c>
      <c r="D490" s="2">
        <v>62329166</v>
      </c>
      <c r="E490">
        <v>77</v>
      </c>
      <c r="F490">
        <v>85</v>
      </c>
      <c r="G490">
        <v>0.47499999999999998</v>
      </c>
      <c r="H490">
        <v>2005</v>
      </c>
      <c r="I490" s="2">
        <f>D490/E490</f>
        <v>809469.68831168837</v>
      </c>
      <c r="J490" s="3">
        <f>I490/VLOOKUP(H490,$P$2:$Q$37,2, FALSE)</f>
        <v>0.89740549313571505</v>
      </c>
      <c r="K490" s="4">
        <f>E490/((E490+F490)*0.5)</f>
        <v>0.95061728395061729</v>
      </c>
      <c r="L490">
        <f>K490/J490</f>
        <v>1.0592951472014835</v>
      </c>
      <c r="M490" cm="1">
        <f t="array" ref="M490">SUMPRODUCT((H490=$H$2:$H$1051)*(D490&lt;$D$2:$D$1051))+1</f>
        <v>17</v>
      </c>
    </row>
    <row r="491" spans="1:13" x14ac:dyDescent="0.25">
      <c r="A491" t="s">
        <v>9</v>
      </c>
      <c r="B491" t="s">
        <v>4</v>
      </c>
      <c r="C491" t="s">
        <v>2</v>
      </c>
      <c r="D491" s="2">
        <v>81942800</v>
      </c>
      <c r="E491">
        <v>83</v>
      </c>
      <c r="F491">
        <v>79</v>
      </c>
      <c r="G491">
        <v>0.51200000000000001</v>
      </c>
      <c r="H491">
        <v>2007</v>
      </c>
      <c r="I491" s="2">
        <f>D491/E491</f>
        <v>987262.65060240962</v>
      </c>
      <c r="J491" s="3">
        <f>I491/VLOOKUP(H491,$P$2:$Q$37,2, FALSE)</f>
        <v>0.96905001645830713</v>
      </c>
      <c r="K491" s="4">
        <f>E491/((E491+F491)*0.5)</f>
        <v>1.0246913580246915</v>
      </c>
      <c r="L491">
        <f>K491/J491</f>
        <v>1.0574184413821517</v>
      </c>
      <c r="M491" cm="1">
        <f t="array" ref="M491">SUMPRODUCT((H491=$H$2:$H$1051)*(D491&lt;$D$2:$D$1051))+1</f>
        <v>16</v>
      </c>
    </row>
    <row r="492" spans="1:13" x14ac:dyDescent="0.25">
      <c r="A492" t="s">
        <v>30</v>
      </c>
      <c r="B492" t="s">
        <v>1</v>
      </c>
      <c r="C492" t="s">
        <v>6</v>
      </c>
      <c r="D492" s="2">
        <v>35203999</v>
      </c>
      <c r="E492">
        <v>90</v>
      </c>
      <c r="F492">
        <v>72</v>
      </c>
      <c r="G492">
        <v>0.55600000000000005</v>
      </c>
      <c r="H492">
        <v>1992</v>
      </c>
      <c r="I492" s="2">
        <f>D492/E492</f>
        <v>391155.54444444447</v>
      </c>
      <c r="J492" s="3">
        <f>I492/VLOOKUP(H492,$P$2:$Q$37,2, FALSE)</f>
        <v>1.0508737549278797</v>
      </c>
      <c r="K492" s="4">
        <f>E492/((E492+F492)*0.5)</f>
        <v>1.1111111111111112</v>
      </c>
      <c r="L492">
        <f>K492/J492</f>
        <v>1.0573212109454246</v>
      </c>
      <c r="M492" cm="1">
        <f t="array" ref="M492">SUMPRODUCT((H492=$H$2:$H$1051)*(D492&lt;$D$2:$D$1051))+1</f>
        <v>7</v>
      </c>
    </row>
    <row r="493" spans="1:13" x14ac:dyDescent="0.25">
      <c r="A493" t="s">
        <v>9</v>
      </c>
      <c r="B493" t="s">
        <v>4</v>
      </c>
      <c r="C493" t="s">
        <v>2</v>
      </c>
      <c r="D493" s="2">
        <v>75489200</v>
      </c>
      <c r="E493">
        <v>73</v>
      </c>
      <c r="F493">
        <v>89</v>
      </c>
      <c r="G493">
        <v>0.45100000000000001</v>
      </c>
      <c r="H493">
        <v>2012</v>
      </c>
      <c r="I493" s="2">
        <f>D493/E493</f>
        <v>1034098.6301369863</v>
      </c>
      <c r="J493" s="3">
        <f>I493/VLOOKUP(H493,$P$2:$Q$37,2, FALSE)</f>
        <v>0.85452315831612813</v>
      </c>
      <c r="K493" s="4">
        <f>E493/((E493+F493)*0.5)</f>
        <v>0.90123456790123457</v>
      </c>
      <c r="L493">
        <f>K493/J493</f>
        <v>1.054663714061481</v>
      </c>
      <c r="M493" cm="1">
        <f t="array" ref="M493">SUMPRODUCT((H493=$H$2:$H$1051)*(D493&lt;$D$2:$D$1051))+1</f>
        <v>23</v>
      </c>
    </row>
    <row r="494" spans="1:13" x14ac:dyDescent="0.25">
      <c r="A494" t="s">
        <v>23</v>
      </c>
      <c r="B494" t="s">
        <v>1</v>
      </c>
      <c r="C494" t="s">
        <v>16</v>
      </c>
      <c r="D494" s="2">
        <v>97653944</v>
      </c>
      <c r="E494">
        <v>83</v>
      </c>
      <c r="F494">
        <v>79</v>
      </c>
      <c r="G494">
        <v>0.51200000000000001</v>
      </c>
      <c r="H494">
        <v>2012</v>
      </c>
      <c r="I494" s="2">
        <f>D494/E494</f>
        <v>1176553.5421686748</v>
      </c>
      <c r="J494" s="3">
        <f>I494/VLOOKUP(H494,$P$2:$Q$37,2, FALSE)</f>
        <v>0.97224019013430107</v>
      </c>
      <c r="K494" s="4">
        <f>E494/((E494+F494)*0.5)</f>
        <v>1.0246913580246915</v>
      </c>
      <c r="L494">
        <f>K494/J494</f>
        <v>1.0539487756447767</v>
      </c>
      <c r="M494" cm="1">
        <f t="array" ref="M494">SUMPRODUCT((H494=$H$2:$H$1051)*(D494&lt;$D$2:$D$1051))+1</f>
        <v>10</v>
      </c>
    </row>
    <row r="495" spans="1:13" x14ac:dyDescent="0.25">
      <c r="A495" t="s">
        <v>17</v>
      </c>
      <c r="B495" t="s">
        <v>1</v>
      </c>
      <c r="C495" t="s">
        <v>16</v>
      </c>
      <c r="D495" s="2">
        <v>89007857</v>
      </c>
      <c r="E495">
        <v>73</v>
      </c>
      <c r="F495">
        <v>89</v>
      </c>
      <c r="G495">
        <v>0.45100000000000001</v>
      </c>
      <c r="H495">
        <v>2014</v>
      </c>
      <c r="I495" s="2">
        <f>D495/E495</f>
        <v>1219285.7123287672</v>
      </c>
      <c r="J495" s="3">
        <f>I495/VLOOKUP(H495,$P$2:$Q$37,2, FALSE)</f>
        <v>0.85781651796944569</v>
      </c>
      <c r="K495" s="4">
        <f>E495/((E495+F495)*0.5)</f>
        <v>0.90123456790123457</v>
      </c>
      <c r="L495">
        <f>K495/J495</f>
        <v>1.0506146116591046</v>
      </c>
      <c r="M495" cm="1">
        <f t="array" ref="M495">SUMPRODUCT((H495=$H$2:$H$1051)*(D495&lt;$D$2:$D$1051))+1</f>
        <v>23</v>
      </c>
    </row>
    <row r="496" spans="1:13" x14ac:dyDescent="0.25">
      <c r="A496" t="s">
        <v>15</v>
      </c>
      <c r="B496" t="s">
        <v>4</v>
      </c>
      <c r="C496" t="s">
        <v>16</v>
      </c>
      <c r="D496" s="2">
        <v>115998667</v>
      </c>
      <c r="E496">
        <v>78</v>
      </c>
      <c r="F496">
        <v>84</v>
      </c>
      <c r="G496">
        <v>0.48099999999999998</v>
      </c>
      <c r="H496">
        <v>2016</v>
      </c>
      <c r="I496" s="2">
        <f>D496/E496</f>
        <v>1487162.3974358975</v>
      </c>
      <c r="J496" s="3">
        <f>I496/VLOOKUP(H496,$P$2:$Q$37,2, FALSE)</f>
        <v>0.91657875465947591</v>
      </c>
      <c r="K496" s="4">
        <f>E496/((E496+F496)*0.5)</f>
        <v>0.96296296296296291</v>
      </c>
      <c r="L496">
        <f>K496/J496</f>
        <v>1.0506058078126843</v>
      </c>
      <c r="M496" cm="1">
        <f t="array" ref="M496">SUMPRODUCT((H496=$H$2:$H$1051)*(D496&lt;$D$2:$D$1051))+1</f>
        <v>16</v>
      </c>
    </row>
    <row r="497" spans="1:13" x14ac:dyDescent="0.25">
      <c r="A497" t="s">
        <v>37</v>
      </c>
      <c r="B497" t="s">
        <v>1</v>
      </c>
      <c r="C497" t="s">
        <v>2</v>
      </c>
      <c r="D497" s="2">
        <v>18196545</v>
      </c>
      <c r="E497">
        <v>64</v>
      </c>
      <c r="F497">
        <v>98</v>
      </c>
      <c r="G497">
        <v>0.39500000000000002</v>
      </c>
      <c r="H497">
        <v>1993</v>
      </c>
      <c r="I497" s="2">
        <f>D497/E497</f>
        <v>284321.015625</v>
      </c>
      <c r="J497" s="3">
        <f>I497/VLOOKUP(H497,$P$2:$Q$37,2, FALSE)</f>
        <v>0.75274782865413592</v>
      </c>
      <c r="K497" s="4">
        <f>E497/((E497+F497)*0.5)</f>
        <v>0.79012345679012341</v>
      </c>
      <c r="L497">
        <f>K497/J497</f>
        <v>1.0496522563244224</v>
      </c>
      <c r="M497" cm="1">
        <f t="array" ref="M497">SUMPRODUCT((H497=$H$2:$H$1051)*(D497&lt;$D$2:$D$1051))+1</f>
        <v>25</v>
      </c>
    </row>
    <row r="498" spans="1:13" x14ac:dyDescent="0.25">
      <c r="A498" t="s">
        <v>20</v>
      </c>
      <c r="B498" t="s">
        <v>1</v>
      </c>
      <c r="C498" t="s">
        <v>16</v>
      </c>
      <c r="D498" s="2">
        <v>110300862</v>
      </c>
      <c r="E498">
        <v>88</v>
      </c>
      <c r="F498">
        <v>74</v>
      </c>
      <c r="G498">
        <v>0.54300000000000004</v>
      </c>
      <c r="H498">
        <v>2012</v>
      </c>
      <c r="I498" s="2">
        <f>D498/E498</f>
        <v>1253418.8863636365</v>
      </c>
      <c r="J498" s="3">
        <f>I498/VLOOKUP(H498,$P$2:$Q$37,2, FALSE)</f>
        <v>1.0357575517981821</v>
      </c>
      <c r="K498" s="4">
        <f>E498/((E498+F498)*0.5)</f>
        <v>1.0864197530864197</v>
      </c>
      <c r="L498">
        <f>K498/J498</f>
        <v>1.0489131855232749</v>
      </c>
      <c r="M498" cm="1">
        <f t="array" ref="M498">SUMPRODUCT((H498=$H$2:$H$1051)*(D498&lt;$D$2:$D$1051))+1</f>
        <v>9</v>
      </c>
    </row>
    <row r="499" spans="1:13" x14ac:dyDescent="0.25">
      <c r="A499" t="s">
        <v>17</v>
      </c>
      <c r="B499" t="s">
        <v>1</v>
      </c>
      <c r="C499" t="s">
        <v>16</v>
      </c>
      <c r="D499" s="2">
        <v>79868333</v>
      </c>
      <c r="E499">
        <v>88</v>
      </c>
      <c r="F499">
        <v>74</v>
      </c>
      <c r="G499">
        <v>0.54300000000000004</v>
      </c>
      <c r="H499">
        <v>2003</v>
      </c>
      <c r="I499" s="2">
        <f>D499/E499</f>
        <v>907594.69318181823</v>
      </c>
      <c r="J499" s="3">
        <f>I499/VLOOKUP(H499,$P$2:$Q$37,2, FALSE)</f>
        <v>1.0360380495008821</v>
      </c>
      <c r="K499" s="4">
        <f>E499/((E499+F499)*0.5)</f>
        <v>1.0864197530864197</v>
      </c>
      <c r="L499">
        <f>K499/J499</f>
        <v>1.0486292019967889</v>
      </c>
      <c r="M499" cm="1">
        <f t="array" ref="M499">SUMPRODUCT((H499=$H$2:$H$1051)*(D499&lt;$D$2:$D$1051))+1</f>
        <v>11</v>
      </c>
    </row>
    <row r="500" spans="1:13" x14ac:dyDescent="0.25">
      <c r="A500" t="s">
        <v>0</v>
      </c>
      <c r="B500" t="s">
        <v>1</v>
      </c>
      <c r="C500" t="s">
        <v>2</v>
      </c>
      <c r="D500" s="2">
        <v>23456500</v>
      </c>
      <c r="E500">
        <v>71</v>
      </c>
      <c r="F500">
        <v>91</v>
      </c>
      <c r="G500">
        <v>0.438</v>
      </c>
      <c r="H500">
        <v>1996</v>
      </c>
      <c r="I500" s="2">
        <f>D500/E500</f>
        <v>330373.23943661974</v>
      </c>
      <c r="J500" s="3">
        <f>I500/VLOOKUP(H500,$P$2:$Q$37,2, FALSE)</f>
        <v>0.83628625227360742</v>
      </c>
      <c r="K500" s="4">
        <f>E500/((E500+F500)*0.5)</f>
        <v>0.87654320987654322</v>
      </c>
      <c r="L500">
        <f>K500/J500</f>
        <v>1.0481377727942907</v>
      </c>
      <c r="M500" cm="1">
        <f t="array" ref="M500">SUMPRODUCT((H500=$H$2:$H$1051)*(D500&lt;$D$2:$D$1051))+1</f>
        <v>21</v>
      </c>
    </row>
    <row r="501" spans="1:13" x14ac:dyDescent="0.25">
      <c r="A501" t="s">
        <v>15</v>
      </c>
      <c r="B501" t="s">
        <v>4</v>
      </c>
      <c r="C501" t="s">
        <v>16</v>
      </c>
      <c r="D501" s="2">
        <v>65628667</v>
      </c>
      <c r="E501">
        <v>83</v>
      </c>
      <c r="F501">
        <v>79</v>
      </c>
      <c r="G501">
        <v>0.51200000000000001</v>
      </c>
      <c r="H501">
        <v>2001</v>
      </c>
      <c r="I501" s="2">
        <f>D501/E501</f>
        <v>790706.8313253012</v>
      </c>
      <c r="J501" s="3">
        <f>I501/VLOOKUP(H501,$P$2:$Q$37,2, FALSE)</f>
        <v>0.97809012054082478</v>
      </c>
      <c r="K501" s="4">
        <f>E501/((E501+F501)*0.5)</f>
        <v>1.0246913580246915</v>
      </c>
      <c r="L501">
        <f>K501/J501</f>
        <v>1.0476451366854611</v>
      </c>
      <c r="M501" cm="1">
        <f t="array" ref="M501">SUMPRODUCT((H501=$H$2:$H$1051)*(D501&lt;$D$2:$D$1051))+1</f>
        <v>14</v>
      </c>
    </row>
    <row r="502" spans="1:13" x14ac:dyDescent="0.25">
      <c r="A502" t="s">
        <v>12</v>
      </c>
      <c r="B502" t="s">
        <v>4</v>
      </c>
      <c r="C502" t="s">
        <v>6</v>
      </c>
      <c r="D502" s="2">
        <v>127197575</v>
      </c>
      <c r="E502">
        <v>91</v>
      </c>
      <c r="F502">
        <v>72</v>
      </c>
      <c r="G502">
        <v>0.55800000000000005</v>
      </c>
      <c r="H502">
        <v>2013</v>
      </c>
      <c r="I502" s="2">
        <f>D502/E502</f>
        <v>1397775.5494505495</v>
      </c>
      <c r="J502" s="3">
        <f>I502/VLOOKUP(H502,$P$2:$Q$37,2, FALSE)</f>
        <v>1.0660140479842468</v>
      </c>
      <c r="K502" s="4">
        <f>E502/((E502+F502)*0.5)</f>
        <v>1.1165644171779141</v>
      </c>
      <c r="L502">
        <f>K502/J502</f>
        <v>1.0474199840886285</v>
      </c>
      <c r="M502" cm="1">
        <f t="array" ref="M502">SUMPRODUCT((H502=$H$2:$H$1051)*(D502&lt;$D$2:$D$1051))+1</f>
        <v>8</v>
      </c>
    </row>
    <row r="503" spans="1:13" x14ac:dyDescent="0.25">
      <c r="A503" t="s">
        <v>30</v>
      </c>
      <c r="B503" t="s">
        <v>1</v>
      </c>
      <c r="C503" t="s">
        <v>6</v>
      </c>
      <c r="D503" s="2">
        <v>11087000</v>
      </c>
      <c r="E503">
        <v>75</v>
      </c>
      <c r="F503">
        <v>87</v>
      </c>
      <c r="G503">
        <v>0.46300000000000002</v>
      </c>
      <c r="H503">
        <v>1989</v>
      </c>
      <c r="I503" s="2">
        <f>D503/E503</f>
        <v>147826.66666666666</v>
      </c>
      <c r="J503" s="3">
        <f>I503/VLOOKUP(H503,$P$2:$Q$37,2, FALSE)</f>
        <v>0.88592423450880031</v>
      </c>
      <c r="K503" s="4">
        <f>E503/((E503+F503)*0.5)</f>
        <v>0.92592592592592593</v>
      </c>
      <c r="L503">
        <f>K503/J503</f>
        <v>1.0451524970860566</v>
      </c>
      <c r="M503" cm="1">
        <f t="array" ref="M503">SUMPRODUCT((H503=$H$2:$H$1051)*(D503&lt;$D$2:$D$1051))+1</f>
        <v>17</v>
      </c>
    </row>
    <row r="504" spans="1:13" x14ac:dyDescent="0.25">
      <c r="A504" t="s">
        <v>25</v>
      </c>
      <c r="B504" t="s">
        <v>1</v>
      </c>
      <c r="C504" t="s">
        <v>6</v>
      </c>
      <c r="D504" s="2">
        <v>70370999</v>
      </c>
      <c r="E504">
        <v>100</v>
      </c>
      <c r="F504">
        <v>62</v>
      </c>
      <c r="G504">
        <v>0.61699999999999999</v>
      </c>
      <c r="H504">
        <v>1999</v>
      </c>
      <c r="I504" s="2">
        <f>D504/E504</f>
        <v>703709.99</v>
      </c>
      <c r="J504" s="3">
        <f>I504/VLOOKUP(H504,$P$2:$Q$37,2, FALSE)</f>
        <v>1.1818429028972859</v>
      </c>
      <c r="K504" s="4">
        <f>E504/((E504+F504)*0.5)</f>
        <v>1.2345679012345678</v>
      </c>
      <c r="L504">
        <f>K504/J504</f>
        <v>1.044612526934017</v>
      </c>
      <c r="M504" cm="1">
        <f t="array" ref="M504">SUMPRODUCT((H504=$H$2:$H$1051)*(D504&lt;$D$2:$D$1051))+1</f>
        <v>9</v>
      </c>
    </row>
    <row r="505" spans="1:13" x14ac:dyDescent="0.25">
      <c r="A505" t="s">
        <v>23</v>
      </c>
      <c r="B505" t="s">
        <v>1</v>
      </c>
      <c r="C505" t="s">
        <v>16</v>
      </c>
      <c r="D505" s="2">
        <v>32252583</v>
      </c>
      <c r="E505">
        <v>74</v>
      </c>
      <c r="F505">
        <v>88</v>
      </c>
      <c r="G505">
        <v>0.45700000000000002</v>
      </c>
      <c r="H505">
        <v>1998</v>
      </c>
      <c r="I505" s="2">
        <f>D505/E505</f>
        <v>435845.71621621621</v>
      </c>
      <c r="J505" s="3">
        <f>I505/VLOOKUP(H505,$P$2:$Q$37,2, FALSE)</f>
        <v>0.8749085518275086</v>
      </c>
      <c r="K505" s="4">
        <f>E505/((E505+F505)*0.5)</f>
        <v>0.9135802469135802</v>
      </c>
      <c r="L505">
        <f>K505/J505</f>
        <v>1.0442008424826734</v>
      </c>
      <c r="M505" cm="1">
        <f t="array" ref="M505">SUMPRODUCT((H505=$H$2:$H$1051)*(D505&lt;$D$2:$D$1051))+1</f>
        <v>22</v>
      </c>
    </row>
    <row r="506" spans="1:13" x14ac:dyDescent="0.25">
      <c r="A506" t="s">
        <v>23</v>
      </c>
      <c r="B506" t="s">
        <v>4</v>
      </c>
      <c r="C506" t="s">
        <v>2</v>
      </c>
      <c r="D506" s="2">
        <v>24398000</v>
      </c>
      <c r="E506">
        <v>83</v>
      </c>
      <c r="F506">
        <v>79</v>
      </c>
      <c r="G506">
        <v>0.51200000000000001</v>
      </c>
      <c r="H506">
        <v>1991</v>
      </c>
      <c r="I506" s="2">
        <f>D506/E506</f>
        <v>293951.80722891568</v>
      </c>
      <c r="J506" s="3">
        <f>I506/VLOOKUP(H506,$P$2:$Q$37,2, FALSE)</f>
        <v>0.98169251356710896</v>
      </c>
      <c r="K506" s="4">
        <f>E506/((E506+F506)*0.5)</f>
        <v>1.0246913580246915</v>
      </c>
      <c r="L506">
        <f>K506/J506</f>
        <v>1.0438007256481365</v>
      </c>
      <c r="M506" cm="1">
        <f t="array" ref="M506">SUMPRODUCT((H506=$H$2:$H$1051)*(D506&lt;$D$2:$D$1051))+1</f>
        <v>12</v>
      </c>
    </row>
    <row r="507" spans="1:13" x14ac:dyDescent="0.25">
      <c r="A507" t="s">
        <v>11</v>
      </c>
      <c r="B507" t="s">
        <v>1</v>
      </c>
      <c r="C507" t="s">
        <v>2</v>
      </c>
      <c r="D507" s="2">
        <v>86457302</v>
      </c>
      <c r="E507">
        <v>90</v>
      </c>
      <c r="F507">
        <v>72</v>
      </c>
      <c r="G507">
        <v>0.55600000000000005</v>
      </c>
      <c r="H507">
        <v>2005</v>
      </c>
      <c r="I507" s="2">
        <f>D507/E507</f>
        <v>960636.68888888892</v>
      </c>
      <c r="J507" s="3">
        <f>I507/VLOOKUP(H507,$P$2:$Q$37,2, FALSE)</f>
        <v>1.064994346254813</v>
      </c>
      <c r="K507" s="4">
        <f>E507/((E507+F507)*0.5)</f>
        <v>1.1111111111111112</v>
      </c>
      <c r="L507">
        <f>K507/J507</f>
        <v>1.043302356504026</v>
      </c>
      <c r="M507" cm="1">
        <f t="array" ref="M507">SUMPRODUCT((H507=$H$2:$H$1051)*(D507&lt;$D$2:$D$1051))+1</f>
        <v>10</v>
      </c>
    </row>
    <row r="508" spans="1:13" x14ac:dyDescent="0.25">
      <c r="A508" t="s">
        <v>36</v>
      </c>
      <c r="B508" t="s">
        <v>4</v>
      </c>
      <c r="C508" t="s">
        <v>2</v>
      </c>
      <c r="D508" s="2">
        <v>15152000</v>
      </c>
      <c r="E508">
        <v>77</v>
      </c>
      <c r="F508">
        <v>85</v>
      </c>
      <c r="G508">
        <v>0.47499999999999998</v>
      </c>
      <c r="H508">
        <v>1990</v>
      </c>
      <c r="I508" s="2">
        <f>D508/E508</f>
        <v>196779.22077922078</v>
      </c>
      <c r="J508" s="3">
        <f>I508/VLOOKUP(H508,$P$2:$Q$37,2, FALSE)</f>
        <v>0.9115302880906806</v>
      </c>
      <c r="K508" s="4">
        <f>E508/((E508+F508)*0.5)</f>
        <v>0.95061728395061729</v>
      </c>
      <c r="L508">
        <f>K508/J508</f>
        <v>1.0428806331184117</v>
      </c>
      <c r="M508" cm="1">
        <f t="array" ref="M508">SUMPRODUCT((H508=$H$2:$H$1051)*(D508&lt;$D$2:$D$1051))+1</f>
        <v>17</v>
      </c>
    </row>
    <row r="509" spans="1:13" x14ac:dyDescent="0.25">
      <c r="A509" t="s">
        <v>33</v>
      </c>
      <c r="B509" t="s">
        <v>4</v>
      </c>
      <c r="C509" t="s">
        <v>2</v>
      </c>
      <c r="D509" s="2">
        <v>37669769</v>
      </c>
      <c r="E509">
        <v>63</v>
      </c>
      <c r="F509">
        <v>49</v>
      </c>
      <c r="G509">
        <v>0.56299999999999994</v>
      </c>
      <c r="H509">
        <v>1994</v>
      </c>
      <c r="I509" s="2">
        <f>D509/E509</f>
        <v>597932.8412698413</v>
      </c>
      <c r="J509" s="3">
        <f>I509/VLOOKUP(H509,$P$2:$Q$37,2, FALSE)</f>
        <v>1.080410707805842</v>
      </c>
      <c r="K509" s="4">
        <f>E509/((E509+F509)*0.5)</f>
        <v>1.125</v>
      </c>
      <c r="L509">
        <f>K509/J509</f>
        <v>1.0412706870378139</v>
      </c>
      <c r="M509" cm="1">
        <f t="array" ref="M509">SUMPRODUCT((H509=$H$2:$H$1051)*(D509&lt;$D$2:$D$1051))+1</f>
        <v>9</v>
      </c>
    </row>
    <row r="510" spans="1:13" x14ac:dyDescent="0.25">
      <c r="A510" t="s">
        <v>18</v>
      </c>
      <c r="B510" t="s">
        <v>4</v>
      </c>
      <c r="C510" t="s">
        <v>2</v>
      </c>
      <c r="D510" s="2">
        <v>235649368</v>
      </c>
      <c r="E510">
        <v>108</v>
      </c>
      <c r="F510">
        <v>54</v>
      </c>
      <c r="G510">
        <v>0.66700000000000004</v>
      </c>
      <c r="H510">
        <v>2018</v>
      </c>
      <c r="I510" s="2">
        <f>D510/E510</f>
        <v>2181938.5925925928</v>
      </c>
      <c r="J510" s="3">
        <f>I510/VLOOKUP(H510,$P$2:$Q$37,2, FALSE)</f>
        <v>1.2809078454466187</v>
      </c>
      <c r="K510" s="4">
        <f>E510/((E510+F510)*0.5)</f>
        <v>1.3333333333333333</v>
      </c>
      <c r="L510">
        <f>K510/J510</f>
        <v>1.0409283837811416</v>
      </c>
      <c r="M510" cm="1">
        <f t="array" ref="M510">SUMPRODUCT((H510=$H$2:$H$1051)*(D510&lt;$D$2:$D$1051))+1</f>
        <v>1</v>
      </c>
    </row>
    <row r="511" spans="1:13" x14ac:dyDescent="0.25">
      <c r="A511" t="s">
        <v>8</v>
      </c>
      <c r="B511" t="s">
        <v>1</v>
      </c>
      <c r="C511" t="s">
        <v>6</v>
      </c>
      <c r="D511" s="2">
        <v>217612634</v>
      </c>
      <c r="E511">
        <v>100</v>
      </c>
      <c r="F511">
        <v>62</v>
      </c>
      <c r="G511">
        <v>0.61699999999999999</v>
      </c>
      <c r="H511">
        <v>2023</v>
      </c>
      <c r="I511" s="2">
        <f>D511/E511</f>
        <v>2176126.34</v>
      </c>
      <c r="J511" s="3">
        <f>I511/VLOOKUP(H511,$P$2:$Q$37,2, FALSE)</f>
        <v>1.1879341565064521</v>
      </c>
      <c r="K511" s="4">
        <f>E511/((E511+F511)*0.5)</f>
        <v>1.2345679012345678</v>
      </c>
      <c r="L511">
        <f>K511/J511</f>
        <v>1.0392561696056111</v>
      </c>
      <c r="M511" cm="1">
        <f t="array" ref="M511">SUMPRODUCT((H511=$H$2:$H$1051)*(D511&lt;$D$2:$D$1051))+1</f>
        <v>5</v>
      </c>
    </row>
    <row r="512" spans="1:13" x14ac:dyDescent="0.25">
      <c r="A512" t="s">
        <v>11</v>
      </c>
      <c r="B512" t="s">
        <v>1</v>
      </c>
      <c r="C512" t="s">
        <v>2</v>
      </c>
      <c r="D512" s="2">
        <v>75065000</v>
      </c>
      <c r="E512">
        <v>103</v>
      </c>
      <c r="F512">
        <v>59</v>
      </c>
      <c r="G512">
        <v>0.63600000000000001</v>
      </c>
      <c r="H512">
        <v>1999</v>
      </c>
      <c r="I512" s="2">
        <f>D512/E512</f>
        <v>728786.40776699025</v>
      </c>
      <c r="J512" s="3">
        <f>I512/VLOOKUP(H512,$P$2:$Q$37,2, FALSE)</f>
        <v>1.2239573915206532</v>
      </c>
      <c r="K512" s="4">
        <f>E512/((E512+F512)*0.5)</f>
        <v>1.271604938271605</v>
      </c>
      <c r="L512">
        <f>K512/J512</f>
        <v>1.0389290894283127</v>
      </c>
      <c r="M512" cm="1">
        <f t="array" ref="M512">SUMPRODUCT((H512=$H$2:$H$1051)*(D512&lt;$D$2:$D$1051))+1</f>
        <v>3</v>
      </c>
    </row>
    <row r="513" spans="1:13" x14ac:dyDescent="0.25">
      <c r="A513" t="s">
        <v>21</v>
      </c>
      <c r="B513" t="s">
        <v>4</v>
      </c>
      <c r="C513" t="s">
        <v>16</v>
      </c>
      <c r="D513" s="2">
        <v>25747500</v>
      </c>
      <c r="E513">
        <v>68</v>
      </c>
      <c r="F513">
        <v>94</v>
      </c>
      <c r="G513">
        <v>0.42</v>
      </c>
      <c r="H513">
        <v>1997</v>
      </c>
      <c r="I513" s="2">
        <f>D513/E513</f>
        <v>378639.70588235295</v>
      </c>
      <c r="J513" s="3">
        <f>I513/VLOOKUP(H513,$P$2:$Q$37,2, FALSE)</f>
        <v>0.80818785678054184</v>
      </c>
      <c r="K513" s="4">
        <f>E513/((E513+F513)*0.5)</f>
        <v>0.83950617283950613</v>
      </c>
      <c r="L513">
        <f>K513/J513</f>
        <v>1.0387512826333749</v>
      </c>
      <c r="M513" cm="1">
        <f t="array" ref="M513">SUMPRODUCT((H513=$H$2:$H$1051)*(D513&lt;$D$2:$D$1051))+1</f>
        <v>23</v>
      </c>
    </row>
    <row r="514" spans="1:13" x14ac:dyDescent="0.25">
      <c r="A514" t="s">
        <v>3</v>
      </c>
      <c r="B514" t="s">
        <v>4</v>
      </c>
      <c r="C514" t="s">
        <v>2</v>
      </c>
      <c r="D514" s="2">
        <v>208084848</v>
      </c>
      <c r="E514">
        <v>103</v>
      </c>
      <c r="F514">
        <v>59</v>
      </c>
      <c r="G514">
        <v>0.63600000000000001</v>
      </c>
      <c r="H514">
        <v>2019</v>
      </c>
      <c r="I514" s="2">
        <f>D514/E514</f>
        <v>2020241.2427184465</v>
      </c>
      <c r="J514" s="3">
        <f>I514/VLOOKUP(H514,$P$2:$Q$37,2, FALSE)</f>
        <v>1.2243826808858822</v>
      </c>
      <c r="K514" s="4">
        <f>E514/((E514+F514)*0.5)</f>
        <v>1.271604938271605</v>
      </c>
      <c r="L514">
        <f>K514/J514</f>
        <v>1.0385682173742901</v>
      </c>
      <c r="M514" cm="1">
        <f t="array" ref="M514">SUMPRODUCT((H514=$H$2:$H$1051)*(D514&lt;$D$2:$D$1051))+1</f>
        <v>3</v>
      </c>
    </row>
    <row r="515" spans="1:13" x14ac:dyDescent="0.25">
      <c r="A515" t="s">
        <v>11</v>
      </c>
      <c r="B515" t="s">
        <v>1</v>
      </c>
      <c r="C515" t="s">
        <v>2</v>
      </c>
      <c r="D515" s="2">
        <v>106243667</v>
      </c>
      <c r="E515">
        <v>101</v>
      </c>
      <c r="F515">
        <v>61</v>
      </c>
      <c r="G515">
        <v>0.623</v>
      </c>
      <c r="H515">
        <v>2003</v>
      </c>
      <c r="I515" s="2">
        <f>D515/E515</f>
        <v>1051917.495049505</v>
      </c>
      <c r="J515" s="3">
        <f>I515/VLOOKUP(H515,$P$2:$Q$37,2, FALSE)</f>
        <v>1.2007855025972682</v>
      </c>
      <c r="K515" s="4">
        <f>E515/((E515+F515)*0.5)</f>
        <v>1.2469135802469136</v>
      </c>
      <c r="L515">
        <f>K515/J515</f>
        <v>1.0384149188592562</v>
      </c>
      <c r="M515" cm="1">
        <f t="array" ref="M515">SUMPRODUCT((H515=$H$2:$H$1051)*(D515&lt;$D$2:$D$1051))+1</f>
        <v>3</v>
      </c>
    </row>
    <row r="516" spans="1:13" x14ac:dyDescent="0.25">
      <c r="A516" t="s">
        <v>19</v>
      </c>
      <c r="B516" t="s">
        <v>1</v>
      </c>
      <c r="C516" t="s">
        <v>6</v>
      </c>
      <c r="D516" s="2">
        <v>48155000</v>
      </c>
      <c r="E516">
        <v>67</v>
      </c>
      <c r="F516">
        <v>95</v>
      </c>
      <c r="G516">
        <v>0.41399999999999998</v>
      </c>
      <c r="H516">
        <v>2005</v>
      </c>
      <c r="I516" s="2">
        <f>D516/E516</f>
        <v>718731.34328358213</v>
      </c>
      <c r="J516" s="3">
        <f>I516/VLOOKUP(H516,$P$2:$Q$37,2, FALSE)</f>
        <v>0.7968098927790136</v>
      </c>
      <c r="K516" s="4">
        <f>E516/((E516+F516)*0.5)</f>
        <v>0.8271604938271605</v>
      </c>
      <c r="L516">
        <f>K516/J516</f>
        <v>1.0380901408519088</v>
      </c>
      <c r="M516" cm="1">
        <f t="array" ref="M516">SUMPRODUCT((H516=$H$2:$H$1051)*(D516&lt;$D$2:$D$1051))+1</f>
        <v>24</v>
      </c>
    </row>
    <row r="517" spans="1:13" x14ac:dyDescent="0.25">
      <c r="A517" t="s">
        <v>37</v>
      </c>
      <c r="B517" t="s">
        <v>1</v>
      </c>
      <c r="C517" t="s">
        <v>2</v>
      </c>
      <c r="D517" s="2">
        <v>30079500</v>
      </c>
      <c r="E517">
        <v>80</v>
      </c>
      <c r="F517">
        <v>82</v>
      </c>
      <c r="G517">
        <v>0.49399999999999999</v>
      </c>
      <c r="H517">
        <v>1996</v>
      </c>
      <c r="I517" s="2">
        <f>D517/E517</f>
        <v>375993.75</v>
      </c>
      <c r="J517" s="3">
        <f>I517/VLOOKUP(H517,$P$2:$Q$37,2, FALSE)</f>
        <v>0.95176717279524981</v>
      </c>
      <c r="K517" s="4">
        <f>E517/((E517+F517)*0.5)</f>
        <v>0.98765432098765427</v>
      </c>
      <c r="L517">
        <f>K517/J517</f>
        <v>1.037705805808586</v>
      </c>
      <c r="M517" cm="1">
        <f t="array" ref="M517">SUMPRODUCT((H517=$H$2:$H$1051)*(D517&lt;$D$2:$D$1051))+1</f>
        <v>15</v>
      </c>
    </row>
    <row r="518" spans="1:13" x14ac:dyDescent="0.25">
      <c r="A518" t="s">
        <v>20</v>
      </c>
      <c r="B518" t="s">
        <v>1</v>
      </c>
      <c r="C518" t="s">
        <v>16</v>
      </c>
      <c r="D518" s="2">
        <v>162830430</v>
      </c>
      <c r="E518">
        <v>91</v>
      </c>
      <c r="F518">
        <v>71</v>
      </c>
      <c r="G518">
        <v>0.56200000000000006</v>
      </c>
      <c r="H518">
        <v>2019</v>
      </c>
      <c r="I518" s="2">
        <f>D518/E518</f>
        <v>1789345.3846153845</v>
      </c>
      <c r="J518" s="3">
        <f>I518/VLOOKUP(H518,$P$2:$Q$37,2, FALSE)</f>
        <v>1.0844464773415647</v>
      </c>
      <c r="K518" s="4">
        <f>E518/((E518+F518)*0.5)</f>
        <v>1.1234567901234569</v>
      </c>
      <c r="L518">
        <f>K518/J518</f>
        <v>1.0359725570574243</v>
      </c>
      <c r="M518" cm="1">
        <f t="array" ref="M518">SUMPRODUCT((H518=$H$2:$H$1051)*(D518&lt;$D$2:$D$1051))+1</f>
        <v>6</v>
      </c>
    </row>
    <row r="519" spans="1:13" x14ac:dyDescent="0.25">
      <c r="A519" t="s">
        <v>12</v>
      </c>
      <c r="B519" t="s">
        <v>4</v>
      </c>
      <c r="C519" t="s">
        <v>6</v>
      </c>
      <c r="D519" s="2">
        <v>68318675</v>
      </c>
      <c r="E519">
        <v>75</v>
      </c>
      <c r="F519">
        <v>87</v>
      </c>
      <c r="G519">
        <v>0.46300000000000002</v>
      </c>
      <c r="H519">
        <v>2007</v>
      </c>
      <c r="I519" s="2">
        <f>D519/E519</f>
        <v>910915.66666666663</v>
      </c>
      <c r="J519" s="3">
        <f>I519/VLOOKUP(H519,$P$2:$Q$37,2, FALSE)</f>
        <v>0.8941114517366191</v>
      </c>
      <c r="K519" s="4">
        <f>E519/((E519+F519)*0.5)</f>
        <v>0.92592592592592593</v>
      </c>
      <c r="L519">
        <f>K519/J519</f>
        <v>1.0355822242602015</v>
      </c>
      <c r="M519" cm="1">
        <f t="array" ref="M519">SUMPRODUCT((H519=$H$2:$H$1051)*(D519&lt;$D$2:$D$1051))+1</f>
        <v>21</v>
      </c>
    </row>
    <row r="520" spans="1:13" x14ac:dyDescent="0.25">
      <c r="A520" t="s">
        <v>22</v>
      </c>
      <c r="B520" t="s">
        <v>4</v>
      </c>
      <c r="C520" t="s">
        <v>6</v>
      </c>
      <c r="D520" s="2">
        <v>44371336</v>
      </c>
      <c r="E520">
        <v>79</v>
      </c>
      <c r="F520">
        <v>83</v>
      </c>
      <c r="G520">
        <v>0.48799999999999999</v>
      </c>
      <c r="H520">
        <v>1999</v>
      </c>
      <c r="I520" s="2">
        <f>D520/E520</f>
        <v>561662.48101265822</v>
      </c>
      <c r="J520" s="3">
        <f>I520/VLOOKUP(H520,$P$2:$Q$37,2, FALSE)</f>
        <v>0.94328178715850231</v>
      </c>
      <c r="K520" s="4">
        <f>E520/((E520+F520)*0.5)</f>
        <v>0.97530864197530864</v>
      </c>
      <c r="L520">
        <f>K520/J520</f>
        <v>1.0339525847448858</v>
      </c>
      <c r="M520" cm="1">
        <f t="array" ref="M520">SUMPRODUCT((H520=$H$2:$H$1051)*(D520&lt;$D$2:$D$1051))+1</f>
        <v>18</v>
      </c>
    </row>
    <row r="521" spans="1:13" x14ac:dyDescent="0.25">
      <c r="A521" t="s">
        <v>40</v>
      </c>
      <c r="B521" t="s">
        <v>4</v>
      </c>
      <c r="C521" t="s">
        <v>6</v>
      </c>
      <c r="D521" s="2">
        <v>55766667</v>
      </c>
      <c r="E521">
        <v>82</v>
      </c>
      <c r="F521">
        <v>80</v>
      </c>
      <c r="G521">
        <v>0.50600000000000001</v>
      </c>
      <c r="H521">
        <v>2000</v>
      </c>
      <c r="I521" s="2">
        <f>D521/E521</f>
        <v>680081.30487804883</v>
      </c>
      <c r="J521" s="3">
        <f>I521/VLOOKUP(H521,$P$2:$Q$37,2, FALSE)</f>
        <v>0.97922376045191617</v>
      </c>
      <c r="K521" s="4">
        <f>E521/((E521+F521)*0.5)</f>
        <v>1.0123456790123457</v>
      </c>
      <c r="L521">
        <f>K521/J521</f>
        <v>1.0338246679646985</v>
      </c>
      <c r="M521" cm="1">
        <f t="array" ref="M521">SUMPRODUCT((H521=$H$2:$H$1051)*(D521&lt;$D$2:$D$1051))+1</f>
        <v>16</v>
      </c>
    </row>
    <row r="522" spans="1:13" x14ac:dyDescent="0.25">
      <c r="A522" t="s">
        <v>9</v>
      </c>
      <c r="B522" t="s">
        <v>4</v>
      </c>
      <c r="C522" t="s">
        <v>2</v>
      </c>
      <c r="D522" s="2">
        <v>97793900</v>
      </c>
      <c r="E522">
        <v>86</v>
      </c>
      <c r="F522">
        <v>76</v>
      </c>
      <c r="G522">
        <v>0.53100000000000003</v>
      </c>
      <c r="H522">
        <v>2008</v>
      </c>
      <c r="I522" s="2">
        <f>D522/E522</f>
        <v>1137138.3720930233</v>
      </c>
      <c r="J522" s="3">
        <f>I522/VLOOKUP(H522,$P$2:$Q$37,2, FALSE)</f>
        <v>1.0277462705133791</v>
      </c>
      <c r="K522" s="4">
        <f>E522/((E522+F522)*0.5)</f>
        <v>1.0617283950617284</v>
      </c>
      <c r="L522">
        <f>K522/J522</f>
        <v>1.0330647023718944</v>
      </c>
      <c r="M522" cm="1">
        <f t="array" ref="M522">SUMPRODUCT((H522=$H$2:$H$1051)*(D522&lt;$D$2:$D$1051))+1</f>
        <v>13</v>
      </c>
    </row>
    <row r="523" spans="1:13" x14ac:dyDescent="0.25">
      <c r="A523" t="s">
        <v>7</v>
      </c>
      <c r="B523" t="s">
        <v>1</v>
      </c>
      <c r="C523" t="s">
        <v>2</v>
      </c>
      <c r="D523" s="2">
        <v>113004046</v>
      </c>
      <c r="E523">
        <v>93</v>
      </c>
      <c r="F523">
        <v>69</v>
      </c>
      <c r="G523">
        <v>0.57399999999999995</v>
      </c>
      <c r="H523">
        <v>2009</v>
      </c>
      <c r="I523" s="2">
        <f>D523/E523</f>
        <v>1215097.2688172043</v>
      </c>
      <c r="J523" s="3">
        <f>I523/VLOOKUP(H523,$P$2:$Q$37,2, FALSE)</f>
        <v>1.1119574102934098</v>
      </c>
      <c r="K523" s="4">
        <f>E523/((E523+F523)*0.5)</f>
        <v>1.1481481481481481</v>
      </c>
      <c r="L523">
        <f>K523/J523</f>
        <v>1.0325468741156092</v>
      </c>
      <c r="M523" cm="1">
        <f t="array" ref="M523">SUMPRODUCT((H523=$H$2:$H$1051)*(D523&lt;$D$2:$D$1051))+1</f>
        <v>7</v>
      </c>
    </row>
    <row r="524" spans="1:13" x14ac:dyDescent="0.25">
      <c r="A524" t="s">
        <v>8</v>
      </c>
      <c r="B524" t="s">
        <v>1</v>
      </c>
      <c r="C524" t="s">
        <v>6</v>
      </c>
      <c r="D524" s="2">
        <v>43400000</v>
      </c>
      <c r="E524">
        <v>88</v>
      </c>
      <c r="F524">
        <v>74</v>
      </c>
      <c r="G524">
        <v>0.54300000000000004</v>
      </c>
      <c r="H524">
        <v>1997</v>
      </c>
      <c r="I524" s="2">
        <f>D524/E524</f>
        <v>493181.81818181818</v>
      </c>
      <c r="J524" s="3">
        <f>I524/VLOOKUP(H524,$P$2:$Q$37,2, FALSE)</f>
        <v>1.0526723701907224</v>
      </c>
      <c r="K524" s="4">
        <f>E524/((E524+F524)*0.5)</f>
        <v>1.0864197530864197</v>
      </c>
      <c r="L524">
        <f>K524/J524</f>
        <v>1.0320587714196232</v>
      </c>
      <c r="M524" cm="1">
        <f t="array" ref="M524">SUMPRODUCT((H524=$H$2:$H$1051)*(D524&lt;$D$2:$D$1051))+1</f>
        <v>10</v>
      </c>
    </row>
    <row r="525" spans="1:13" x14ac:dyDescent="0.25">
      <c r="A525" t="s">
        <v>11</v>
      </c>
      <c r="B525" t="s">
        <v>1</v>
      </c>
      <c r="C525" t="s">
        <v>2</v>
      </c>
      <c r="D525" s="2">
        <v>96726166</v>
      </c>
      <c r="E525">
        <v>86</v>
      </c>
      <c r="F525">
        <v>76</v>
      </c>
      <c r="G525">
        <v>0.53100000000000003</v>
      </c>
      <c r="H525">
        <v>2009</v>
      </c>
      <c r="I525" s="2">
        <f>D525/E525</f>
        <v>1124722.8604651163</v>
      </c>
      <c r="J525" s="3">
        <f>I525/VLOOKUP(H525,$P$2:$Q$37,2, FALSE)</f>
        <v>1.0292541603998371</v>
      </c>
      <c r="K525" s="4">
        <f>E525/((E525+F525)*0.5)</f>
        <v>1.0617283950617284</v>
      </c>
      <c r="L525">
        <f>K525/J525</f>
        <v>1.031551229920971</v>
      </c>
      <c r="M525" cm="1">
        <f t="array" ref="M525">SUMPRODUCT((H525=$H$2:$H$1051)*(D525&lt;$D$2:$D$1051))+1</f>
        <v>11</v>
      </c>
    </row>
    <row r="526" spans="1:13" x14ac:dyDescent="0.25">
      <c r="A526" t="s">
        <v>39</v>
      </c>
      <c r="B526" t="s">
        <v>4</v>
      </c>
      <c r="C526" t="s">
        <v>6</v>
      </c>
      <c r="D526" s="2">
        <v>97725322</v>
      </c>
      <c r="E526">
        <v>95</v>
      </c>
      <c r="F526">
        <v>67</v>
      </c>
      <c r="G526">
        <v>0.58599999999999997</v>
      </c>
      <c r="H526">
        <v>2005</v>
      </c>
      <c r="I526" s="2">
        <f>D526/E526</f>
        <v>1028687.6</v>
      </c>
      <c r="J526" s="3">
        <f>I526/VLOOKUP(H526,$P$2:$Q$37,2, FALSE)</f>
        <v>1.1404378895101184</v>
      </c>
      <c r="K526" s="4">
        <f>E526/((E526+F526)*0.5)</f>
        <v>1.1728395061728396</v>
      </c>
      <c r="L526">
        <f>K526/J526</f>
        <v>1.0284115574909911</v>
      </c>
      <c r="M526" cm="1">
        <f t="array" ref="M526">SUMPRODUCT((H526=$H$2:$H$1051)*(D526&lt;$D$2:$D$1051))+1</f>
        <v>4</v>
      </c>
    </row>
    <row r="527" spans="1:13" x14ac:dyDescent="0.25">
      <c r="A527" t="s">
        <v>17</v>
      </c>
      <c r="B527" t="s">
        <v>1</v>
      </c>
      <c r="C527" t="s">
        <v>16</v>
      </c>
      <c r="D527" s="2">
        <v>183463459</v>
      </c>
      <c r="E527">
        <v>95</v>
      </c>
      <c r="F527">
        <v>68</v>
      </c>
      <c r="G527">
        <v>0.58299999999999996</v>
      </c>
      <c r="H527">
        <v>2018</v>
      </c>
      <c r="I527" s="2">
        <f>D527/E527</f>
        <v>1931194.3052631579</v>
      </c>
      <c r="J527" s="3">
        <f>I527/VLOOKUP(H527,$P$2:$Q$37,2, FALSE)</f>
        <v>1.1337083202484481</v>
      </c>
      <c r="K527" s="4">
        <f>E527/((E527+F527)*0.5)</f>
        <v>1.165644171779141</v>
      </c>
      <c r="L527">
        <f>K527/J527</f>
        <v>1.0281693721041885</v>
      </c>
      <c r="M527" cm="1">
        <f t="array" ref="M527">SUMPRODUCT((H527=$H$2:$H$1051)*(D527&lt;$D$2:$D$1051))+1</f>
        <v>4</v>
      </c>
    </row>
    <row r="528" spans="1:13" x14ac:dyDescent="0.25">
      <c r="A528" t="s">
        <v>12</v>
      </c>
      <c r="B528" t="s">
        <v>4</v>
      </c>
      <c r="C528" t="s">
        <v>6</v>
      </c>
      <c r="D528" s="2">
        <v>32367226</v>
      </c>
      <c r="E528">
        <v>74</v>
      </c>
      <c r="F528">
        <v>70</v>
      </c>
      <c r="G528">
        <v>0.51400000000000001</v>
      </c>
      <c r="H528">
        <v>1995</v>
      </c>
      <c r="I528" s="2">
        <f>D528/E528</f>
        <v>437394.94594594592</v>
      </c>
      <c r="J528" s="3">
        <f>I528/VLOOKUP(H528,$P$2:$Q$37,2, FALSE)</f>
        <v>0.99966689155923294</v>
      </c>
      <c r="K528" s="4">
        <f>E528/((E528+F528)*0.5)</f>
        <v>1.0277777777777777</v>
      </c>
      <c r="L528">
        <f>K528/J528</f>
        <v>1.0281202533122795</v>
      </c>
      <c r="M528" cm="1">
        <f t="array" ref="M528">SUMPRODUCT((H528=$H$2:$H$1051)*(D528&lt;$D$2:$D$1051))+1</f>
        <v>13</v>
      </c>
    </row>
    <row r="529" spans="1:13" x14ac:dyDescent="0.25">
      <c r="A529" t="s">
        <v>42</v>
      </c>
      <c r="B529" t="s">
        <v>4</v>
      </c>
      <c r="C529" t="s">
        <v>6</v>
      </c>
      <c r="D529" s="2">
        <v>20691500</v>
      </c>
      <c r="E529">
        <v>47</v>
      </c>
      <c r="F529">
        <v>68</v>
      </c>
      <c r="G529">
        <v>0.40899999999999997</v>
      </c>
      <c r="H529">
        <v>1994</v>
      </c>
      <c r="I529" s="2">
        <f>D529/E529</f>
        <v>440244.68085106381</v>
      </c>
      <c r="J529" s="3">
        <f>I529/VLOOKUP(H529,$P$2:$Q$37,2, FALSE)</f>
        <v>0.79548242614658604</v>
      </c>
      <c r="K529" s="4">
        <f>E529/((E529+F529)*0.5)</f>
        <v>0.81739130434782614</v>
      </c>
      <c r="L529">
        <f>K529/J529</f>
        <v>1.0275416244044124</v>
      </c>
      <c r="M529" cm="1">
        <f t="array" ref="M529">SUMPRODUCT((H529=$H$2:$H$1051)*(D529&lt;$D$2:$D$1051))+1</f>
        <v>24</v>
      </c>
    </row>
    <row r="530" spans="1:13" x14ac:dyDescent="0.25">
      <c r="A530" t="s">
        <v>24</v>
      </c>
      <c r="B530" t="s">
        <v>4</v>
      </c>
      <c r="C530" t="s">
        <v>16</v>
      </c>
      <c r="D530" s="2">
        <v>94800369</v>
      </c>
      <c r="E530">
        <v>88</v>
      </c>
      <c r="F530">
        <v>74</v>
      </c>
      <c r="G530">
        <v>0.54300000000000004</v>
      </c>
      <c r="H530">
        <v>2007</v>
      </c>
      <c r="I530" s="2">
        <f>D530/E530</f>
        <v>1077276.9204545454</v>
      </c>
      <c r="J530" s="3">
        <f>I530/VLOOKUP(H530,$P$2:$Q$37,2, FALSE)</f>
        <v>1.0574037383665242</v>
      </c>
      <c r="K530" s="4">
        <f>E530/((E530+F530)*0.5)</f>
        <v>1.0864197530864197</v>
      </c>
      <c r="L530">
        <f>K530/J530</f>
        <v>1.02744080966152</v>
      </c>
      <c r="M530" cm="1">
        <f t="array" ref="M530">SUMPRODUCT((H530=$H$2:$H$1051)*(D530&lt;$D$2:$D$1051))+1</f>
        <v>9</v>
      </c>
    </row>
    <row r="531" spans="1:13" x14ac:dyDescent="0.25">
      <c r="A531" t="s">
        <v>33</v>
      </c>
      <c r="B531" t="s">
        <v>4</v>
      </c>
      <c r="C531" t="s">
        <v>2</v>
      </c>
      <c r="D531" s="2">
        <v>118862632</v>
      </c>
      <c r="E531">
        <v>81</v>
      </c>
      <c r="F531">
        <v>81</v>
      </c>
      <c r="G531">
        <v>0.5</v>
      </c>
      <c r="H531">
        <v>2015</v>
      </c>
      <c r="I531" s="2">
        <f>D531/E531</f>
        <v>1467439.9012345679</v>
      </c>
      <c r="J531" s="3">
        <f>I531/VLOOKUP(H531,$P$2:$Q$37,2, FALSE)</f>
        <v>0.97433960622157778</v>
      </c>
      <c r="K531" s="4">
        <f>E531/((E531+F531)*0.5)</f>
        <v>1</v>
      </c>
      <c r="L531">
        <f>K531/J531</f>
        <v>1.026336190805105</v>
      </c>
      <c r="M531" cm="1">
        <f t="array" ref="M531">SUMPRODUCT((H531=$H$2:$H$1051)*(D531&lt;$D$2:$D$1051))+1</f>
        <v>13</v>
      </c>
    </row>
    <row r="532" spans="1:13" x14ac:dyDescent="0.25">
      <c r="A532" t="s">
        <v>15</v>
      </c>
      <c r="B532" t="s">
        <v>4</v>
      </c>
      <c r="C532" t="s">
        <v>16</v>
      </c>
      <c r="D532" s="2">
        <v>91159254</v>
      </c>
      <c r="E532">
        <v>73</v>
      </c>
      <c r="F532">
        <v>89</v>
      </c>
      <c r="G532">
        <v>0.45100000000000001</v>
      </c>
      <c r="H532">
        <v>2014</v>
      </c>
      <c r="I532" s="2">
        <f>D532/E532</f>
        <v>1248756.9041095891</v>
      </c>
      <c r="J532" s="3">
        <f>I532/VLOOKUP(H532,$P$2:$Q$37,2, FALSE)</f>
        <v>0.87855068622730981</v>
      </c>
      <c r="K532" s="4">
        <f>E532/((E532+F532)*0.5)</f>
        <v>0.90123456790123457</v>
      </c>
      <c r="L532">
        <f>K532/J532</f>
        <v>1.0258196618926272</v>
      </c>
      <c r="M532" cm="1">
        <f t="array" ref="M532">SUMPRODUCT((H532=$H$2:$H$1051)*(D532&lt;$D$2:$D$1051))+1</f>
        <v>20</v>
      </c>
    </row>
    <row r="533" spans="1:13" x14ac:dyDescent="0.25">
      <c r="A533" t="s">
        <v>22</v>
      </c>
      <c r="B533" t="s">
        <v>4</v>
      </c>
      <c r="C533" t="s">
        <v>6</v>
      </c>
      <c r="D533" s="2">
        <v>162480174</v>
      </c>
      <c r="E533">
        <v>89</v>
      </c>
      <c r="F533">
        <v>73</v>
      </c>
      <c r="G533">
        <v>0.54900000000000004</v>
      </c>
      <c r="H533">
        <v>2018</v>
      </c>
      <c r="I533" s="2">
        <f>D533/E533</f>
        <v>1825619.9325842697</v>
      </c>
      <c r="J533" s="3">
        <f>I533/VLOOKUP(H533,$P$2:$Q$37,2, FALSE)</f>
        <v>1.0717308463169701</v>
      </c>
      <c r="K533" s="4">
        <f>E533/((E533+F533)*0.5)</f>
        <v>1.0987654320987654</v>
      </c>
      <c r="L533">
        <f>K533/J533</f>
        <v>1.0252251634584377</v>
      </c>
      <c r="M533" cm="1">
        <f t="array" ref="M533">SUMPRODUCT((H533=$H$2:$H$1051)*(D533&lt;$D$2:$D$1051))+1</f>
        <v>9</v>
      </c>
    </row>
    <row r="534" spans="1:13" x14ac:dyDescent="0.25">
      <c r="A534" t="s">
        <v>37</v>
      </c>
      <c r="B534" t="s">
        <v>1</v>
      </c>
      <c r="C534" t="s">
        <v>2</v>
      </c>
      <c r="D534" s="2">
        <v>47753000</v>
      </c>
      <c r="E534">
        <v>92</v>
      </c>
      <c r="F534">
        <v>70</v>
      </c>
      <c r="G534">
        <v>0.56799999999999995</v>
      </c>
      <c r="H534">
        <v>1997</v>
      </c>
      <c r="I534" s="2">
        <f>D534/E534</f>
        <v>519054.34782608697</v>
      </c>
      <c r="J534" s="3">
        <f>I534/VLOOKUP(H534,$P$2:$Q$37,2, FALSE)</f>
        <v>1.1078960140871434</v>
      </c>
      <c r="K534" s="4">
        <f>E534/((E534+F534)*0.5)</f>
        <v>1.1358024691358024</v>
      </c>
      <c r="L534">
        <f>K534/J534</f>
        <v>1.0251886952329661</v>
      </c>
      <c r="M534" cm="1">
        <f t="array" ref="M534">SUMPRODUCT((H534=$H$2:$H$1051)*(D534&lt;$D$2:$D$1051))+1</f>
        <v>7</v>
      </c>
    </row>
    <row r="535" spans="1:13" x14ac:dyDescent="0.25">
      <c r="A535" t="s">
        <v>23</v>
      </c>
      <c r="B535" t="s">
        <v>1</v>
      </c>
      <c r="C535" t="s">
        <v>16</v>
      </c>
      <c r="D535" s="2">
        <v>45099333</v>
      </c>
      <c r="E535">
        <v>68</v>
      </c>
      <c r="F535">
        <v>94</v>
      </c>
      <c r="G535">
        <v>0.42</v>
      </c>
      <c r="H535">
        <v>2001</v>
      </c>
      <c r="I535" s="2">
        <f>D535/E535</f>
        <v>663225.48529411759</v>
      </c>
      <c r="J535" s="3">
        <f>I535/VLOOKUP(H535,$P$2:$Q$37,2, FALSE)</f>
        <v>0.82039798969460787</v>
      </c>
      <c r="K535" s="4">
        <f>E535/((E535+F535)*0.5)</f>
        <v>0.83950617283950613</v>
      </c>
      <c r="L535">
        <f>K535/J535</f>
        <v>1.0232913578347642</v>
      </c>
      <c r="M535" cm="1">
        <f t="array" ref="M535">SUMPRODUCT((H535=$H$2:$H$1051)*(D535&lt;$D$2:$D$1051))+1</f>
        <v>23</v>
      </c>
    </row>
    <row r="536" spans="1:13" x14ac:dyDescent="0.25">
      <c r="A536" t="s">
        <v>22</v>
      </c>
      <c r="B536" t="s">
        <v>4</v>
      </c>
      <c r="C536" t="s">
        <v>6</v>
      </c>
      <c r="D536" s="2">
        <v>144996858</v>
      </c>
      <c r="E536">
        <v>86</v>
      </c>
      <c r="F536">
        <v>76</v>
      </c>
      <c r="G536">
        <v>0.53100000000000003</v>
      </c>
      <c r="H536">
        <v>2016</v>
      </c>
      <c r="I536" s="2">
        <f>D536/E536</f>
        <v>1686009.9767441861</v>
      </c>
      <c r="J536" s="3">
        <f>I536/VLOOKUP(H536,$P$2:$Q$37,2, FALSE)</f>
        <v>1.0391339422594896</v>
      </c>
      <c r="K536" s="4">
        <f>E536/((E536+F536)*0.5)</f>
        <v>1.0617283950617284</v>
      </c>
      <c r="L536">
        <f>K536/J536</f>
        <v>1.0217435422743573</v>
      </c>
      <c r="M536" cm="1">
        <f t="array" ref="M536">SUMPRODUCT((H536=$H$2:$H$1051)*(D536&lt;$D$2:$D$1051))+1</f>
        <v>12</v>
      </c>
    </row>
    <row r="537" spans="1:13" x14ac:dyDescent="0.25">
      <c r="A537" t="s">
        <v>9</v>
      </c>
      <c r="B537" t="s">
        <v>4</v>
      </c>
      <c r="C537" t="s">
        <v>2</v>
      </c>
      <c r="D537" s="2">
        <v>16009666</v>
      </c>
      <c r="E537">
        <v>89</v>
      </c>
      <c r="F537">
        <v>73</v>
      </c>
      <c r="G537">
        <v>0.54900000000000004</v>
      </c>
      <c r="H537">
        <v>1989</v>
      </c>
      <c r="I537" s="2">
        <f>D537/E537</f>
        <v>179883.88764044945</v>
      </c>
      <c r="J537" s="3">
        <f>I537/VLOOKUP(H537,$P$2:$Q$37,2, FALSE)</f>
        <v>1.0780429475399043</v>
      </c>
      <c r="K537" s="4">
        <f>E537/((E537+F537)*0.5)</f>
        <v>1.0987654320987654</v>
      </c>
      <c r="L537">
        <f>K537/J537</f>
        <v>1.0192223181888531</v>
      </c>
      <c r="M537" cm="1">
        <f t="array" ref="M537">SUMPRODUCT((H537=$H$2:$H$1051)*(D537&lt;$D$2:$D$1051))+1</f>
        <v>6</v>
      </c>
    </row>
    <row r="538" spans="1:13" x14ac:dyDescent="0.25">
      <c r="A538" t="s">
        <v>10</v>
      </c>
      <c r="B538" t="s">
        <v>4</v>
      </c>
      <c r="C538" t="s">
        <v>6</v>
      </c>
      <c r="D538" s="2">
        <v>109251333</v>
      </c>
      <c r="E538">
        <v>94</v>
      </c>
      <c r="F538">
        <v>68</v>
      </c>
      <c r="G538">
        <v>0.57999999999999996</v>
      </c>
      <c r="H538">
        <v>2007</v>
      </c>
      <c r="I538" s="2">
        <f>D538/E538</f>
        <v>1162248.2234042552</v>
      </c>
      <c r="J538" s="3">
        <f>I538/VLOOKUP(H538,$P$2:$Q$37,2, FALSE)</f>
        <v>1.1408075240477276</v>
      </c>
      <c r="K538" s="4">
        <f>E538/((E538+F538)*0.5)</f>
        <v>1.1604938271604939</v>
      </c>
      <c r="L538">
        <f>K538/J538</f>
        <v>1.0172564632488721</v>
      </c>
      <c r="M538" cm="1">
        <f t="array" ref="M538">SUMPRODUCT((H538=$H$2:$H$1051)*(D538&lt;$D$2:$D$1051))+1</f>
        <v>4</v>
      </c>
    </row>
    <row r="539" spans="1:13" x14ac:dyDescent="0.25">
      <c r="A539" t="s">
        <v>11</v>
      </c>
      <c r="B539" t="s">
        <v>1</v>
      </c>
      <c r="C539" t="s">
        <v>2</v>
      </c>
      <c r="D539" s="2">
        <v>87290833</v>
      </c>
      <c r="E539">
        <v>84</v>
      </c>
      <c r="F539">
        <v>78</v>
      </c>
      <c r="G539">
        <v>0.51900000000000002</v>
      </c>
      <c r="H539">
        <v>2007</v>
      </c>
      <c r="I539" s="2">
        <f>D539/E539</f>
        <v>1039176.5833333334</v>
      </c>
      <c r="J539" s="3">
        <f>I539/VLOOKUP(H539,$P$2:$Q$37,2, FALSE)</f>
        <v>1.0200062613204222</v>
      </c>
      <c r="K539" s="4">
        <f>E539/((E539+F539)*0.5)</f>
        <v>1.037037037037037</v>
      </c>
      <c r="L539">
        <f>K539/J539</f>
        <v>1.0166967364441157</v>
      </c>
      <c r="M539" cm="1">
        <f t="array" ref="M539">SUMPRODUCT((H539=$H$2:$H$1051)*(D539&lt;$D$2:$D$1051))+1</f>
        <v>15</v>
      </c>
    </row>
    <row r="540" spans="1:13" x14ac:dyDescent="0.25">
      <c r="A540" t="s">
        <v>23</v>
      </c>
      <c r="B540" t="s">
        <v>1</v>
      </c>
      <c r="C540" t="s">
        <v>16</v>
      </c>
      <c r="D540" s="2">
        <v>81108279</v>
      </c>
      <c r="E540">
        <v>77</v>
      </c>
      <c r="F540">
        <v>85</v>
      </c>
      <c r="G540">
        <v>0.47499999999999998</v>
      </c>
      <c r="H540">
        <v>2010</v>
      </c>
      <c r="I540" s="2">
        <f>D540/E540</f>
        <v>1053354.2727272727</v>
      </c>
      <c r="J540" s="3">
        <f>I540/VLOOKUP(H540,$P$2:$Q$37,2, FALSE)</f>
        <v>0.93739445660939469</v>
      </c>
      <c r="K540" s="4">
        <f>E540/((E540+F540)*0.5)</f>
        <v>0.95061728395061729</v>
      </c>
      <c r="L540">
        <f>K540/J540</f>
        <v>1.0141059372049737</v>
      </c>
      <c r="M540" cm="1">
        <f t="array" ref="M540">SUMPRODUCT((H540=$H$2:$H$1051)*(D540&lt;$D$2:$D$1051))+1</f>
        <v>18</v>
      </c>
    </row>
    <row r="541" spans="1:13" x14ac:dyDescent="0.25">
      <c r="A541" t="s">
        <v>20</v>
      </c>
      <c r="B541" t="s">
        <v>1</v>
      </c>
      <c r="C541" t="s">
        <v>16</v>
      </c>
      <c r="D541" s="2">
        <v>99624449</v>
      </c>
      <c r="E541">
        <v>86</v>
      </c>
      <c r="F541">
        <v>76</v>
      </c>
      <c r="G541">
        <v>0.53100000000000003</v>
      </c>
      <c r="H541">
        <v>2008</v>
      </c>
      <c r="I541" s="2">
        <f>D541/E541</f>
        <v>1158423.8255813953</v>
      </c>
      <c r="J541" s="3">
        <f>I541/VLOOKUP(H541,$P$2:$Q$37,2, FALSE)</f>
        <v>1.0469840747909667</v>
      </c>
      <c r="K541" s="4">
        <f>E541/((E541+F541)*0.5)</f>
        <v>1.0617283950617284</v>
      </c>
      <c r="L541">
        <f>K541/J541</f>
        <v>1.0140826595416033</v>
      </c>
      <c r="M541" cm="1">
        <f t="array" ref="M541">SUMPRODUCT((H541=$H$2:$H$1051)*(D541&lt;$D$2:$D$1051))+1</f>
        <v>11</v>
      </c>
    </row>
    <row r="542" spans="1:13" x14ac:dyDescent="0.25">
      <c r="A542" t="s">
        <v>26</v>
      </c>
      <c r="B542" t="s">
        <v>1</v>
      </c>
      <c r="C542" t="s">
        <v>2</v>
      </c>
      <c r="D542" s="2">
        <v>115348302</v>
      </c>
      <c r="E542">
        <v>77</v>
      </c>
      <c r="F542">
        <v>85</v>
      </c>
      <c r="G542">
        <v>0.47499999999999998</v>
      </c>
      <c r="H542">
        <v>2017</v>
      </c>
      <c r="I542" s="2">
        <f>D542/E542</f>
        <v>1498029.8961038962</v>
      </c>
      <c r="J542" s="3">
        <f>I542/VLOOKUP(H542,$P$2:$Q$37,2, FALSE)</f>
        <v>0.9386142441592279</v>
      </c>
      <c r="K542" s="4">
        <f>E542/((E542+F542)*0.5)</f>
        <v>0.95061728395061729</v>
      </c>
      <c r="L542">
        <f>K542/J542</f>
        <v>1.0127880435078429</v>
      </c>
      <c r="M542" cm="1">
        <f t="array" ref="M542">SUMPRODUCT((H542=$H$2:$H$1051)*(D542&lt;$D$2:$D$1051))+1</f>
        <v>19</v>
      </c>
    </row>
    <row r="543" spans="1:13" x14ac:dyDescent="0.25">
      <c r="A543" t="s">
        <v>13</v>
      </c>
      <c r="B543" t="s">
        <v>4</v>
      </c>
      <c r="C543" t="s">
        <v>6</v>
      </c>
      <c r="D543" s="2">
        <v>180888333</v>
      </c>
      <c r="E543">
        <v>90</v>
      </c>
      <c r="F543">
        <v>72</v>
      </c>
      <c r="G543">
        <v>0.55600000000000005</v>
      </c>
      <c r="H543">
        <v>2023</v>
      </c>
      <c r="I543" s="2">
        <f>D543/E543</f>
        <v>2009870.3666666667</v>
      </c>
      <c r="J543" s="3">
        <f>I543/VLOOKUP(H543,$P$2:$Q$37,2, FALSE)</f>
        <v>1.0971760300982709</v>
      </c>
      <c r="K543" s="4">
        <f>E543/((E543+F543)*0.5)</f>
        <v>1.1111111111111112</v>
      </c>
      <c r="L543">
        <f>K543/J543</f>
        <v>1.0127008616945379</v>
      </c>
      <c r="M543" cm="1">
        <f t="array" ref="M543">SUMPRODUCT((H543=$H$2:$H$1051)*(D543&lt;$D$2:$D$1051))+1</f>
        <v>10</v>
      </c>
    </row>
    <row r="544" spans="1:13" x14ac:dyDescent="0.25">
      <c r="A544" t="s">
        <v>33</v>
      </c>
      <c r="B544" t="s">
        <v>4</v>
      </c>
      <c r="C544" t="s">
        <v>2</v>
      </c>
      <c r="D544" s="2">
        <v>54871399</v>
      </c>
      <c r="E544">
        <v>98</v>
      </c>
      <c r="F544">
        <v>64</v>
      </c>
      <c r="G544">
        <v>0.60499999999999998</v>
      </c>
      <c r="H544">
        <v>1997</v>
      </c>
      <c r="I544" s="2">
        <f>D544/E544</f>
        <v>559912.23469387752</v>
      </c>
      <c r="J544" s="3">
        <f>I544/VLOOKUP(H544,$P$2:$Q$37,2, FALSE)</f>
        <v>1.1951051670292845</v>
      </c>
      <c r="K544" s="4">
        <f>E544/((E544+F544)*0.5)</f>
        <v>1.2098765432098766</v>
      </c>
      <c r="L544">
        <f>K544/J544</f>
        <v>1.0123598965079448</v>
      </c>
      <c r="M544" cm="1">
        <f t="array" ref="M544">SUMPRODUCT((H544=$H$2:$H$1051)*(D544&lt;$D$2:$D$1051))+1</f>
        <v>2</v>
      </c>
    </row>
    <row r="545" spans="1:13" x14ac:dyDescent="0.25">
      <c r="A545" t="s">
        <v>7</v>
      </c>
      <c r="B545" t="s">
        <v>1</v>
      </c>
      <c r="C545" t="s">
        <v>2</v>
      </c>
      <c r="D545" s="2">
        <v>28580000</v>
      </c>
      <c r="E545">
        <v>69</v>
      </c>
      <c r="F545">
        <v>75</v>
      </c>
      <c r="G545">
        <v>0.47899999999999998</v>
      </c>
      <c r="H545">
        <v>1995</v>
      </c>
      <c r="I545" s="2">
        <f>D545/E545</f>
        <v>414202.89855072461</v>
      </c>
      <c r="J545" s="3">
        <f>I545/VLOOKUP(H545,$P$2:$Q$37,2, FALSE)</f>
        <v>0.94666142786249319</v>
      </c>
      <c r="K545" s="4">
        <f>E545/((E545+F545)*0.5)</f>
        <v>0.95833333333333337</v>
      </c>
      <c r="L545">
        <f>K545/J545</f>
        <v>1.0123295458411088</v>
      </c>
      <c r="M545" cm="1">
        <f t="array" ref="M545">SUMPRODUCT((H545=$H$2:$H$1051)*(D545&lt;$D$2:$D$1051))+1</f>
        <v>20</v>
      </c>
    </row>
    <row r="546" spans="1:13" x14ac:dyDescent="0.25">
      <c r="A546" t="s">
        <v>20</v>
      </c>
      <c r="B546" t="s">
        <v>1</v>
      </c>
      <c r="C546" t="s">
        <v>16</v>
      </c>
      <c r="D546" s="2">
        <v>161005146</v>
      </c>
      <c r="E546">
        <v>88</v>
      </c>
      <c r="F546">
        <v>74</v>
      </c>
      <c r="G546">
        <v>0.54300000000000004</v>
      </c>
      <c r="H546">
        <v>2018</v>
      </c>
      <c r="I546" s="2">
        <f>D546/E546</f>
        <v>1829603.9318181819</v>
      </c>
      <c r="J546" s="3">
        <f>I546/VLOOKUP(H546,$P$2:$Q$37,2, FALSE)</f>
        <v>1.0740696545182165</v>
      </c>
      <c r="K546" s="4">
        <f>E546/((E546+F546)*0.5)</f>
        <v>1.0864197530864197</v>
      </c>
      <c r="L546">
        <f>K546/J546</f>
        <v>1.0114984149456703</v>
      </c>
      <c r="M546" cm="1">
        <f t="array" ref="M546">SUMPRODUCT((H546=$H$2:$H$1051)*(D546&lt;$D$2:$D$1051))+1</f>
        <v>10</v>
      </c>
    </row>
    <row r="547" spans="1:13" x14ac:dyDescent="0.25">
      <c r="A547" t="s">
        <v>30</v>
      </c>
      <c r="B547" t="s">
        <v>1</v>
      </c>
      <c r="C547" t="s">
        <v>16</v>
      </c>
      <c r="D547" s="2">
        <v>74117695</v>
      </c>
      <c r="E547">
        <v>74</v>
      </c>
      <c r="F547">
        <v>88</v>
      </c>
      <c r="G547">
        <v>0.45700000000000002</v>
      </c>
      <c r="H547">
        <v>2008</v>
      </c>
      <c r="I547" s="2">
        <f>D547/E547</f>
        <v>1001590.472972973</v>
      </c>
      <c r="J547" s="3">
        <f>I547/VLOOKUP(H547,$P$2:$Q$37,2, FALSE)</f>
        <v>0.9052380065981066</v>
      </c>
      <c r="K547" s="4">
        <f>E547/((E547+F547)*0.5)</f>
        <v>0.9135802469135802</v>
      </c>
      <c r="L547">
        <f>K547/J547</f>
        <v>1.0092155215033711</v>
      </c>
      <c r="M547" cm="1">
        <f t="array" ref="M547">SUMPRODUCT((H547=$H$2:$H$1051)*(D547&lt;$D$2:$D$1051))+1</f>
        <v>18</v>
      </c>
    </row>
    <row r="548" spans="1:13" x14ac:dyDescent="0.25">
      <c r="A548" t="s">
        <v>18</v>
      </c>
      <c r="B548" t="s">
        <v>4</v>
      </c>
      <c r="C548" t="s">
        <v>2</v>
      </c>
      <c r="D548" s="2">
        <v>51647000</v>
      </c>
      <c r="E548">
        <v>92</v>
      </c>
      <c r="F548">
        <v>70</v>
      </c>
      <c r="G548">
        <v>0.56799999999999995</v>
      </c>
      <c r="H548">
        <v>1998</v>
      </c>
      <c r="I548" s="2">
        <f>D548/E548</f>
        <v>561380.43478260865</v>
      </c>
      <c r="J548" s="3">
        <f>I548/VLOOKUP(H548,$P$2:$Q$37,2, FALSE)</f>
        <v>1.1269046016648108</v>
      </c>
      <c r="K548" s="4">
        <f>E548/((E548+F548)*0.5)</f>
        <v>1.1358024691358024</v>
      </c>
      <c r="L548">
        <f>K548/J548</f>
        <v>1.0078958480228464</v>
      </c>
      <c r="M548" cm="1">
        <f t="array" ref="M548">SUMPRODUCT((H548=$H$2:$H$1051)*(D548&lt;$D$2:$D$1051))+1</f>
        <v>8</v>
      </c>
    </row>
    <row r="549" spans="1:13" x14ac:dyDescent="0.25">
      <c r="A549" t="s">
        <v>24</v>
      </c>
      <c r="B549" t="s">
        <v>4</v>
      </c>
      <c r="C549" t="s">
        <v>16</v>
      </c>
      <c r="D549" s="2">
        <v>34959666</v>
      </c>
      <c r="E549">
        <v>69</v>
      </c>
      <c r="F549">
        <v>92</v>
      </c>
      <c r="G549">
        <v>0.42899999999999999</v>
      </c>
      <c r="H549">
        <v>1999</v>
      </c>
      <c r="I549" s="2">
        <f>D549/E549</f>
        <v>506661.82608695654</v>
      </c>
      <c r="J549" s="3">
        <f>I549/VLOOKUP(H549,$P$2:$Q$37,2, FALSE)</f>
        <v>0.85091115919762428</v>
      </c>
      <c r="K549" s="4">
        <f>E549/((E549+F549)*0.5)</f>
        <v>0.8571428571428571</v>
      </c>
      <c r="L549">
        <f>K549/J549</f>
        <v>1.0073235588438034</v>
      </c>
      <c r="M549" cm="1">
        <f t="array" ref="M549">SUMPRODUCT((H549=$H$2:$H$1051)*(D549&lt;$D$2:$D$1051))+1</f>
        <v>22</v>
      </c>
    </row>
    <row r="550" spans="1:13" x14ac:dyDescent="0.25">
      <c r="A550" t="s">
        <v>5</v>
      </c>
      <c r="B550" t="s">
        <v>1</v>
      </c>
      <c r="C550" t="s">
        <v>6</v>
      </c>
      <c r="D550" s="2">
        <v>99205017</v>
      </c>
      <c r="E550">
        <v>70</v>
      </c>
      <c r="F550">
        <v>92</v>
      </c>
      <c r="G550">
        <v>0.432</v>
      </c>
      <c r="H550">
        <v>2019</v>
      </c>
      <c r="I550" s="2">
        <f>D550/E550</f>
        <v>1417214.5285714285</v>
      </c>
      <c r="J550" s="3">
        <f>I550/VLOOKUP(H550,$P$2:$Q$37,2, FALSE)</f>
        <v>0.85891372138695488</v>
      </c>
      <c r="K550" s="4">
        <f>E550/((E550+F550)*0.5)</f>
        <v>0.86419753086419748</v>
      </c>
      <c r="L550">
        <f>K550/J550</f>
        <v>1.0061517348549402</v>
      </c>
      <c r="M550" cm="1">
        <f t="array" ref="M550">SUMPRODUCT((H550=$H$2:$H$1051)*(D550&lt;$D$2:$D$1051))+1</f>
        <v>24</v>
      </c>
    </row>
    <row r="551" spans="1:13" x14ac:dyDescent="0.25">
      <c r="A551" t="s">
        <v>17</v>
      </c>
      <c r="B551" t="s">
        <v>1</v>
      </c>
      <c r="C551" t="s">
        <v>16</v>
      </c>
      <c r="D551" s="2">
        <v>49383000</v>
      </c>
      <c r="E551">
        <v>90</v>
      </c>
      <c r="F551">
        <v>73</v>
      </c>
      <c r="G551">
        <v>0.55200000000000005</v>
      </c>
      <c r="H551">
        <v>1998</v>
      </c>
      <c r="I551" s="2">
        <f>D551/E551</f>
        <v>548700</v>
      </c>
      <c r="J551" s="3">
        <f>I551/VLOOKUP(H551,$P$2:$Q$37,2, FALSE)</f>
        <v>1.1014501336743725</v>
      </c>
      <c r="K551" s="4">
        <f>E551/((E551+F551)*0.5)</f>
        <v>1.1042944785276074</v>
      </c>
      <c r="L551">
        <f>K551/J551</f>
        <v>1.0025823637096909</v>
      </c>
      <c r="M551" cm="1">
        <f t="array" ref="M551">SUMPRODUCT((H551=$H$2:$H$1051)*(D551&lt;$D$2:$D$1051))+1</f>
        <v>10</v>
      </c>
    </row>
    <row r="552" spans="1:13" x14ac:dyDescent="0.25">
      <c r="A552" t="s">
        <v>21</v>
      </c>
      <c r="B552" t="s">
        <v>4</v>
      </c>
      <c r="C552" t="s">
        <v>16</v>
      </c>
      <c r="D552" s="2">
        <v>85776500</v>
      </c>
      <c r="E552">
        <v>70</v>
      </c>
      <c r="F552">
        <v>92</v>
      </c>
      <c r="G552">
        <v>0.432</v>
      </c>
      <c r="H552">
        <v>2014</v>
      </c>
      <c r="I552" s="2">
        <f>D552/E552</f>
        <v>1225378.5714285714</v>
      </c>
      <c r="J552" s="3">
        <f>I552/VLOOKUP(H552,$P$2:$Q$37,2, FALSE)</f>
        <v>0.8621030892993844</v>
      </c>
      <c r="K552" s="4">
        <f>E552/((E552+F552)*0.5)</f>
        <v>0.86419753086419748</v>
      </c>
      <c r="L552">
        <f>K552/J552</f>
        <v>1.0024294560485976</v>
      </c>
      <c r="M552" cm="1">
        <f t="array" ref="M552">SUMPRODUCT((H552=$H$2:$H$1051)*(D552&lt;$D$2:$D$1051))+1</f>
        <v>24</v>
      </c>
    </row>
    <row r="553" spans="1:13" x14ac:dyDescent="0.25">
      <c r="A553" t="s">
        <v>25</v>
      </c>
      <c r="B553" t="s">
        <v>1</v>
      </c>
      <c r="C553" t="s">
        <v>6</v>
      </c>
      <c r="D553" s="2">
        <v>86471066</v>
      </c>
      <c r="E553">
        <v>25</v>
      </c>
      <c r="F553">
        <v>35</v>
      </c>
      <c r="G553">
        <v>0.41699999999999998</v>
      </c>
      <c r="H553">
        <v>2020</v>
      </c>
      <c r="I553" s="2">
        <f>D553/E553</f>
        <v>3458842.64</v>
      </c>
      <c r="J553" s="3">
        <f>I553/VLOOKUP(H553,$P$2:$Q$37,2, FALSE)</f>
        <v>0.83143501170893974</v>
      </c>
      <c r="K553" s="4">
        <f>E553/((E553+F553)*0.5)</f>
        <v>0.83333333333333337</v>
      </c>
      <c r="L553">
        <f>K553/J553</f>
        <v>1.0022831870172171</v>
      </c>
      <c r="M553" cm="1">
        <f t="array" ref="M553">SUMPRODUCT((H553=$H$2:$H$1051)*(D553&lt;$D$2:$D$1051))+1</f>
        <v>24</v>
      </c>
    </row>
    <row r="554" spans="1:13" x14ac:dyDescent="0.25">
      <c r="A554" t="s">
        <v>18</v>
      </c>
      <c r="B554" t="s">
        <v>4</v>
      </c>
      <c r="C554" t="s">
        <v>2</v>
      </c>
      <c r="D554" s="2">
        <v>121745999</v>
      </c>
      <c r="E554">
        <v>95</v>
      </c>
      <c r="F554">
        <v>67</v>
      </c>
      <c r="G554">
        <v>0.58599999999999997</v>
      </c>
      <c r="H554">
        <v>2009</v>
      </c>
      <c r="I554" s="2">
        <f>D554/E554</f>
        <v>1281536.8315789474</v>
      </c>
      <c r="J554" s="3">
        <f>I554/VLOOKUP(H554,$P$2:$Q$37,2, FALSE)</f>
        <v>1.1727574516114916</v>
      </c>
      <c r="K554" s="4">
        <f>E554/((E554+F554)*0.5)</f>
        <v>1.1728395061728396</v>
      </c>
      <c r="L554">
        <f>K554/J554</f>
        <v>1.0000699672052693</v>
      </c>
      <c r="M554" cm="1">
        <f t="array" ref="M554">SUMPRODUCT((H554=$H$2:$H$1051)*(D554&lt;$D$2:$D$1051))+1</f>
        <v>4</v>
      </c>
    </row>
    <row r="555" spans="1:13" x14ac:dyDescent="0.25">
      <c r="A555" t="s">
        <v>12</v>
      </c>
      <c r="B555" t="s">
        <v>4</v>
      </c>
      <c r="C555" t="s">
        <v>6</v>
      </c>
      <c r="D555" s="2">
        <v>183578160</v>
      </c>
      <c r="E555">
        <v>90</v>
      </c>
      <c r="F555">
        <v>72</v>
      </c>
      <c r="G555">
        <v>0.55600000000000005</v>
      </c>
      <c r="H555">
        <v>2023</v>
      </c>
      <c r="I555" s="2">
        <f>D555/E555</f>
        <v>2039757.3333333333</v>
      </c>
      <c r="J555" s="3">
        <f>I555/VLOOKUP(H555,$P$2:$Q$37,2, FALSE)</f>
        <v>1.113491143740847</v>
      </c>
      <c r="K555" s="4">
        <f>E555/((E555+F555)*0.5)</f>
        <v>1.1111111111111112</v>
      </c>
      <c r="L555">
        <f>K555/J555</f>
        <v>0.99786254911580174</v>
      </c>
      <c r="M555" cm="1">
        <f t="array" ref="M555">SUMPRODUCT((H555=$H$2:$H$1051)*(D555&lt;$D$2:$D$1051))+1</f>
        <v>9</v>
      </c>
    </row>
    <row r="556" spans="1:13" x14ac:dyDescent="0.25">
      <c r="A556" t="s">
        <v>8</v>
      </c>
      <c r="B556" t="s">
        <v>1</v>
      </c>
      <c r="C556" t="s">
        <v>6</v>
      </c>
      <c r="D556" s="2">
        <v>15462515</v>
      </c>
      <c r="E556">
        <v>94</v>
      </c>
      <c r="F556">
        <v>67</v>
      </c>
      <c r="G556">
        <v>0.58399999999999996</v>
      </c>
      <c r="H556">
        <v>1988</v>
      </c>
      <c r="I556" s="2">
        <f>D556/E556</f>
        <v>164494.8404255319</v>
      </c>
      <c r="J556" s="3">
        <f>I556/VLOOKUP(H556,$P$2:$Q$37,2, FALSE)</f>
        <v>1.1703398016278805</v>
      </c>
      <c r="K556" s="4">
        <f>E556/((E556+F556)*0.5)</f>
        <v>1.1677018633540373</v>
      </c>
      <c r="L556">
        <f>K556/J556</f>
        <v>0.99774600652718637</v>
      </c>
      <c r="M556" cm="1">
        <f t="array" ref="M556">SUMPRODUCT((H556=$H$2:$H$1051)*(D556&lt;$D$2:$D$1051))+1</f>
        <v>5</v>
      </c>
    </row>
    <row r="557" spans="1:13" x14ac:dyDescent="0.25">
      <c r="A557" t="s">
        <v>17</v>
      </c>
      <c r="B557" t="s">
        <v>1</v>
      </c>
      <c r="C557" t="s">
        <v>16</v>
      </c>
      <c r="D557" s="2">
        <v>32460834</v>
      </c>
      <c r="E557">
        <v>73</v>
      </c>
      <c r="F557">
        <v>71</v>
      </c>
      <c r="G557">
        <v>0.50700000000000001</v>
      </c>
      <c r="H557">
        <v>1995</v>
      </c>
      <c r="I557" s="2">
        <f>D557/E557</f>
        <v>444668.9589041096</v>
      </c>
      <c r="J557" s="3">
        <f>I557/VLOOKUP(H557,$P$2:$Q$37,2, FALSE)</f>
        <v>1.0162916605247796</v>
      </c>
      <c r="K557" s="4">
        <f>E557/((E557+F557)*0.5)</f>
        <v>1.0138888888888888</v>
      </c>
      <c r="L557">
        <f>K557/J557</f>
        <v>0.99763574598786919</v>
      </c>
      <c r="M557" cm="1">
        <f t="array" ref="M557">SUMPRODUCT((H557=$H$2:$H$1051)*(D557&lt;$D$2:$D$1051))+1</f>
        <v>12</v>
      </c>
    </row>
    <row r="558" spans="1:13" x14ac:dyDescent="0.25">
      <c r="A558" t="s">
        <v>0</v>
      </c>
      <c r="B558" t="s">
        <v>1</v>
      </c>
      <c r="C558" t="s">
        <v>2</v>
      </c>
      <c r="D558" s="2">
        <v>88877033</v>
      </c>
      <c r="E558">
        <v>74</v>
      </c>
      <c r="F558">
        <v>88</v>
      </c>
      <c r="G558">
        <v>0.45700000000000002</v>
      </c>
      <c r="H558">
        <v>2013</v>
      </c>
      <c r="I558" s="2">
        <f>D558/E558</f>
        <v>1201040.9864864864</v>
      </c>
      <c r="J558" s="3">
        <f>I558/VLOOKUP(H558,$P$2:$Q$37,2, FALSE)</f>
        <v>0.91597435961927864</v>
      </c>
      <c r="K558" s="4">
        <f>E558/((E558+F558)*0.5)</f>
        <v>0.9135802469135802</v>
      </c>
      <c r="L558">
        <f>K558/J558</f>
        <v>0.99738626667814856</v>
      </c>
      <c r="M558" cm="1">
        <f t="array" ref="M558">SUMPRODUCT((H558=$H$2:$H$1051)*(D558&lt;$D$2:$D$1051))+1</f>
        <v>19</v>
      </c>
    </row>
    <row r="559" spans="1:13" x14ac:dyDescent="0.25">
      <c r="A559" t="s">
        <v>21</v>
      </c>
      <c r="B559" t="s">
        <v>4</v>
      </c>
      <c r="C559" t="s">
        <v>16</v>
      </c>
      <c r="D559" s="2">
        <v>27641500</v>
      </c>
      <c r="E559">
        <v>53</v>
      </c>
      <c r="F559">
        <v>60</v>
      </c>
      <c r="G559">
        <v>0.46899999999999997</v>
      </c>
      <c r="H559">
        <v>1994</v>
      </c>
      <c r="I559" s="2">
        <f>D559/E559</f>
        <v>521537.73584905663</v>
      </c>
      <c r="J559" s="3">
        <f>I559/VLOOKUP(H559,$P$2:$Q$37,2, FALSE)</f>
        <v>0.94237164351011926</v>
      </c>
      <c r="K559" s="4">
        <f>E559/((E559+F559)*0.5)</f>
        <v>0.93805309734513276</v>
      </c>
      <c r="L559">
        <f>K559/J559</f>
        <v>0.99541736405724079</v>
      </c>
      <c r="M559" cm="1">
        <f t="array" ref="M559">SUMPRODUCT((H559=$H$2:$H$1051)*(D559&lt;$D$2:$D$1051))+1</f>
        <v>21</v>
      </c>
    </row>
    <row r="560" spans="1:13" x14ac:dyDescent="0.25">
      <c r="A560" t="s">
        <v>19</v>
      </c>
      <c r="B560" t="s">
        <v>1</v>
      </c>
      <c r="C560" t="s">
        <v>6</v>
      </c>
      <c r="D560" s="2">
        <v>113242571</v>
      </c>
      <c r="E560">
        <v>75</v>
      </c>
      <c r="F560">
        <v>87</v>
      </c>
      <c r="G560">
        <v>0.46300000000000002</v>
      </c>
      <c r="H560">
        <v>2016</v>
      </c>
      <c r="I560" s="2">
        <f>D560/E560</f>
        <v>1509900.9466666668</v>
      </c>
      <c r="J560" s="3">
        <f>I560/VLOOKUP(H560,$P$2:$Q$37,2, FALSE)</f>
        <v>0.93059314284777062</v>
      </c>
      <c r="K560" s="4">
        <f>E560/((E560+F560)*0.5)</f>
        <v>0.92592592592592593</v>
      </c>
      <c r="L560">
        <f>K560/J560</f>
        <v>0.99498468588801092</v>
      </c>
      <c r="M560" cm="1">
        <f t="array" ref="M560">SUMPRODUCT((H560=$H$2:$H$1051)*(D560&lt;$D$2:$D$1051))+1</f>
        <v>17</v>
      </c>
    </row>
    <row r="561" spans="1:13" x14ac:dyDescent="0.25">
      <c r="A561" t="s">
        <v>12</v>
      </c>
      <c r="B561" t="s">
        <v>4</v>
      </c>
      <c r="C561" t="s">
        <v>6</v>
      </c>
      <c r="D561" s="2">
        <v>144816873</v>
      </c>
      <c r="E561">
        <v>88</v>
      </c>
      <c r="F561">
        <v>74</v>
      </c>
      <c r="G561">
        <v>0.54300000000000004</v>
      </c>
      <c r="H561">
        <v>2015</v>
      </c>
      <c r="I561" s="2">
        <f>D561/E561</f>
        <v>1645646.2840909092</v>
      </c>
      <c r="J561" s="3">
        <f>I561/VLOOKUP(H561,$P$2:$Q$37,2, FALSE)</f>
        <v>1.0926637275381239</v>
      </c>
      <c r="K561" s="4">
        <f>E561/((E561+F561)*0.5)</f>
        <v>1.0864197530864197</v>
      </c>
      <c r="L561">
        <f>K561/J561</f>
        <v>0.99428554797387436</v>
      </c>
      <c r="M561" cm="1">
        <f t="array" ref="M561">SUMPRODUCT((H561=$H$2:$H$1051)*(D561&lt;$D$2:$D$1051))+1</f>
        <v>8</v>
      </c>
    </row>
    <row r="562" spans="1:13" x14ac:dyDescent="0.25">
      <c r="A562" t="s">
        <v>13</v>
      </c>
      <c r="B562" t="s">
        <v>4</v>
      </c>
      <c r="C562" t="s">
        <v>6</v>
      </c>
      <c r="D562" s="2">
        <v>176495417</v>
      </c>
      <c r="E562">
        <v>95</v>
      </c>
      <c r="F562">
        <v>67</v>
      </c>
      <c r="G562">
        <v>0.58599999999999997</v>
      </c>
      <c r="H562">
        <v>2021</v>
      </c>
      <c r="I562" s="2">
        <f>D562/E562</f>
        <v>1857846.4947368421</v>
      </c>
      <c r="J562" s="3">
        <f>I562/VLOOKUP(H562,$P$2:$Q$37,2, FALSE)</f>
        <v>1.1797478907457266</v>
      </c>
      <c r="K562" s="4">
        <f>E562/((E562+F562)*0.5)</f>
        <v>1.1728395061728396</v>
      </c>
      <c r="L562">
        <f>K562/J562</f>
        <v>0.99414418569672525</v>
      </c>
      <c r="M562" cm="1">
        <f t="array" ref="M562">SUMPRODUCT((H562=$H$2:$H$1051)*(D562&lt;$D$2:$D$1051))+1</f>
        <v>7</v>
      </c>
    </row>
    <row r="563" spans="1:13" x14ac:dyDescent="0.25">
      <c r="A563" t="s">
        <v>30</v>
      </c>
      <c r="B563" t="s">
        <v>1</v>
      </c>
      <c r="C563" t="s">
        <v>16</v>
      </c>
      <c r="D563" s="2">
        <v>93171452</v>
      </c>
      <c r="E563">
        <v>68</v>
      </c>
      <c r="F563">
        <v>94</v>
      </c>
      <c r="G563">
        <v>0.42</v>
      </c>
      <c r="H563">
        <v>2016</v>
      </c>
      <c r="I563" s="2">
        <f>D563/E563</f>
        <v>1370168.4117647058</v>
      </c>
      <c r="J563" s="3">
        <f>I563/VLOOKUP(H563,$P$2:$Q$37,2, FALSE)</f>
        <v>0.84447216974713679</v>
      </c>
      <c r="K563" s="4">
        <f>E563/((E563+F563)*0.5)</f>
        <v>0.83950617283950613</v>
      </c>
      <c r="L563">
        <f>K563/J563</f>
        <v>0.99411940726345349</v>
      </c>
      <c r="M563" cm="1">
        <f t="array" ref="M563">SUMPRODUCT((H563=$H$2:$H$1051)*(D563&lt;$D$2:$D$1051))+1</f>
        <v>25</v>
      </c>
    </row>
    <row r="564" spans="1:13" x14ac:dyDescent="0.25">
      <c r="A564" t="s">
        <v>20</v>
      </c>
      <c r="B564" t="s">
        <v>1</v>
      </c>
      <c r="C564" t="s">
        <v>16</v>
      </c>
      <c r="D564" s="2">
        <v>149186000</v>
      </c>
      <c r="E564">
        <v>86</v>
      </c>
      <c r="F564">
        <v>76</v>
      </c>
      <c r="G564">
        <v>0.53100000000000003</v>
      </c>
      <c r="H564">
        <v>2016</v>
      </c>
      <c r="I564" s="2">
        <f>D564/E564</f>
        <v>1734720.9302325582</v>
      </c>
      <c r="J564" s="3">
        <f>I564/VLOOKUP(H564,$P$2:$Q$37,2, FALSE)</f>
        <v>1.0691558317072238</v>
      </c>
      <c r="K564" s="4">
        <f>E564/((E564+F564)*0.5)</f>
        <v>1.0617283950617284</v>
      </c>
      <c r="L564">
        <f>K564/J564</f>
        <v>0.99305298963422828</v>
      </c>
      <c r="M564" cm="1">
        <f t="array" ref="M564">SUMPRODUCT((H564=$H$2:$H$1051)*(D564&lt;$D$2:$D$1051))+1</f>
        <v>9</v>
      </c>
    </row>
    <row r="565" spans="1:13" x14ac:dyDescent="0.25">
      <c r="A565" t="s">
        <v>15</v>
      </c>
      <c r="B565" t="s">
        <v>4</v>
      </c>
      <c r="C565" t="s">
        <v>16</v>
      </c>
      <c r="D565" s="2">
        <v>108273197</v>
      </c>
      <c r="E565">
        <v>88</v>
      </c>
      <c r="F565">
        <v>74</v>
      </c>
      <c r="G565">
        <v>0.54300000000000004</v>
      </c>
      <c r="H565">
        <v>2010</v>
      </c>
      <c r="I565" s="2">
        <f>D565/E565</f>
        <v>1230377.2386363635</v>
      </c>
      <c r="J565" s="3">
        <f>I565/VLOOKUP(H565,$P$2:$Q$37,2, FALSE)</f>
        <v>1.0949296289936052</v>
      </c>
      <c r="K565" s="4">
        <f>E565/((E565+F565)*0.5)</f>
        <v>1.0864197530864197</v>
      </c>
      <c r="L565">
        <f>K565/J565</f>
        <v>0.99222792435071161</v>
      </c>
      <c r="M565" cm="1">
        <f t="array" ref="M565">SUMPRODUCT((H565=$H$2:$H$1051)*(D565&lt;$D$2:$D$1051))+1</f>
        <v>7</v>
      </c>
    </row>
    <row r="566" spans="1:13" x14ac:dyDescent="0.25">
      <c r="A566" t="s">
        <v>22</v>
      </c>
      <c r="B566" t="s">
        <v>4</v>
      </c>
      <c r="C566" t="s">
        <v>6</v>
      </c>
      <c r="D566" s="2">
        <v>31616333</v>
      </c>
      <c r="E566">
        <v>82</v>
      </c>
      <c r="F566">
        <v>80</v>
      </c>
      <c r="G566">
        <v>0.50600000000000001</v>
      </c>
      <c r="H566">
        <v>1993</v>
      </c>
      <c r="I566" s="2">
        <f>D566/E566</f>
        <v>385565.03658536583</v>
      </c>
      <c r="J566" s="3">
        <f>I566/VLOOKUP(H566,$P$2:$Q$37,2, FALSE)</f>
        <v>1.0207942014296418</v>
      </c>
      <c r="K566" s="4">
        <f>E566/((E566+F566)*0.5)</f>
        <v>1.0123456790123457</v>
      </c>
      <c r="L566">
        <f>K566/J566</f>
        <v>0.99172357914507769</v>
      </c>
      <c r="M566" cm="1">
        <f t="array" ref="M566">SUMPRODUCT((H566=$H$2:$H$1051)*(D566&lt;$D$2:$D$1051))+1</f>
        <v>15</v>
      </c>
    </row>
    <row r="567" spans="1:13" x14ac:dyDescent="0.25">
      <c r="A567" t="s">
        <v>21</v>
      </c>
      <c r="B567" t="s">
        <v>4</v>
      </c>
      <c r="C567" t="s">
        <v>16</v>
      </c>
      <c r="D567" s="2">
        <v>130984524</v>
      </c>
      <c r="E567">
        <v>78</v>
      </c>
      <c r="F567">
        <v>84</v>
      </c>
      <c r="G567">
        <v>0.48099999999999998</v>
      </c>
      <c r="H567">
        <v>2022</v>
      </c>
      <c r="I567" s="2">
        <f>D567/E567</f>
        <v>1679288.7692307692</v>
      </c>
      <c r="J567" s="3">
        <f>I567/VLOOKUP(H567,$P$2:$Q$37,2, FALSE)</f>
        <v>0.97135994814029014</v>
      </c>
      <c r="K567" s="4">
        <f>E567/((E567+F567)*0.5)</f>
        <v>0.96296296296296291</v>
      </c>
      <c r="L567">
        <f>K567/J567</f>
        <v>0.99135543400424975</v>
      </c>
      <c r="M567" cm="1">
        <f t="array" ref="M567">SUMPRODUCT((H567=$H$2:$H$1051)*(D567&lt;$D$2:$D$1051))+1</f>
        <v>17</v>
      </c>
    </row>
    <row r="568" spans="1:13" x14ac:dyDescent="0.25">
      <c r="A568" t="s">
        <v>0</v>
      </c>
      <c r="B568" t="s">
        <v>1</v>
      </c>
      <c r="C568" t="s">
        <v>2</v>
      </c>
      <c r="D568" s="2">
        <v>29890324</v>
      </c>
      <c r="E568">
        <v>55</v>
      </c>
      <c r="F568">
        <v>58</v>
      </c>
      <c r="G568">
        <v>0.48699999999999999</v>
      </c>
      <c r="H568">
        <v>1994</v>
      </c>
      <c r="I568" s="2">
        <f>D568/E568</f>
        <v>543460.4363636364</v>
      </c>
      <c r="J568" s="3">
        <f>I568/VLOOKUP(H568,$P$2:$Q$37,2, FALSE)</f>
        <v>0.98198398580874802</v>
      </c>
      <c r="K568" s="4">
        <f>E568/((E568+F568)*0.5)</f>
        <v>0.97345132743362828</v>
      </c>
      <c r="L568">
        <f>K568/J568</f>
        <v>0.99131079681702516</v>
      </c>
      <c r="M568" cm="1">
        <f t="array" ref="M568">SUMPRODUCT((H568=$H$2:$H$1051)*(D568&lt;$D$2:$D$1051))+1</f>
        <v>17</v>
      </c>
    </row>
    <row r="569" spans="1:13" x14ac:dyDescent="0.25">
      <c r="A569" t="s">
        <v>25</v>
      </c>
      <c r="B569" t="s">
        <v>1</v>
      </c>
      <c r="C569" t="s">
        <v>6</v>
      </c>
      <c r="D569" s="2">
        <v>85247999</v>
      </c>
      <c r="E569">
        <v>92</v>
      </c>
      <c r="F569">
        <v>70</v>
      </c>
      <c r="G569">
        <v>0.56799999999999995</v>
      </c>
      <c r="H569">
        <v>2001</v>
      </c>
      <c r="I569" s="2">
        <f>D569/E569</f>
        <v>926608.68478260865</v>
      </c>
      <c r="J569" s="3">
        <f>I569/VLOOKUP(H569,$P$2:$Q$37,2, FALSE)</f>
        <v>1.1461982675350597</v>
      </c>
      <c r="K569" s="4">
        <f>E569/((E569+F569)*0.5)</f>
        <v>1.1358024691358024</v>
      </c>
      <c r="L569">
        <f>K569/J569</f>
        <v>0.99093019184053222</v>
      </c>
      <c r="M569" cm="1">
        <f t="array" ref="M569">SUMPRODUCT((H569=$H$2:$H$1051)*(D569&lt;$D$2:$D$1051))+1</f>
        <v>8</v>
      </c>
    </row>
    <row r="570" spans="1:13" x14ac:dyDescent="0.25">
      <c r="A570" t="s">
        <v>11</v>
      </c>
      <c r="B570" t="s">
        <v>1</v>
      </c>
      <c r="C570" t="s">
        <v>2</v>
      </c>
      <c r="D570" s="2">
        <v>110897341</v>
      </c>
      <c r="E570">
        <v>79</v>
      </c>
      <c r="F570">
        <v>83</v>
      </c>
      <c r="G570">
        <v>0.48799999999999999</v>
      </c>
      <c r="H570">
        <v>2014</v>
      </c>
      <c r="I570" s="2">
        <f>D570/E570</f>
        <v>1403763.8101265824</v>
      </c>
      <c r="J570" s="3">
        <f>I570/VLOOKUP(H570,$P$2:$Q$37,2, FALSE)</f>
        <v>0.98760427640409776</v>
      </c>
      <c r="K570" s="4">
        <f>E570/((E570+F570)*0.5)</f>
        <v>0.97530864197530864</v>
      </c>
      <c r="L570">
        <f>K570/J570</f>
        <v>0.98755003929958873</v>
      </c>
      <c r="M570" cm="1">
        <f t="array" ref="M570">SUMPRODUCT((H570=$H$2:$H$1051)*(D570&lt;$D$2:$D$1051))+1</f>
        <v>14</v>
      </c>
    </row>
    <row r="571" spans="1:13" x14ac:dyDescent="0.25">
      <c r="A571" t="s">
        <v>22</v>
      </c>
      <c r="B571" t="s">
        <v>4</v>
      </c>
      <c r="C571" t="s">
        <v>6</v>
      </c>
      <c r="D571" s="2">
        <v>98904166</v>
      </c>
      <c r="E571">
        <v>85</v>
      </c>
      <c r="F571">
        <v>77</v>
      </c>
      <c r="G571">
        <v>0.52500000000000002</v>
      </c>
      <c r="H571">
        <v>2009</v>
      </c>
      <c r="I571" s="2">
        <f>D571/E571</f>
        <v>1163578.4235294117</v>
      </c>
      <c r="J571" s="3">
        <f>I571/VLOOKUP(H571,$P$2:$Q$37,2, FALSE)</f>
        <v>1.0648115864506118</v>
      </c>
      <c r="K571" s="4">
        <f>E571/((E571+F571)*0.5)</f>
        <v>1.0493827160493827</v>
      </c>
      <c r="L571">
        <f>K571/J571</f>
        <v>0.98551023430101947</v>
      </c>
      <c r="M571" cm="1">
        <f t="array" ref="M571">SUMPRODUCT((H571=$H$2:$H$1051)*(D571&lt;$D$2:$D$1051))+1</f>
        <v>10</v>
      </c>
    </row>
    <row r="572" spans="1:13" x14ac:dyDescent="0.25">
      <c r="A572" t="s">
        <v>14</v>
      </c>
      <c r="B572" t="s">
        <v>1</v>
      </c>
      <c r="C572" t="s">
        <v>6</v>
      </c>
      <c r="D572" s="2">
        <v>142292500</v>
      </c>
      <c r="E572">
        <v>81</v>
      </c>
      <c r="F572">
        <v>81</v>
      </c>
      <c r="G572">
        <v>0.5</v>
      </c>
      <c r="H572">
        <v>2022</v>
      </c>
      <c r="I572" s="2">
        <f>D572/E572</f>
        <v>1756697.5308641975</v>
      </c>
      <c r="J572" s="3">
        <f>I572/VLOOKUP(H572,$P$2:$Q$37,2, FALSE)</f>
        <v>1.016135910478378</v>
      </c>
      <c r="K572" s="4">
        <f>E572/((E572+F572)*0.5)</f>
        <v>1</v>
      </c>
      <c r="L572">
        <f>K572/J572</f>
        <v>0.98412032257497761</v>
      </c>
      <c r="M572" cm="1">
        <f t="array" ref="M572">SUMPRODUCT((H572=$H$2:$H$1051)*(D572&lt;$D$2:$D$1051))+1</f>
        <v>13</v>
      </c>
    </row>
    <row r="573" spans="1:13" x14ac:dyDescent="0.25">
      <c r="A573" t="s">
        <v>9</v>
      </c>
      <c r="B573" t="s">
        <v>4</v>
      </c>
      <c r="C573" t="s">
        <v>2</v>
      </c>
      <c r="D573" s="2">
        <v>48415000</v>
      </c>
      <c r="E573">
        <v>88</v>
      </c>
      <c r="F573">
        <v>74</v>
      </c>
      <c r="G573">
        <v>0.54300000000000004</v>
      </c>
      <c r="H573">
        <v>1998</v>
      </c>
      <c r="I573" s="2">
        <f>D573/E573</f>
        <v>550170.45454545459</v>
      </c>
      <c r="J573" s="3">
        <f>I573/VLOOKUP(H573,$P$2:$Q$37,2, FALSE)</f>
        <v>1.104401896669913</v>
      </c>
      <c r="K573" s="4">
        <f>E573/((E573+F573)*0.5)</f>
        <v>1.0864197530864197</v>
      </c>
      <c r="L573">
        <f>K573/J573</f>
        <v>0.98371775380165993</v>
      </c>
      <c r="M573" cm="1">
        <f t="array" ref="M573">SUMPRODUCT((H573=$H$2:$H$1051)*(D573&lt;$D$2:$D$1051))+1</f>
        <v>11</v>
      </c>
    </row>
    <row r="574" spans="1:13" x14ac:dyDescent="0.25">
      <c r="A574" t="s">
        <v>18</v>
      </c>
      <c r="B574" t="s">
        <v>4</v>
      </c>
      <c r="C574" t="s">
        <v>2</v>
      </c>
      <c r="D574" s="2">
        <v>20983333</v>
      </c>
      <c r="E574">
        <v>88</v>
      </c>
      <c r="F574">
        <v>74</v>
      </c>
      <c r="G574">
        <v>0.54300000000000004</v>
      </c>
      <c r="H574">
        <v>1990</v>
      </c>
      <c r="I574" s="2">
        <f>D574/E574</f>
        <v>238446.96590909091</v>
      </c>
      <c r="J574" s="3">
        <f>I574/VLOOKUP(H574,$P$2:$Q$37,2, FALSE)</f>
        <v>1.1045456459720566</v>
      </c>
      <c r="K574" s="4">
        <f>E574/((E574+F574)*0.5)</f>
        <v>1.0864197530864197</v>
      </c>
      <c r="L574">
        <f>K574/J574</f>
        <v>0.98358972944962797</v>
      </c>
      <c r="M574" cm="1">
        <f t="array" ref="M574">SUMPRODUCT((H574=$H$2:$H$1051)*(D574&lt;$D$2:$D$1051))+1</f>
        <v>6</v>
      </c>
    </row>
    <row r="575" spans="1:13" x14ac:dyDescent="0.25">
      <c r="A575" t="s">
        <v>7</v>
      </c>
      <c r="B575" t="s">
        <v>1</v>
      </c>
      <c r="C575" t="s">
        <v>2</v>
      </c>
      <c r="D575" s="2">
        <v>87418378</v>
      </c>
      <c r="E575">
        <v>66</v>
      </c>
      <c r="F575">
        <v>96</v>
      </c>
      <c r="G575">
        <v>0.40699999999999997</v>
      </c>
      <c r="H575">
        <v>2017</v>
      </c>
      <c r="I575" s="2">
        <f>D575/E575</f>
        <v>1324520.8787878789</v>
      </c>
      <c r="J575" s="3">
        <f>I575/VLOOKUP(H575,$P$2:$Q$37,2, FALSE)</f>
        <v>0.8298994344171472</v>
      </c>
      <c r="K575" s="4">
        <f>E575/((E575+F575)*0.5)</f>
        <v>0.81481481481481477</v>
      </c>
      <c r="L575">
        <f>K575/J575</f>
        <v>0.98182355719650949</v>
      </c>
      <c r="M575" cm="1">
        <f t="array" ref="M575">SUMPRODUCT((H575=$H$2:$H$1051)*(D575&lt;$D$2:$D$1051))+1</f>
        <v>25</v>
      </c>
    </row>
    <row r="576" spans="1:13" x14ac:dyDescent="0.25">
      <c r="A576" t="s">
        <v>14</v>
      </c>
      <c r="B576" t="s">
        <v>1</v>
      </c>
      <c r="C576" t="s">
        <v>6</v>
      </c>
      <c r="D576" s="2">
        <v>12188000</v>
      </c>
      <c r="E576">
        <v>83</v>
      </c>
      <c r="F576">
        <v>79</v>
      </c>
      <c r="G576">
        <v>0.51200000000000001</v>
      </c>
      <c r="H576">
        <v>1988</v>
      </c>
      <c r="I576" s="2">
        <f>D576/E576</f>
        <v>146843.3734939759</v>
      </c>
      <c r="J576" s="3">
        <f>I576/VLOOKUP(H576,$P$2:$Q$37,2, FALSE)</f>
        <v>1.0447540127139088</v>
      </c>
      <c r="K576" s="4">
        <f>E576/((E576+F576)*0.5)</f>
        <v>1.0246913580246915</v>
      </c>
      <c r="L576">
        <f>K576/J576</f>
        <v>0.9807967670427018</v>
      </c>
      <c r="M576" cm="1">
        <f t="array" ref="M576">SUMPRODUCT((H576=$H$2:$H$1051)*(D576&lt;$D$2:$D$1051))+1</f>
        <v>10</v>
      </c>
    </row>
    <row r="577" spans="1:13" x14ac:dyDescent="0.25">
      <c r="A577" t="s">
        <v>17</v>
      </c>
      <c r="B577" t="s">
        <v>1</v>
      </c>
      <c r="C577" t="s">
        <v>16</v>
      </c>
      <c r="D577" s="2">
        <v>170088502</v>
      </c>
      <c r="E577">
        <v>92</v>
      </c>
      <c r="F577">
        <v>70</v>
      </c>
      <c r="G577">
        <v>0.56799999999999995</v>
      </c>
      <c r="H577">
        <v>2017</v>
      </c>
      <c r="I577" s="2">
        <f>D577/E577</f>
        <v>1848788.0652173914</v>
      </c>
      <c r="J577" s="3">
        <f>I577/VLOOKUP(H577,$P$2:$Q$37,2, FALSE)</f>
        <v>1.1583873038567656</v>
      </c>
      <c r="K577" s="4">
        <f>E577/((E577+F577)*0.5)</f>
        <v>1.1358024691358024</v>
      </c>
      <c r="L577">
        <f>K577/J577</f>
        <v>0.98050320937930813</v>
      </c>
      <c r="M577" cm="1">
        <f t="array" ref="M577">SUMPRODUCT((H577=$H$2:$H$1051)*(D577&lt;$D$2:$D$1051))+1</f>
        <v>8</v>
      </c>
    </row>
    <row r="578" spans="1:13" x14ac:dyDescent="0.25">
      <c r="A578" t="s">
        <v>8</v>
      </c>
      <c r="B578" t="s">
        <v>1</v>
      </c>
      <c r="C578" t="s">
        <v>6</v>
      </c>
      <c r="D578" s="2">
        <v>92902001</v>
      </c>
      <c r="E578">
        <v>93</v>
      </c>
      <c r="F578">
        <v>69</v>
      </c>
      <c r="G578">
        <v>0.57399999999999995</v>
      </c>
      <c r="H578">
        <v>2004</v>
      </c>
      <c r="I578" s="2">
        <f>D578/E578</f>
        <v>998946.24731182796</v>
      </c>
      <c r="J578" s="3">
        <f>I578/VLOOKUP(H578,$P$2:$Q$37,2, FALSE)</f>
        <v>1.1709947226574557</v>
      </c>
      <c r="K578" s="4">
        <f>E578/((E578+F578)*0.5)</f>
        <v>1.1481481481481481</v>
      </c>
      <c r="L578">
        <f>K578/J578</f>
        <v>0.98048960079217129</v>
      </c>
      <c r="M578" cm="1">
        <f t="array" ref="M578">SUMPRODUCT((H578=$H$2:$H$1051)*(D578&lt;$D$2:$D$1051))+1</f>
        <v>6</v>
      </c>
    </row>
    <row r="579" spans="1:13" x14ac:dyDescent="0.25">
      <c r="A579" t="s">
        <v>0</v>
      </c>
      <c r="B579" t="s">
        <v>1</v>
      </c>
      <c r="C579" t="s">
        <v>2</v>
      </c>
      <c r="D579" s="2">
        <v>22518834</v>
      </c>
      <c r="E579">
        <v>91</v>
      </c>
      <c r="F579">
        <v>71</v>
      </c>
      <c r="G579">
        <v>0.56200000000000006</v>
      </c>
      <c r="H579">
        <v>1990</v>
      </c>
      <c r="I579" s="2">
        <f>D579/E579</f>
        <v>247459.71428571429</v>
      </c>
      <c r="J579" s="3">
        <f>I579/VLOOKUP(H579,$P$2:$Q$37,2, FALSE)</f>
        <v>1.146294937852065</v>
      </c>
      <c r="K579" s="4">
        <f>E579/((E579+F579)*0.5)</f>
        <v>1.1234567901234569</v>
      </c>
      <c r="L579">
        <f>K579/J579</f>
        <v>0.98007655187642861</v>
      </c>
      <c r="M579" cm="1">
        <f t="array" ref="M579">SUMPRODUCT((H579=$H$2:$H$1051)*(D579&lt;$D$2:$D$1051))+1</f>
        <v>2</v>
      </c>
    </row>
    <row r="580" spans="1:13" x14ac:dyDescent="0.25">
      <c r="A580" t="s">
        <v>20</v>
      </c>
      <c r="B580" t="s">
        <v>1</v>
      </c>
      <c r="C580" t="s">
        <v>2</v>
      </c>
      <c r="D580" s="2">
        <v>15555333</v>
      </c>
      <c r="E580">
        <v>86</v>
      </c>
      <c r="F580">
        <v>76</v>
      </c>
      <c r="G580">
        <v>0.53100000000000003</v>
      </c>
      <c r="H580">
        <v>1989</v>
      </c>
      <c r="I580" s="2">
        <f>D580/E580</f>
        <v>180875.96511627908</v>
      </c>
      <c r="J580" s="3">
        <f>I580/VLOOKUP(H580,$P$2:$Q$37,2, FALSE)</f>
        <v>1.0839884612835755</v>
      </c>
      <c r="K580" s="4">
        <f>E580/((E580+F580)*0.5)</f>
        <v>1.0617283950617284</v>
      </c>
      <c r="L580">
        <f>K580/J580</f>
        <v>0.97946466496932227</v>
      </c>
      <c r="M580" cm="1">
        <f t="array" ref="M580">SUMPRODUCT((H580=$H$2:$H$1051)*(D580&lt;$D$2:$D$1051))+1</f>
        <v>7</v>
      </c>
    </row>
    <row r="581" spans="1:13" x14ac:dyDescent="0.25">
      <c r="A581" t="s">
        <v>18</v>
      </c>
      <c r="B581" t="s">
        <v>4</v>
      </c>
      <c r="C581" t="s">
        <v>2</v>
      </c>
      <c r="D581" s="2">
        <v>174287098</v>
      </c>
      <c r="E581">
        <v>93</v>
      </c>
      <c r="F581">
        <v>69</v>
      </c>
      <c r="G581">
        <v>0.57399999999999995</v>
      </c>
      <c r="H581">
        <v>2017</v>
      </c>
      <c r="I581" s="2">
        <f>D581/E581</f>
        <v>1874054.817204301</v>
      </c>
      <c r="J581" s="3">
        <f>I581/VLOOKUP(H581,$P$2:$Q$37,2, FALSE)</f>
        <v>1.1742185855823388</v>
      </c>
      <c r="K581" s="4">
        <f>E581/((E581+F581)*0.5)</f>
        <v>1.1481481481481481</v>
      </c>
      <c r="L581">
        <f>K581/J581</f>
        <v>0.97779762835106088</v>
      </c>
      <c r="M581" cm="1">
        <f t="array" ref="M581">SUMPRODUCT((H581=$H$2:$H$1051)*(D581&lt;$D$2:$D$1051))+1</f>
        <v>6</v>
      </c>
    </row>
    <row r="582" spans="1:13" x14ac:dyDescent="0.25">
      <c r="A582" t="s">
        <v>7</v>
      </c>
      <c r="B582" t="s">
        <v>1</v>
      </c>
      <c r="C582" t="s">
        <v>2</v>
      </c>
      <c r="D582" s="2">
        <v>103346668</v>
      </c>
      <c r="E582">
        <v>71</v>
      </c>
      <c r="F582">
        <v>91</v>
      </c>
      <c r="G582">
        <v>0.438</v>
      </c>
      <c r="H582">
        <v>2016</v>
      </c>
      <c r="I582" s="2">
        <f>D582/E582</f>
        <v>1455586.8732394367</v>
      </c>
      <c r="J582" s="3">
        <f>I582/VLOOKUP(H582,$P$2:$Q$37,2, FALSE)</f>
        <v>0.89711789773113249</v>
      </c>
      <c r="K582" s="4">
        <f>E582/((E582+F582)*0.5)</f>
        <v>0.87654320987654322</v>
      </c>
      <c r="L582">
        <f>K582/J582</f>
        <v>0.97706579268274107</v>
      </c>
      <c r="M582" cm="1">
        <f t="array" ref="M582">SUMPRODUCT((H582=$H$2:$H$1051)*(D582&lt;$D$2:$D$1051))+1</f>
        <v>19</v>
      </c>
    </row>
    <row r="583" spans="1:13" x14ac:dyDescent="0.25">
      <c r="A583" t="s">
        <v>18</v>
      </c>
      <c r="B583" t="s">
        <v>4</v>
      </c>
      <c r="C583" t="s">
        <v>2</v>
      </c>
      <c r="D583" s="2">
        <v>99946500</v>
      </c>
      <c r="E583">
        <v>95</v>
      </c>
      <c r="F583">
        <v>67</v>
      </c>
      <c r="G583">
        <v>0.58599999999999997</v>
      </c>
      <c r="H583">
        <v>2003</v>
      </c>
      <c r="I583" s="2">
        <f>D583/E583</f>
        <v>1052068.4210526317</v>
      </c>
      <c r="J583" s="3">
        <f>I583/VLOOKUP(H583,$P$2:$Q$37,2, FALSE)</f>
        <v>1.2009577877407061</v>
      </c>
      <c r="K583" s="4">
        <f>E583/((E583+F583)*0.5)</f>
        <v>1.1728395061728396</v>
      </c>
      <c r="L583">
        <f>K583/J583</f>
        <v>0.97658678610114702</v>
      </c>
      <c r="M583" cm="1">
        <f t="array" ref="M583">SUMPRODUCT((H583=$H$2:$H$1051)*(D583&lt;$D$2:$D$1051))+1</f>
        <v>6</v>
      </c>
    </row>
    <row r="584" spans="1:13" x14ac:dyDescent="0.25">
      <c r="A584" t="s">
        <v>20</v>
      </c>
      <c r="B584" t="s">
        <v>1</v>
      </c>
      <c r="C584" t="s">
        <v>16</v>
      </c>
      <c r="D584" s="2">
        <v>38741666</v>
      </c>
      <c r="E584">
        <v>88</v>
      </c>
      <c r="F584">
        <v>74</v>
      </c>
      <c r="G584">
        <v>0.54300000000000004</v>
      </c>
      <c r="H584">
        <v>1996</v>
      </c>
      <c r="I584" s="2">
        <f>D584/E584</f>
        <v>440246.20454545453</v>
      </c>
      <c r="J584" s="3">
        <f>I584/VLOOKUP(H584,$P$2:$Q$37,2, FALSE)</f>
        <v>1.1144118364575648</v>
      </c>
      <c r="K584" s="4">
        <f>E584/((E584+F584)*0.5)</f>
        <v>1.0864197530864197</v>
      </c>
      <c r="L584">
        <f>K584/J584</f>
        <v>0.97488174258797811</v>
      </c>
      <c r="M584" cm="1">
        <f t="array" ref="M584">SUMPRODUCT((H584=$H$2:$H$1051)*(D584&lt;$D$2:$D$1051))+1</f>
        <v>9</v>
      </c>
    </row>
    <row r="585" spans="1:13" x14ac:dyDescent="0.25">
      <c r="A585" t="s">
        <v>28</v>
      </c>
      <c r="B585" t="s">
        <v>4</v>
      </c>
      <c r="C585" t="s">
        <v>16</v>
      </c>
      <c r="D585" s="2">
        <v>32912500</v>
      </c>
      <c r="E585">
        <v>72</v>
      </c>
      <c r="F585">
        <v>89</v>
      </c>
      <c r="G585">
        <v>0.44700000000000001</v>
      </c>
      <c r="H585">
        <v>1998</v>
      </c>
      <c r="I585" s="2">
        <f>D585/E585</f>
        <v>457118.05555555556</v>
      </c>
      <c r="J585" s="3">
        <f>I585/VLOOKUP(H585,$P$2:$Q$37,2, FALSE)</f>
        <v>0.91761024858143969</v>
      </c>
      <c r="K585" s="4">
        <f>E585/((E585+F585)*0.5)</f>
        <v>0.89440993788819878</v>
      </c>
      <c r="L585">
        <f>K585/J585</f>
        <v>0.97471659593045423</v>
      </c>
      <c r="M585" cm="1">
        <f t="array" ref="M585">SUMPRODUCT((H585=$H$2:$H$1051)*(D585&lt;$D$2:$D$1051))+1</f>
        <v>21</v>
      </c>
    </row>
    <row r="586" spans="1:13" x14ac:dyDescent="0.25">
      <c r="A586" t="s">
        <v>23</v>
      </c>
      <c r="B586" t="s">
        <v>1</v>
      </c>
      <c r="C586" t="s">
        <v>16</v>
      </c>
      <c r="D586" s="2">
        <v>91003366</v>
      </c>
      <c r="E586">
        <v>74</v>
      </c>
      <c r="F586">
        <v>88</v>
      </c>
      <c r="G586">
        <v>0.45700000000000002</v>
      </c>
      <c r="H586">
        <v>2013</v>
      </c>
      <c r="I586" s="2">
        <f>D586/E586</f>
        <v>1229775.2162162163</v>
      </c>
      <c r="J586" s="3">
        <f>I586/VLOOKUP(H586,$P$2:$Q$37,2, FALSE)</f>
        <v>0.93788853071916622</v>
      </c>
      <c r="K586" s="4">
        <f>E586/((E586+F586)*0.5)</f>
        <v>0.9135802469135802</v>
      </c>
      <c r="L586">
        <f>K586/J586</f>
        <v>0.97408190524843441</v>
      </c>
      <c r="M586" cm="1">
        <f t="array" ref="M586">SUMPRODUCT((H586=$H$2:$H$1051)*(D586&lt;$D$2:$D$1051))+1</f>
        <v>16</v>
      </c>
    </row>
    <row r="587" spans="1:13" x14ac:dyDescent="0.25">
      <c r="A587" t="s">
        <v>21</v>
      </c>
      <c r="B587" t="s">
        <v>4</v>
      </c>
      <c r="C587" t="s">
        <v>16</v>
      </c>
      <c r="D587" s="2">
        <v>131374996</v>
      </c>
      <c r="E587">
        <v>78</v>
      </c>
      <c r="F587">
        <v>84</v>
      </c>
      <c r="G587">
        <v>0.48099999999999998</v>
      </c>
      <c r="H587">
        <v>2018</v>
      </c>
      <c r="I587" s="2">
        <f>D587/E587</f>
        <v>1684294.8205128205</v>
      </c>
      <c r="J587" s="3">
        <f>I587/VLOOKUP(H587,$P$2:$Q$37,2, FALSE)</f>
        <v>0.98876588780461927</v>
      </c>
      <c r="K587" s="4">
        <f>E587/((E587+F587)*0.5)</f>
        <v>0.96296296296296291</v>
      </c>
      <c r="L587">
        <f>K587/J587</f>
        <v>0.9739039087412823</v>
      </c>
      <c r="M587" cm="1">
        <f t="array" ref="M587">SUMPRODUCT((H587=$H$2:$H$1051)*(D587&lt;$D$2:$D$1051))+1</f>
        <v>18</v>
      </c>
    </row>
    <row r="588" spans="1:13" x14ac:dyDescent="0.25">
      <c r="A588" t="s">
        <v>28</v>
      </c>
      <c r="B588" t="s">
        <v>4</v>
      </c>
      <c r="C588" t="s">
        <v>16</v>
      </c>
      <c r="D588" s="2">
        <v>40481334</v>
      </c>
      <c r="E588">
        <v>64</v>
      </c>
      <c r="F588">
        <v>51</v>
      </c>
      <c r="G588">
        <v>0.55700000000000005</v>
      </c>
      <c r="H588">
        <v>1994</v>
      </c>
      <c r="I588" s="2">
        <f>D588/E588</f>
        <v>632520.84375</v>
      </c>
      <c r="J588" s="3">
        <f>I588/VLOOKUP(H588,$P$2:$Q$37,2, FALSE)</f>
        <v>1.1429081082861647</v>
      </c>
      <c r="K588" s="4">
        <f>E588/((E588+F588)*0.5)</f>
        <v>1.1130434782608696</v>
      </c>
      <c r="L588">
        <f>K588/J588</f>
        <v>0.97386961400590788</v>
      </c>
      <c r="M588" cm="1">
        <f t="array" ref="M588">SUMPRODUCT((H588=$H$2:$H$1051)*(D588&lt;$D$2:$D$1051))+1</f>
        <v>4</v>
      </c>
    </row>
    <row r="589" spans="1:13" x14ac:dyDescent="0.25">
      <c r="A589" t="s">
        <v>19</v>
      </c>
      <c r="B589" t="s">
        <v>1</v>
      </c>
      <c r="C589" t="s">
        <v>6</v>
      </c>
      <c r="D589" s="2">
        <v>110309500</v>
      </c>
      <c r="E589">
        <v>74</v>
      </c>
      <c r="F589">
        <v>87</v>
      </c>
      <c r="G589">
        <v>0.46</v>
      </c>
      <c r="H589">
        <v>2021</v>
      </c>
      <c r="I589" s="2">
        <f>D589/E589</f>
        <v>1490668.9189189188</v>
      </c>
      <c r="J589" s="3">
        <f>I589/VLOOKUP(H589,$P$2:$Q$37,2, FALSE)</f>
        <v>0.94658709310852351</v>
      </c>
      <c r="K589" s="4">
        <f>E589/((E589+F589)*0.5)</f>
        <v>0.91925465838509313</v>
      </c>
      <c r="L589">
        <f>K589/J589</f>
        <v>0.97112528268933751</v>
      </c>
      <c r="M589" cm="1">
        <f t="array" ref="M589">SUMPRODUCT((H589=$H$2:$H$1051)*(D589&lt;$D$2:$D$1051))+1</f>
        <v>18</v>
      </c>
    </row>
    <row r="590" spans="1:13" x14ac:dyDescent="0.25">
      <c r="A590" t="s">
        <v>12</v>
      </c>
      <c r="B590" t="s">
        <v>4</v>
      </c>
      <c r="C590" t="s">
        <v>6</v>
      </c>
      <c r="D590" s="2">
        <v>127660652</v>
      </c>
      <c r="E590">
        <v>78</v>
      </c>
      <c r="F590">
        <v>84</v>
      </c>
      <c r="G590">
        <v>0.48099999999999998</v>
      </c>
      <c r="H590">
        <v>2019</v>
      </c>
      <c r="I590" s="2">
        <f>D590/E590</f>
        <v>1636675.0256410257</v>
      </c>
      <c r="J590" s="3">
        <f>I590/VLOOKUP(H590,$P$2:$Q$37,2, FALSE)</f>
        <v>0.99191943677817851</v>
      </c>
      <c r="K590" s="4">
        <f>E590/((E590+F590)*0.5)</f>
        <v>0.96296296296296291</v>
      </c>
      <c r="L590">
        <f>K590/J590</f>
        <v>0.97080763543734139</v>
      </c>
      <c r="M590" cm="1">
        <f t="array" ref="M590">SUMPRODUCT((H590=$H$2:$H$1051)*(D590&lt;$D$2:$D$1051))+1</f>
        <v>14</v>
      </c>
    </row>
    <row r="591" spans="1:13" x14ac:dyDescent="0.25">
      <c r="A591" t="s">
        <v>15</v>
      </c>
      <c r="B591" t="s">
        <v>4</v>
      </c>
      <c r="C591" t="s">
        <v>16</v>
      </c>
      <c r="D591" s="2">
        <v>110712866</v>
      </c>
      <c r="E591">
        <v>76</v>
      </c>
      <c r="F591">
        <v>86</v>
      </c>
      <c r="G591">
        <v>0.46899999999999997</v>
      </c>
      <c r="H591">
        <v>2015</v>
      </c>
      <c r="I591" s="2">
        <f>D591/E591</f>
        <v>1456748.2368421052</v>
      </c>
      <c r="J591" s="3">
        <f>I591/VLOOKUP(H591,$P$2:$Q$37,2, FALSE)</f>
        <v>0.96724063605916011</v>
      </c>
      <c r="K591" s="4">
        <f>E591/((E591+F591)*0.5)</f>
        <v>0.93827160493827155</v>
      </c>
      <c r="L591">
        <f>K591/J591</f>
        <v>0.97004982003349505</v>
      </c>
      <c r="M591" cm="1">
        <f t="array" ref="M591">SUMPRODUCT((H591=$H$2:$H$1051)*(D591&lt;$D$2:$D$1051))+1</f>
        <v>18</v>
      </c>
    </row>
    <row r="592" spans="1:13" x14ac:dyDescent="0.25">
      <c r="A592" t="s">
        <v>9</v>
      </c>
      <c r="B592" t="s">
        <v>4</v>
      </c>
      <c r="C592" t="s">
        <v>2</v>
      </c>
      <c r="D592" s="2">
        <v>43663666</v>
      </c>
      <c r="E592">
        <v>96</v>
      </c>
      <c r="F592">
        <v>66</v>
      </c>
      <c r="G592">
        <v>0.59299999999999997</v>
      </c>
      <c r="H592">
        <v>1992</v>
      </c>
      <c r="I592" s="2">
        <f>D592/E592</f>
        <v>454829.85416666669</v>
      </c>
      <c r="J592" s="3">
        <f>I592/VLOOKUP(H592,$P$2:$Q$37,2, FALSE)</f>
        <v>1.2219403853274806</v>
      </c>
      <c r="K592" s="4">
        <f>E592/((E592+F592)*0.5)</f>
        <v>1.1851851851851851</v>
      </c>
      <c r="L592">
        <f>K592/J592</f>
        <v>0.96992062740242024</v>
      </c>
      <c r="M592" cm="1">
        <f t="array" ref="M592">SUMPRODUCT((H592=$H$2:$H$1051)*(D592&lt;$D$2:$D$1051))+1</f>
        <v>3</v>
      </c>
    </row>
    <row r="593" spans="1:13" x14ac:dyDescent="0.25">
      <c r="A593" t="s">
        <v>22</v>
      </c>
      <c r="B593" t="s">
        <v>4</v>
      </c>
      <c r="C593" t="s">
        <v>6</v>
      </c>
      <c r="D593" s="2">
        <v>84295952</v>
      </c>
      <c r="E593">
        <v>71</v>
      </c>
      <c r="F593">
        <v>91</v>
      </c>
      <c r="G593">
        <v>0.438</v>
      </c>
      <c r="H593">
        <v>2013</v>
      </c>
      <c r="I593" s="2">
        <f>D593/E593</f>
        <v>1187266.9295774647</v>
      </c>
      <c r="J593" s="3">
        <f>I593/VLOOKUP(H593,$P$2:$Q$37,2, FALSE)</f>
        <v>0.90546956994219241</v>
      </c>
      <c r="K593" s="4">
        <f>E593/((E593+F593)*0.5)</f>
        <v>0.87654320987654322</v>
      </c>
      <c r="L593">
        <f>K593/J593</f>
        <v>0.96805374688903578</v>
      </c>
      <c r="M593" cm="1">
        <f t="array" ref="M593">SUMPRODUCT((H593=$H$2:$H$1051)*(D593&lt;$D$2:$D$1051))+1</f>
        <v>20</v>
      </c>
    </row>
    <row r="594" spans="1:13" x14ac:dyDescent="0.25">
      <c r="A594" t="s">
        <v>7</v>
      </c>
      <c r="B594" t="s">
        <v>1</v>
      </c>
      <c r="C594" t="s">
        <v>2</v>
      </c>
      <c r="D594" s="2">
        <v>88273333</v>
      </c>
      <c r="E594">
        <v>85</v>
      </c>
      <c r="F594">
        <v>77</v>
      </c>
      <c r="G594">
        <v>0.52500000000000002</v>
      </c>
      <c r="H594">
        <v>2006</v>
      </c>
      <c r="I594" s="2">
        <f>D594/E594</f>
        <v>1038509.8</v>
      </c>
      <c r="J594" s="3">
        <f>I594/VLOOKUP(H594,$P$2:$Q$37,2, FALSE)</f>
        <v>1.0841677296336989</v>
      </c>
      <c r="K594" s="4">
        <f>E594/((E594+F594)*0.5)</f>
        <v>1.0493827160493827</v>
      </c>
      <c r="L594">
        <f>K594/J594</f>
        <v>0.96791546858153699</v>
      </c>
      <c r="M594" cm="1">
        <f t="array" ref="M594">SUMPRODUCT((H594=$H$2:$H$1051)*(D594&lt;$D$2:$D$1051))+1</f>
        <v>12</v>
      </c>
    </row>
    <row r="595" spans="1:13" x14ac:dyDescent="0.25">
      <c r="A595" t="s">
        <v>12</v>
      </c>
      <c r="B595" t="s">
        <v>4</v>
      </c>
      <c r="C595" t="s">
        <v>6</v>
      </c>
      <c r="D595" s="2">
        <v>35641959</v>
      </c>
      <c r="E595">
        <v>86</v>
      </c>
      <c r="F595">
        <v>76</v>
      </c>
      <c r="G595">
        <v>0.53100000000000003</v>
      </c>
      <c r="H595">
        <v>1993</v>
      </c>
      <c r="I595" s="2">
        <f>D595/E595</f>
        <v>414441.38372093026</v>
      </c>
      <c r="J595" s="3">
        <f>I595/VLOOKUP(H595,$P$2:$Q$37,2, FALSE)</f>
        <v>1.0972451368554927</v>
      </c>
      <c r="K595" s="4">
        <f>E595/((E595+F595)*0.5)</f>
        <v>1.0617283950617284</v>
      </c>
      <c r="L595">
        <f>K595/J595</f>
        <v>0.96763098727824037</v>
      </c>
      <c r="M595" cm="1">
        <f t="array" ref="M595">SUMPRODUCT((H595=$H$2:$H$1051)*(D595&lt;$D$2:$D$1051))+1</f>
        <v>11</v>
      </c>
    </row>
    <row r="596" spans="1:13" x14ac:dyDescent="0.25">
      <c r="A596" t="s">
        <v>23</v>
      </c>
      <c r="B596" t="s">
        <v>4</v>
      </c>
      <c r="C596" t="s">
        <v>2</v>
      </c>
      <c r="D596" s="2">
        <v>22948834</v>
      </c>
      <c r="E596">
        <v>69</v>
      </c>
      <c r="F596">
        <v>93</v>
      </c>
      <c r="G596">
        <v>0.42599999999999999</v>
      </c>
      <c r="H596">
        <v>1993</v>
      </c>
      <c r="I596" s="2">
        <f>D596/E596</f>
        <v>332591.79710144928</v>
      </c>
      <c r="J596" s="3">
        <f>I596/VLOOKUP(H596,$P$2:$Q$37,2, FALSE)</f>
        <v>0.88054607059542045</v>
      </c>
      <c r="K596" s="4">
        <f>E596/((E596+F596)*0.5)</f>
        <v>0.85185185185185186</v>
      </c>
      <c r="L596">
        <f>K596/J596</f>
        <v>0.9674131545165312</v>
      </c>
      <c r="M596" cm="1">
        <f t="array" ref="M596">SUMPRODUCT((H596=$H$2:$H$1051)*(D596&lt;$D$2:$D$1051))+1</f>
        <v>23</v>
      </c>
    </row>
    <row r="597" spans="1:13" x14ac:dyDescent="0.25">
      <c r="A597" t="s">
        <v>25</v>
      </c>
      <c r="B597" t="s">
        <v>1</v>
      </c>
      <c r="C597" t="s">
        <v>6</v>
      </c>
      <c r="D597" s="2">
        <v>98657436</v>
      </c>
      <c r="E597">
        <v>69</v>
      </c>
      <c r="F597">
        <v>93</v>
      </c>
      <c r="G597">
        <v>0.42599999999999999</v>
      </c>
      <c r="H597">
        <v>2016</v>
      </c>
      <c r="I597" s="2">
        <f>D597/E597</f>
        <v>1429817.9130434783</v>
      </c>
      <c r="J597" s="3">
        <f>I597/VLOOKUP(H597,$P$2:$Q$37,2, FALSE)</f>
        <v>0.8812357845967469</v>
      </c>
      <c r="K597" s="4">
        <f>E597/((E597+F597)*0.5)</f>
        <v>0.85185185185185186</v>
      </c>
      <c r="L597">
        <f>K597/J597</f>
        <v>0.96665599234790367</v>
      </c>
      <c r="M597" cm="1">
        <f t="array" ref="M597">SUMPRODUCT((H597=$H$2:$H$1051)*(D597&lt;$D$2:$D$1051))+1</f>
        <v>22</v>
      </c>
    </row>
    <row r="598" spans="1:13" x14ac:dyDescent="0.25">
      <c r="A598" t="s">
        <v>19</v>
      </c>
      <c r="B598" t="s">
        <v>1</v>
      </c>
      <c r="C598" t="s">
        <v>6</v>
      </c>
      <c r="D598" s="2">
        <v>56851043</v>
      </c>
      <c r="E598">
        <v>73</v>
      </c>
      <c r="F598">
        <v>89</v>
      </c>
      <c r="G598">
        <v>0.45100000000000001</v>
      </c>
      <c r="H598">
        <v>2002</v>
      </c>
      <c r="I598" s="2">
        <f>D598/E598</f>
        <v>778781.41095890407</v>
      </c>
      <c r="J598" s="3">
        <f>I598/VLOOKUP(H598,$P$2:$Q$37,2, FALSE)</f>
        <v>0.93276193505818816</v>
      </c>
      <c r="K598" s="4">
        <f>E598/((E598+F598)*0.5)</f>
        <v>0.90123456790123457</v>
      </c>
      <c r="L598">
        <f>K598/J598</f>
        <v>0.96619998525670236</v>
      </c>
      <c r="M598" cm="1">
        <f t="array" ref="M598">SUMPRODUCT((H598=$H$2:$H$1051)*(D598&lt;$D$2:$D$1051))+1</f>
        <v>19</v>
      </c>
    </row>
    <row r="599" spans="1:13" x14ac:dyDescent="0.25">
      <c r="A599" t="s">
        <v>21</v>
      </c>
      <c r="B599" t="s">
        <v>4</v>
      </c>
      <c r="C599" t="s">
        <v>6</v>
      </c>
      <c r="D599" s="2">
        <v>15106000</v>
      </c>
      <c r="E599">
        <v>74</v>
      </c>
      <c r="F599">
        <v>88</v>
      </c>
      <c r="G599">
        <v>0.45700000000000002</v>
      </c>
      <c r="H599">
        <v>1990</v>
      </c>
      <c r="I599" s="2">
        <f>D599/E599</f>
        <v>204135.13513513515</v>
      </c>
      <c r="J599" s="3">
        <f>I599/VLOOKUP(H599,$P$2:$Q$37,2, FALSE)</f>
        <v>0.94560471274520208</v>
      </c>
      <c r="K599" s="4">
        <f>E599/((E599+F599)*0.5)</f>
        <v>0.9135802469135802</v>
      </c>
      <c r="L599">
        <f>K599/J599</f>
        <v>0.96613334789898508</v>
      </c>
      <c r="M599" cm="1">
        <f t="array" ref="M599">SUMPRODUCT((H599=$H$2:$H$1051)*(D599&lt;$D$2:$D$1051))+1</f>
        <v>18</v>
      </c>
    </row>
    <row r="600" spans="1:13" x14ac:dyDescent="0.25">
      <c r="A600" t="s">
        <v>25</v>
      </c>
      <c r="B600" t="s">
        <v>1</v>
      </c>
      <c r="C600" t="s">
        <v>6</v>
      </c>
      <c r="D600" s="2">
        <v>60718167</v>
      </c>
      <c r="E600">
        <v>65</v>
      </c>
      <c r="F600">
        <v>97</v>
      </c>
      <c r="G600">
        <v>0.40100000000000002</v>
      </c>
      <c r="H600">
        <v>2010</v>
      </c>
      <c r="I600" s="2">
        <f>D600/E600</f>
        <v>934125.64615384617</v>
      </c>
      <c r="J600" s="3">
        <f>I600/VLOOKUP(H600,$P$2:$Q$37,2, FALSE)</f>
        <v>0.83129126178424884</v>
      </c>
      <c r="K600" s="4">
        <f>E600/((E600+F600)*0.5)</f>
        <v>0.80246913580246915</v>
      </c>
      <c r="L600">
        <f>K600/J600</f>
        <v>0.96532848676898508</v>
      </c>
      <c r="M600" cm="1">
        <f t="array" ref="M600">SUMPRODUCT((H600=$H$2:$H$1051)*(D600&lt;$D$2:$D$1051))+1</f>
        <v>25</v>
      </c>
    </row>
    <row r="601" spans="1:13" x14ac:dyDescent="0.25">
      <c r="A601" t="s">
        <v>38</v>
      </c>
      <c r="B601" t="s">
        <v>4</v>
      </c>
      <c r="C601" t="s">
        <v>2</v>
      </c>
      <c r="D601" s="2">
        <v>25317500</v>
      </c>
      <c r="E601">
        <v>63</v>
      </c>
      <c r="F601">
        <v>99</v>
      </c>
      <c r="G601">
        <v>0.38900000000000001</v>
      </c>
      <c r="H601">
        <v>1998</v>
      </c>
      <c r="I601" s="2">
        <f>D601/E601</f>
        <v>401865.07936507935</v>
      </c>
      <c r="J601" s="3">
        <f>I601/VLOOKUP(H601,$P$2:$Q$37,2, FALSE)</f>
        <v>0.80669645596086925</v>
      </c>
      <c r="K601" s="4">
        <f>E601/((E601+F601)*0.5)</f>
        <v>0.77777777777777779</v>
      </c>
      <c r="L601">
        <f>K601/J601</f>
        <v>0.96415172278320482</v>
      </c>
      <c r="M601" cm="1">
        <f t="array" ref="M601">SUMPRODUCT((H601=$H$2:$H$1051)*(D601&lt;$D$2:$D$1051))+1</f>
        <v>25</v>
      </c>
    </row>
    <row r="602" spans="1:13" x14ac:dyDescent="0.25">
      <c r="A602" t="s">
        <v>0</v>
      </c>
      <c r="B602" t="s">
        <v>1</v>
      </c>
      <c r="C602" t="s">
        <v>2</v>
      </c>
      <c r="D602" s="2">
        <v>71331425</v>
      </c>
      <c r="E602">
        <v>97</v>
      </c>
      <c r="F602">
        <v>66</v>
      </c>
      <c r="G602">
        <v>0.59499999999999997</v>
      </c>
      <c r="H602">
        <v>1999</v>
      </c>
      <c r="I602" s="2">
        <f>D602/E602</f>
        <v>735375.51546391752</v>
      </c>
      <c r="J602" s="3">
        <f>I602/VLOOKUP(H602,$P$2:$Q$37,2, FALSE)</f>
        <v>1.2350234418520396</v>
      </c>
      <c r="K602" s="4">
        <f>E602/((E602+F602)*0.5)</f>
        <v>1.1901840490797546</v>
      </c>
      <c r="L602">
        <f>K602/J602</f>
        <v>0.96369348851788283</v>
      </c>
      <c r="M602" cm="1">
        <f t="array" ref="M602">SUMPRODUCT((H602=$H$2:$H$1051)*(D602&lt;$D$2:$D$1051))+1</f>
        <v>6</v>
      </c>
    </row>
    <row r="603" spans="1:13" x14ac:dyDescent="0.25">
      <c r="A603" t="s">
        <v>5</v>
      </c>
      <c r="B603" t="s">
        <v>1</v>
      </c>
      <c r="C603" t="s">
        <v>6</v>
      </c>
      <c r="D603" s="2">
        <v>34698672</v>
      </c>
      <c r="E603">
        <v>76</v>
      </c>
      <c r="F603">
        <v>86</v>
      </c>
      <c r="G603">
        <v>0.46899999999999997</v>
      </c>
      <c r="H603">
        <v>1997</v>
      </c>
      <c r="I603" s="2">
        <f>D603/E603</f>
        <v>456561.4736842105</v>
      </c>
      <c r="J603" s="3">
        <f>I603/VLOOKUP(H603,$P$2:$Q$37,2, FALSE)</f>
        <v>0.97450804332722529</v>
      </c>
      <c r="K603" s="4">
        <f>E603/((E603+F603)*0.5)</f>
        <v>0.93827160493827155</v>
      </c>
      <c r="L603">
        <f>K603/J603</f>
        <v>0.96281566002756314</v>
      </c>
      <c r="M603" cm="1">
        <f t="array" ref="M603">SUMPRODUCT((H603=$H$2:$H$1051)*(D603&lt;$D$2:$D$1051))+1</f>
        <v>18</v>
      </c>
    </row>
    <row r="604" spans="1:13" x14ac:dyDescent="0.25">
      <c r="A604" t="s">
        <v>25</v>
      </c>
      <c r="B604" t="s">
        <v>1</v>
      </c>
      <c r="C604" t="s">
        <v>6</v>
      </c>
      <c r="D604" s="2">
        <v>102819999</v>
      </c>
      <c r="E604">
        <v>98</v>
      </c>
      <c r="F604">
        <v>64</v>
      </c>
      <c r="G604">
        <v>0.60499999999999998</v>
      </c>
      <c r="H604">
        <v>2002</v>
      </c>
      <c r="I604" s="2">
        <f>D604/E604</f>
        <v>1049183.663265306</v>
      </c>
      <c r="J604" s="3">
        <f>I604/VLOOKUP(H604,$P$2:$Q$37,2, FALSE)</f>
        <v>1.2566280733046769</v>
      </c>
      <c r="K604" s="4">
        <f>E604/((E604+F604)*0.5)</f>
        <v>1.2098765432098766</v>
      </c>
      <c r="L604">
        <f>K604/J604</f>
        <v>0.96279604833922483</v>
      </c>
      <c r="M604" cm="1">
        <f t="array" ref="M604">SUMPRODUCT((H604=$H$2:$H$1051)*(D604&lt;$D$2:$D$1051))+1</f>
        <v>4</v>
      </c>
    </row>
    <row r="605" spans="1:13" x14ac:dyDescent="0.25">
      <c r="A605" t="s">
        <v>8</v>
      </c>
      <c r="B605" t="s">
        <v>1</v>
      </c>
      <c r="C605" t="s">
        <v>6</v>
      </c>
      <c r="D605" s="2">
        <v>33216664</v>
      </c>
      <c r="E605">
        <v>93</v>
      </c>
      <c r="F605">
        <v>69</v>
      </c>
      <c r="G605">
        <v>0.57399999999999995</v>
      </c>
      <c r="H605">
        <v>1991</v>
      </c>
      <c r="I605" s="2">
        <f>D605/E605</f>
        <v>357168.43010752689</v>
      </c>
      <c r="J605" s="3">
        <f>I605/VLOOKUP(H605,$P$2:$Q$37,2, FALSE)</f>
        <v>1.1928131254727163</v>
      </c>
      <c r="K605" s="4">
        <f>E605/((E605+F605)*0.5)</f>
        <v>1.1481481481481481</v>
      </c>
      <c r="L605">
        <f>K605/J605</f>
        <v>0.96255492468120918</v>
      </c>
      <c r="M605" cm="1">
        <f t="array" ref="M605">SUMPRODUCT((H605=$H$2:$H$1051)*(D605&lt;$D$2:$D$1051))+1</f>
        <v>2</v>
      </c>
    </row>
    <row r="606" spans="1:13" x14ac:dyDescent="0.25">
      <c r="A606" t="s">
        <v>19</v>
      </c>
      <c r="B606" t="s">
        <v>1</v>
      </c>
      <c r="C606" t="s">
        <v>6</v>
      </c>
      <c r="D606" s="2">
        <v>34918490</v>
      </c>
      <c r="E606">
        <v>83</v>
      </c>
      <c r="F606">
        <v>79</v>
      </c>
      <c r="G606">
        <v>0.51200000000000001</v>
      </c>
      <c r="H606">
        <v>1996</v>
      </c>
      <c r="I606" s="2">
        <f>D606/E606</f>
        <v>420704.69879518071</v>
      </c>
      <c r="J606" s="3">
        <f>I606/VLOOKUP(H606,$P$2:$Q$37,2, FALSE)</f>
        <v>1.0649456852779235</v>
      </c>
      <c r="K606" s="4">
        <f>E606/((E606+F606)*0.5)</f>
        <v>1.0246913580246915</v>
      </c>
      <c r="L606">
        <f>K606/J606</f>
        <v>0.96220058186091739</v>
      </c>
      <c r="M606" cm="1">
        <f t="array" ref="M606">SUMPRODUCT((H606=$H$2:$H$1051)*(D606&lt;$D$2:$D$1051))+1</f>
        <v>11</v>
      </c>
    </row>
    <row r="607" spans="1:13" x14ac:dyDescent="0.25">
      <c r="A607" t="s">
        <v>17</v>
      </c>
      <c r="B607" t="s">
        <v>1</v>
      </c>
      <c r="C607" t="s">
        <v>2</v>
      </c>
      <c r="D607" s="2">
        <v>29060833</v>
      </c>
      <c r="E607">
        <v>78</v>
      </c>
      <c r="F607">
        <v>84</v>
      </c>
      <c r="G607">
        <v>0.48099999999999998</v>
      </c>
      <c r="H607">
        <v>1992</v>
      </c>
      <c r="I607" s="2">
        <f>D607/E607</f>
        <v>372574.78205128206</v>
      </c>
      <c r="J607" s="3">
        <f>I607/VLOOKUP(H607,$P$2:$Q$37,2, FALSE)</f>
        <v>1.0009549034048673</v>
      </c>
      <c r="K607" s="4">
        <f>E607/((E607+F607)*0.5)</f>
        <v>0.96296296296296291</v>
      </c>
      <c r="L607">
        <f>K607/J607</f>
        <v>0.96204430358183946</v>
      </c>
      <c r="M607" cm="1">
        <f t="array" ref="M607">SUMPRODUCT((H607=$H$2:$H$1051)*(D607&lt;$D$2:$D$1051))+1</f>
        <v>15</v>
      </c>
    </row>
    <row r="608" spans="1:13" x14ac:dyDescent="0.25">
      <c r="A608" t="s">
        <v>28</v>
      </c>
      <c r="B608" t="s">
        <v>4</v>
      </c>
      <c r="C608" t="s">
        <v>16</v>
      </c>
      <c r="D608" s="2">
        <v>47294000</v>
      </c>
      <c r="E608">
        <v>62</v>
      </c>
      <c r="F608">
        <v>100</v>
      </c>
      <c r="G608">
        <v>0.38300000000000001</v>
      </c>
      <c r="H608">
        <v>2006</v>
      </c>
      <c r="I608" s="2">
        <f>D608/E608</f>
        <v>762806.45161290327</v>
      </c>
      <c r="J608" s="3">
        <f>I608/VLOOKUP(H608,$P$2:$Q$37,2, FALSE)</f>
        <v>0.79634312434519094</v>
      </c>
      <c r="K608" s="4">
        <f>E608/((E608+F608)*0.5)</f>
        <v>0.76543209876543206</v>
      </c>
      <c r="L608">
        <f>K608/J608</f>
        <v>0.96118378543774574</v>
      </c>
      <c r="M608" cm="1">
        <f t="array" ref="M608">SUMPRODUCT((H608=$H$2:$H$1051)*(D608&lt;$D$2:$D$1051))+1</f>
        <v>26</v>
      </c>
    </row>
    <row r="609" spans="1:13" x14ac:dyDescent="0.25">
      <c r="A609" t="s">
        <v>0</v>
      </c>
      <c r="B609" t="s">
        <v>1</v>
      </c>
      <c r="C609" t="s">
        <v>2</v>
      </c>
      <c r="D609" s="2">
        <v>49559665</v>
      </c>
      <c r="E609">
        <v>88</v>
      </c>
      <c r="F609">
        <v>74</v>
      </c>
      <c r="G609">
        <v>0.54300000000000004</v>
      </c>
      <c r="H609">
        <v>1998</v>
      </c>
      <c r="I609" s="2">
        <f>D609/E609</f>
        <v>563178.01136363635</v>
      </c>
      <c r="J609" s="3">
        <f>I609/VLOOKUP(H609,$P$2:$Q$37,2, FALSE)</f>
        <v>1.1305130233259424</v>
      </c>
      <c r="K609" s="4">
        <f>E609/((E609+F609)*0.5)</f>
        <v>1.0864197530864197</v>
      </c>
      <c r="L609">
        <f>K609/J609</f>
        <v>0.96099711429258783</v>
      </c>
      <c r="M609" cm="1">
        <f t="array" ref="M609">SUMPRODUCT((H609=$H$2:$H$1051)*(D609&lt;$D$2:$D$1051))+1</f>
        <v>9</v>
      </c>
    </row>
    <row r="610" spans="1:13" x14ac:dyDescent="0.25">
      <c r="A610" t="s">
        <v>7</v>
      </c>
      <c r="B610" t="s">
        <v>1</v>
      </c>
      <c r="C610" t="s">
        <v>2</v>
      </c>
      <c r="D610" s="2">
        <v>9640000</v>
      </c>
      <c r="E610">
        <v>67</v>
      </c>
      <c r="F610">
        <v>95</v>
      </c>
      <c r="G610">
        <v>0.41399999999999998</v>
      </c>
      <c r="H610">
        <v>1989</v>
      </c>
      <c r="I610" s="2">
        <f>D610/E610</f>
        <v>143880.59701492538</v>
      </c>
      <c r="J610" s="3">
        <f>I610/VLOOKUP(H610,$P$2:$Q$37,2, FALSE)</f>
        <v>0.86227546521455511</v>
      </c>
      <c r="K610" s="4">
        <f>E610/((E610+F610)*0.5)</f>
        <v>0.8271604938271605</v>
      </c>
      <c r="L610">
        <f>K610/J610</f>
        <v>0.95927638811031557</v>
      </c>
      <c r="M610" cm="1">
        <f t="array" ref="M610">SUMPRODUCT((H610=$H$2:$H$1051)*(D610&lt;$D$2:$D$1051))+1</f>
        <v>21</v>
      </c>
    </row>
    <row r="611" spans="1:13" x14ac:dyDescent="0.25">
      <c r="A611" t="s">
        <v>30</v>
      </c>
      <c r="B611" t="s">
        <v>1</v>
      </c>
      <c r="C611" t="s">
        <v>16</v>
      </c>
      <c r="D611" s="2">
        <v>61892583</v>
      </c>
      <c r="E611">
        <v>73</v>
      </c>
      <c r="F611">
        <v>89</v>
      </c>
      <c r="G611">
        <v>0.45100000000000001</v>
      </c>
      <c r="H611">
        <v>2005</v>
      </c>
      <c r="I611" s="2">
        <f>D611/E611</f>
        <v>847843.60273972608</v>
      </c>
      <c r="J611" s="3">
        <f>I611/VLOOKUP(H611,$P$2:$Q$37,2, FALSE)</f>
        <v>0.93994811344391471</v>
      </c>
      <c r="K611" s="4">
        <f>E611/((E611+F611)*0.5)</f>
        <v>0.90123456790123457</v>
      </c>
      <c r="L611">
        <f>K611/J611</f>
        <v>0.95881310362884187</v>
      </c>
      <c r="M611" cm="1">
        <f t="array" ref="M611">SUMPRODUCT((H611=$H$2:$H$1051)*(D611&lt;$D$2:$D$1051))+1</f>
        <v>18</v>
      </c>
    </row>
    <row r="612" spans="1:13" x14ac:dyDescent="0.25">
      <c r="A612" t="s">
        <v>7</v>
      </c>
      <c r="B612" t="s">
        <v>1</v>
      </c>
      <c r="C612" t="s">
        <v>2</v>
      </c>
      <c r="D612" s="2">
        <v>36085000</v>
      </c>
      <c r="E612">
        <v>75</v>
      </c>
      <c r="F612">
        <v>87</v>
      </c>
      <c r="G612">
        <v>0.46300000000000002</v>
      </c>
      <c r="H612">
        <v>1998</v>
      </c>
      <c r="I612" s="2">
        <f>D612/E612</f>
        <v>481133.33333333331</v>
      </c>
      <c r="J612" s="3">
        <f>I612/VLOOKUP(H612,$P$2:$Q$37,2, FALSE)</f>
        <v>0.96581806873555021</v>
      </c>
      <c r="K612" s="4">
        <f>E612/((E612+F612)*0.5)</f>
        <v>0.92592592592592593</v>
      </c>
      <c r="L612">
        <f>K612/J612</f>
        <v>0.9586960069386038</v>
      </c>
      <c r="M612" cm="1">
        <f t="array" ref="M612">SUMPRODUCT((H612=$H$2:$H$1051)*(D612&lt;$D$2:$D$1051))+1</f>
        <v>19</v>
      </c>
    </row>
    <row r="613" spans="1:13" x14ac:dyDescent="0.25">
      <c r="A613" t="s">
        <v>18</v>
      </c>
      <c r="B613" t="s">
        <v>4</v>
      </c>
      <c r="C613" t="s">
        <v>2</v>
      </c>
      <c r="D613" s="2">
        <v>158967286</v>
      </c>
      <c r="E613">
        <v>97</v>
      </c>
      <c r="F613">
        <v>65</v>
      </c>
      <c r="G613">
        <v>0.59899999999999998</v>
      </c>
      <c r="H613">
        <v>2013</v>
      </c>
      <c r="I613" s="2">
        <f>D613/E613</f>
        <v>1638838</v>
      </c>
      <c r="J613" s="3">
        <f>I613/VLOOKUP(H613,$P$2:$Q$37,2, FALSE)</f>
        <v>1.2498604164718317</v>
      </c>
      <c r="K613" s="4">
        <f>E613/((E613+F613)*0.5)</f>
        <v>1.1975308641975309</v>
      </c>
      <c r="L613">
        <f>K613/J613</f>
        <v>0.95813168287862149</v>
      </c>
      <c r="M613" cm="1">
        <f t="array" ref="M613">SUMPRODUCT((H613=$H$2:$H$1051)*(D613&lt;$D$2:$D$1051))+1</f>
        <v>4</v>
      </c>
    </row>
    <row r="614" spans="1:13" x14ac:dyDescent="0.25">
      <c r="A614" t="s">
        <v>3</v>
      </c>
      <c r="B614" t="s">
        <v>4</v>
      </c>
      <c r="C614" t="s">
        <v>2</v>
      </c>
      <c r="D614" s="2">
        <v>170389199</v>
      </c>
      <c r="E614">
        <v>91</v>
      </c>
      <c r="F614">
        <v>71</v>
      </c>
      <c r="G614">
        <v>0.56200000000000006</v>
      </c>
      <c r="H614">
        <v>2017</v>
      </c>
      <c r="I614" s="2">
        <f>D614/E614</f>
        <v>1872408.7802197803</v>
      </c>
      <c r="J614" s="3">
        <f>I614/VLOOKUP(H614,$P$2:$Q$37,2, FALSE)</f>
        <v>1.1731872351639645</v>
      </c>
      <c r="K614" s="4">
        <f>E614/((E614+F614)*0.5)</f>
        <v>1.1234567901234569</v>
      </c>
      <c r="L614">
        <f>K614/J614</f>
        <v>0.95761081986750629</v>
      </c>
      <c r="M614" cm="1">
        <f t="array" ref="M614">SUMPRODUCT((H614=$H$2:$H$1051)*(D614&lt;$D$2:$D$1051))+1</f>
        <v>7</v>
      </c>
    </row>
    <row r="615" spans="1:13" x14ac:dyDescent="0.25">
      <c r="A615" t="s">
        <v>28</v>
      </c>
      <c r="B615" t="s">
        <v>4</v>
      </c>
      <c r="C615" t="s">
        <v>16</v>
      </c>
      <c r="D615" s="2">
        <v>137606125</v>
      </c>
      <c r="E615">
        <v>81</v>
      </c>
      <c r="F615">
        <v>81</v>
      </c>
      <c r="G615">
        <v>0.5</v>
      </c>
      <c r="H615">
        <v>2016</v>
      </c>
      <c r="I615" s="2">
        <f>D615/E615</f>
        <v>1698841.049382716</v>
      </c>
      <c r="J615" s="3">
        <f>I615/VLOOKUP(H615,$P$2:$Q$37,2, FALSE)</f>
        <v>1.0470420823524924</v>
      </c>
      <c r="K615" s="4">
        <f>E615/((E615+F615)*0.5)</f>
        <v>1</v>
      </c>
      <c r="L615">
        <f>K615/J615</f>
        <v>0.9550714501877533</v>
      </c>
      <c r="M615" cm="1">
        <f t="array" ref="M615">SUMPRODUCT((H615=$H$2:$H$1051)*(D615&lt;$D$2:$D$1051))+1</f>
        <v>14</v>
      </c>
    </row>
    <row r="616" spans="1:13" x14ac:dyDescent="0.25">
      <c r="A616" t="s">
        <v>28</v>
      </c>
      <c r="B616" t="s">
        <v>4</v>
      </c>
      <c r="C616" t="s">
        <v>16</v>
      </c>
      <c r="D616" s="2">
        <v>132091916</v>
      </c>
      <c r="E616">
        <v>80</v>
      </c>
      <c r="F616">
        <v>82</v>
      </c>
      <c r="G616">
        <v>0.49399999999999999</v>
      </c>
      <c r="H616">
        <v>2017</v>
      </c>
      <c r="I616" s="2">
        <f>D616/E616</f>
        <v>1651148.95</v>
      </c>
      <c r="J616" s="3">
        <f>I616/VLOOKUP(H616,$P$2:$Q$37,2, FALSE)</f>
        <v>1.0345534009229589</v>
      </c>
      <c r="K616" s="4">
        <f>E616/((E616+F616)*0.5)</f>
        <v>0.98765432098765427</v>
      </c>
      <c r="L616">
        <f>K616/J616</f>
        <v>0.9546673183873694</v>
      </c>
      <c r="M616" cm="1">
        <f t="array" ref="M616">SUMPRODUCT((H616=$H$2:$H$1051)*(D616&lt;$D$2:$D$1051))+1</f>
        <v>16</v>
      </c>
    </row>
    <row r="617" spans="1:13" x14ac:dyDescent="0.25">
      <c r="A617" t="s">
        <v>20</v>
      </c>
      <c r="B617" t="s">
        <v>1</v>
      </c>
      <c r="C617" t="s">
        <v>16</v>
      </c>
      <c r="D617" s="2">
        <v>164972833</v>
      </c>
      <c r="E617">
        <v>90</v>
      </c>
      <c r="F617">
        <v>72</v>
      </c>
      <c r="G617">
        <v>0.55600000000000005</v>
      </c>
      <c r="H617">
        <v>2021</v>
      </c>
      <c r="I617" s="2">
        <f>D617/E617</f>
        <v>1833031.4777777777</v>
      </c>
      <c r="J617" s="3">
        <f>I617/VLOOKUP(H617,$P$2:$Q$37,2, FALSE)</f>
        <v>1.1639901497271812</v>
      </c>
      <c r="K617" s="4">
        <f>E617/((E617+F617)*0.5)</f>
        <v>1.1111111111111112</v>
      </c>
      <c r="L617">
        <f>K617/J617</f>
        <v>0.95457088822576042</v>
      </c>
      <c r="M617" cm="1">
        <f t="array" ref="M617">SUMPRODUCT((H617=$H$2:$H$1051)*(D617&lt;$D$2:$D$1051))+1</f>
        <v>10</v>
      </c>
    </row>
    <row r="618" spans="1:13" x14ac:dyDescent="0.25">
      <c r="A618" t="s">
        <v>5</v>
      </c>
      <c r="B618" t="s">
        <v>1</v>
      </c>
      <c r="C618" t="s">
        <v>6</v>
      </c>
      <c r="D618" s="2">
        <v>96131798</v>
      </c>
      <c r="E618">
        <v>66</v>
      </c>
      <c r="F618">
        <v>96</v>
      </c>
      <c r="G618">
        <v>0.40699999999999997</v>
      </c>
      <c r="H618">
        <v>2018</v>
      </c>
      <c r="I618" s="2">
        <f>D618/E618</f>
        <v>1456542.393939394</v>
      </c>
      <c r="J618" s="3">
        <f>I618/VLOOKUP(H618,$P$2:$Q$37,2, FALSE)</f>
        <v>0.85506374283693165</v>
      </c>
      <c r="K618" s="4">
        <f>E618/((E618+F618)*0.5)</f>
        <v>0.81481481481481477</v>
      </c>
      <c r="L618">
        <f>K618/J618</f>
        <v>0.95292873968836644</v>
      </c>
      <c r="M618" cm="1">
        <f t="array" ref="M618">SUMPRODUCT((H618=$H$2:$H$1051)*(D618&lt;$D$2:$D$1051))+1</f>
        <v>25</v>
      </c>
    </row>
    <row r="619" spans="1:13" x14ac:dyDescent="0.25">
      <c r="A619" t="s">
        <v>13</v>
      </c>
      <c r="B619" t="s">
        <v>1</v>
      </c>
      <c r="C619" t="s">
        <v>6</v>
      </c>
      <c r="D619" s="2">
        <v>16011000</v>
      </c>
      <c r="E619">
        <v>86</v>
      </c>
      <c r="F619">
        <v>76</v>
      </c>
      <c r="G619">
        <v>0.53100000000000003</v>
      </c>
      <c r="H619">
        <v>1989</v>
      </c>
      <c r="I619" s="2">
        <f>D619/E619</f>
        <v>186174.41860465117</v>
      </c>
      <c r="J619" s="3">
        <f>I619/VLOOKUP(H619,$P$2:$Q$37,2, FALSE)</f>
        <v>1.1157420579560289</v>
      </c>
      <c r="K619" s="4">
        <f>E619/((E619+F619)*0.5)</f>
        <v>1.0617283950617284</v>
      </c>
      <c r="L619">
        <f>K619/J619</f>
        <v>0.95158947132166893</v>
      </c>
      <c r="M619" cm="1">
        <f t="array" ref="M619">SUMPRODUCT((H619=$H$2:$H$1051)*(D619&lt;$D$2:$D$1051))+1</f>
        <v>5</v>
      </c>
    </row>
    <row r="620" spans="1:13" x14ac:dyDescent="0.25">
      <c r="A620" t="s">
        <v>30</v>
      </c>
      <c r="B620" t="s">
        <v>1</v>
      </c>
      <c r="C620" t="s">
        <v>16</v>
      </c>
      <c r="D620" s="2">
        <v>68524980</v>
      </c>
      <c r="E620">
        <v>72</v>
      </c>
      <c r="F620">
        <v>90</v>
      </c>
      <c r="G620">
        <v>0.44400000000000001</v>
      </c>
      <c r="H620">
        <v>2007</v>
      </c>
      <c r="I620" s="2">
        <f>D620/E620</f>
        <v>951735.83333333337</v>
      </c>
      <c r="J620" s="3">
        <f>I620/VLOOKUP(H620,$P$2:$Q$37,2, FALSE)</f>
        <v>0.93417858397952069</v>
      </c>
      <c r="K620" s="4">
        <f>E620/((E620+F620)*0.5)</f>
        <v>0.88888888888888884</v>
      </c>
      <c r="L620">
        <f>K620/J620</f>
        <v>0.9515192321175876</v>
      </c>
      <c r="M620" cm="1">
        <f t="array" ref="M620">SUMPRODUCT((H620=$H$2:$H$1051)*(D620&lt;$D$2:$D$1051))+1</f>
        <v>20</v>
      </c>
    </row>
    <row r="621" spans="1:13" x14ac:dyDescent="0.25">
      <c r="A621" t="s">
        <v>9</v>
      </c>
      <c r="B621" t="s">
        <v>4</v>
      </c>
      <c r="C621" t="s">
        <v>2</v>
      </c>
      <c r="D621" s="2">
        <v>50017000</v>
      </c>
      <c r="E621">
        <v>67</v>
      </c>
      <c r="F621">
        <v>94</v>
      </c>
      <c r="G621">
        <v>0.41599999999999998</v>
      </c>
      <c r="H621">
        <v>2004</v>
      </c>
      <c r="I621" s="2">
        <f>D621/E621</f>
        <v>746522.38805970154</v>
      </c>
      <c r="J621" s="3">
        <f>I621/VLOOKUP(H621,$P$2:$Q$37,2, FALSE)</f>
        <v>0.87509591143263221</v>
      </c>
      <c r="K621" s="4">
        <f>E621/((E621+F621)*0.5)</f>
        <v>0.83229813664596275</v>
      </c>
      <c r="L621">
        <f>K621/J621</f>
        <v>0.95109361816511673</v>
      </c>
      <c r="M621" cm="1">
        <f t="array" ref="M621">SUMPRODUCT((H621=$H$2:$H$1051)*(D621&lt;$D$2:$D$1051))+1</f>
        <v>21</v>
      </c>
    </row>
    <row r="622" spans="1:13" x14ac:dyDescent="0.25">
      <c r="A622" t="s">
        <v>8</v>
      </c>
      <c r="B622" t="s">
        <v>1</v>
      </c>
      <c r="C622" t="s">
        <v>6</v>
      </c>
      <c r="D622" s="2">
        <v>186138211</v>
      </c>
      <c r="E622">
        <v>92</v>
      </c>
      <c r="F622">
        <v>71</v>
      </c>
      <c r="G622">
        <v>0.56399999999999995</v>
      </c>
      <c r="H622">
        <v>2018</v>
      </c>
      <c r="I622" s="2">
        <f>D622/E622</f>
        <v>2023241.4239130435</v>
      </c>
      <c r="J622" s="3">
        <f>I622/VLOOKUP(H622,$P$2:$Q$37,2, FALSE)</f>
        <v>1.1877446147755548</v>
      </c>
      <c r="K622" s="4">
        <f>E622/((E622+F622)*0.5)</f>
        <v>1.1288343558282208</v>
      </c>
      <c r="L622">
        <f>K622/J622</f>
        <v>0.95040157773439693</v>
      </c>
      <c r="M622" cm="1">
        <f t="array" ref="M622">SUMPRODUCT((H622=$H$2:$H$1051)*(D622&lt;$D$2:$D$1051))+1</f>
        <v>3</v>
      </c>
    </row>
    <row r="623" spans="1:13" x14ac:dyDescent="0.25">
      <c r="A623" t="s">
        <v>0</v>
      </c>
      <c r="B623" t="s">
        <v>1</v>
      </c>
      <c r="C623" t="s">
        <v>2</v>
      </c>
      <c r="D623" s="2">
        <v>79759762</v>
      </c>
      <c r="E623">
        <v>94</v>
      </c>
      <c r="F623">
        <v>68</v>
      </c>
      <c r="G623">
        <v>0.57999999999999996</v>
      </c>
      <c r="H623">
        <v>2000</v>
      </c>
      <c r="I623" s="2">
        <f>D623/E623</f>
        <v>848508.10638297873</v>
      </c>
      <c r="J623" s="3">
        <f>I623/VLOOKUP(H623,$P$2:$Q$37,2, FALSE)</f>
        <v>1.2217352436342401</v>
      </c>
      <c r="K623" s="4">
        <f>E623/((E623+F623)*0.5)</f>
        <v>1.1604938271604939</v>
      </c>
      <c r="L623">
        <f>K623/J623</f>
        <v>0.94987341423369742</v>
      </c>
      <c r="M623" cm="1">
        <f t="array" ref="M623">SUMPRODUCT((H623=$H$2:$H$1051)*(D623&lt;$D$2:$D$1051))+1</f>
        <v>6</v>
      </c>
    </row>
    <row r="624" spans="1:13" x14ac:dyDescent="0.25">
      <c r="A624" t="s">
        <v>7</v>
      </c>
      <c r="B624" t="s">
        <v>1</v>
      </c>
      <c r="C624" t="s">
        <v>2</v>
      </c>
      <c r="D624" s="2">
        <v>140711962</v>
      </c>
      <c r="E624">
        <v>81</v>
      </c>
      <c r="F624">
        <v>81</v>
      </c>
      <c r="G624">
        <v>0.5</v>
      </c>
      <c r="H624">
        <v>2019</v>
      </c>
      <c r="I624" s="2">
        <f>D624/E624</f>
        <v>1737184.7160493827</v>
      </c>
      <c r="J624" s="3">
        <f>I624/VLOOKUP(H624,$P$2:$Q$37,2, FALSE)</f>
        <v>1.0528341045886431</v>
      </c>
      <c r="K624" s="4">
        <f>E624/((E624+F624)*0.5)</f>
        <v>1</v>
      </c>
      <c r="L624">
        <f>K624/J624</f>
        <v>0.94981725576862264</v>
      </c>
      <c r="M624" cm="1">
        <f t="array" ref="M624">SUMPRODUCT((H624=$H$2:$H$1051)*(D624&lt;$D$2:$D$1051))+1</f>
        <v>13</v>
      </c>
    </row>
    <row r="625" spans="1:13" x14ac:dyDescent="0.25">
      <c r="A625" t="s">
        <v>11</v>
      </c>
      <c r="B625" t="s">
        <v>1</v>
      </c>
      <c r="C625" t="s">
        <v>2</v>
      </c>
      <c r="D625" s="2">
        <v>47390000</v>
      </c>
      <c r="E625">
        <v>96</v>
      </c>
      <c r="F625">
        <v>66</v>
      </c>
      <c r="G625">
        <v>0.59299999999999997</v>
      </c>
      <c r="H625">
        <v>1996</v>
      </c>
      <c r="I625" s="2">
        <f>D625/E625</f>
        <v>493645.83333333331</v>
      </c>
      <c r="J625" s="3">
        <f>I625/VLOOKUP(H625,$P$2:$Q$37,2, FALSE)</f>
        <v>1.2495843325954799</v>
      </c>
      <c r="K625" s="4">
        <f>E625/((E625+F625)*0.5)</f>
        <v>1.1851851851851851</v>
      </c>
      <c r="L625">
        <f>K625/J625</f>
        <v>0.94846354445199155</v>
      </c>
      <c r="M625" cm="1">
        <f t="array" ref="M625">SUMPRODUCT((H625=$H$2:$H$1051)*(D625&lt;$D$2:$D$1051))+1</f>
        <v>3</v>
      </c>
    </row>
    <row r="626" spans="1:13" x14ac:dyDescent="0.25">
      <c r="A626" t="s">
        <v>0</v>
      </c>
      <c r="B626" t="s">
        <v>1</v>
      </c>
      <c r="C626" t="s">
        <v>2</v>
      </c>
      <c r="D626" s="2">
        <v>158999270</v>
      </c>
      <c r="E626">
        <v>86</v>
      </c>
      <c r="F626">
        <v>76</v>
      </c>
      <c r="G626">
        <v>0.53100000000000003</v>
      </c>
      <c r="H626">
        <v>2019</v>
      </c>
      <c r="I626" s="2">
        <f>D626/E626</f>
        <v>1848828.7209302327</v>
      </c>
      <c r="J626" s="3">
        <f>I626/VLOOKUP(H626,$P$2:$Q$37,2, FALSE)</f>
        <v>1.1204968089778051</v>
      </c>
      <c r="K626" s="4">
        <f>E626/((E626+F626)*0.5)</f>
        <v>1.0617283950617284</v>
      </c>
      <c r="L626">
        <f>K626/J626</f>
        <v>0.94755146695179859</v>
      </c>
      <c r="M626" cm="1">
        <f t="array" ref="M626">SUMPRODUCT((H626=$H$2:$H$1051)*(D626&lt;$D$2:$D$1051))+1</f>
        <v>10</v>
      </c>
    </row>
    <row r="627" spans="1:13" x14ac:dyDescent="0.25">
      <c r="A627" t="s">
        <v>28</v>
      </c>
      <c r="B627" t="s">
        <v>4</v>
      </c>
      <c r="C627" t="s">
        <v>16</v>
      </c>
      <c r="D627" s="2">
        <v>36881000</v>
      </c>
      <c r="E627">
        <v>56</v>
      </c>
      <c r="F627">
        <v>106</v>
      </c>
      <c r="G627">
        <v>0.34599999999999997</v>
      </c>
      <c r="H627">
        <v>2005</v>
      </c>
      <c r="I627" s="2">
        <f>D627/E627</f>
        <v>658589.28571428568</v>
      </c>
      <c r="J627" s="3">
        <f>I627/VLOOKUP(H627,$P$2:$Q$37,2, FALSE)</f>
        <v>0.7301343722369904</v>
      </c>
      <c r="K627" s="4">
        <f>E627/((E627+F627)*0.5)</f>
        <v>0.69135802469135799</v>
      </c>
      <c r="L627">
        <f>K627/J627</f>
        <v>0.94689149145679963</v>
      </c>
      <c r="M627" cm="1">
        <f t="array" ref="M627">SUMPRODUCT((H627=$H$2:$H$1051)*(D627&lt;$D$2:$D$1051))+1</f>
        <v>29</v>
      </c>
    </row>
    <row r="628" spans="1:13" x14ac:dyDescent="0.25">
      <c r="A628" t="s">
        <v>25</v>
      </c>
      <c r="B628" t="s">
        <v>1</v>
      </c>
      <c r="C628" t="s">
        <v>6</v>
      </c>
      <c r="D628" s="2">
        <v>80640333</v>
      </c>
      <c r="E628">
        <v>84</v>
      </c>
      <c r="F628">
        <v>78</v>
      </c>
      <c r="G628">
        <v>0.51900000000000002</v>
      </c>
      <c r="H628">
        <v>2003</v>
      </c>
      <c r="I628" s="2">
        <f>D628/E628</f>
        <v>960003.96428571432</v>
      </c>
      <c r="J628" s="3">
        <f>I628/VLOOKUP(H628,$P$2:$Q$37,2, FALSE)</f>
        <v>1.0958643127196404</v>
      </c>
      <c r="K628" s="4">
        <f>E628/((E628+F628)*0.5)</f>
        <v>1.037037037037037</v>
      </c>
      <c r="L628">
        <f>K628/J628</f>
        <v>0.94631883254176796</v>
      </c>
      <c r="M628" cm="1">
        <f t="array" ref="M628">SUMPRODUCT((H628=$H$2:$H$1051)*(D628&lt;$D$2:$D$1051))+1</f>
        <v>10</v>
      </c>
    </row>
    <row r="629" spans="1:13" x14ac:dyDescent="0.25">
      <c r="A629" t="s">
        <v>7</v>
      </c>
      <c r="B629" t="s">
        <v>1</v>
      </c>
      <c r="C629" t="s">
        <v>2</v>
      </c>
      <c r="D629" s="2">
        <v>23804834</v>
      </c>
      <c r="E629">
        <v>70</v>
      </c>
      <c r="F629">
        <v>92</v>
      </c>
      <c r="G629">
        <v>0.432</v>
      </c>
      <c r="H629">
        <v>1992</v>
      </c>
      <c r="I629" s="2">
        <f>D629/E629</f>
        <v>340069.05714285717</v>
      </c>
      <c r="J629" s="3">
        <f>I629/VLOOKUP(H629,$P$2:$Q$37,2, FALSE)</f>
        <v>0.91362541600188141</v>
      </c>
      <c r="K629" s="4">
        <f>E629/((E629+F629)*0.5)</f>
        <v>0.86419753086419748</v>
      </c>
      <c r="L629">
        <f>K629/J629</f>
        <v>0.94589917895018139</v>
      </c>
      <c r="M629" cm="1">
        <f t="array" ref="M629">SUMPRODUCT((H629=$H$2:$H$1051)*(D629&lt;$D$2:$D$1051))+1</f>
        <v>21</v>
      </c>
    </row>
    <row r="630" spans="1:13" x14ac:dyDescent="0.25">
      <c r="A630" t="s">
        <v>33</v>
      </c>
      <c r="B630" t="s">
        <v>4</v>
      </c>
      <c r="C630" t="s">
        <v>2</v>
      </c>
      <c r="D630" s="2">
        <v>67196246</v>
      </c>
      <c r="E630">
        <v>68</v>
      </c>
      <c r="F630">
        <v>93</v>
      </c>
      <c r="G630">
        <v>0.42199999999999999</v>
      </c>
      <c r="H630">
        <v>2008</v>
      </c>
      <c r="I630" s="2">
        <f>D630/E630</f>
        <v>988180.0882352941</v>
      </c>
      <c r="J630" s="3">
        <f>I630/VLOOKUP(H630,$P$2:$Q$37,2, FALSE)</f>
        <v>0.8931176936805757</v>
      </c>
      <c r="K630" s="4">
        <f>E630/((E630+F630)*0.5)</f>
        <v>0.84472049689440998</v>
      </c>
      <c r="L630">
        <f>K630/J630</f>
        <v>0.94581095288044426</v>
      </c>
      <c r="M630" cm="1">
        <f t="array" ref="M630">SUMPRODUCT((H630=$H$2:$H$1051)*(D630&lt;$D$2:$D$1051))+1</f>
        <v>22</v>
      </c>
    </row>
    <row r="631" spans="1:13" x14ac:dyDescent="0.25">
      <c r="A631" t="s">
        <v>27</v>
      </c>
      <c r="B631" t="s">
        <v>1</v>
      </c>
      <c r="C631" t="s">
        <v>2</v>
      </c>
      <c r="D631" s="2">
        <v>63143000</v>
      </c>
      <c r="E631">
        <v>71</v>
      </c>
      <c r="F631">
        <v>91</v>
      </c>
      <c r="G631">
        <v>0.438</v>
      </c>
      <c r="H631">
        <v>2006</v>
      </c>
      <c r="I631" s="2">
        <f>D631/E631</f>
        <v>889338.02816901414</v>
      </c>
      <c r="J631" s="3">
        <f>I631/VLOOKUP(H631,$P$2:$Q$37,2, FALSE)</f>
        <v>0.92843764293501196</v>
      </c>
      <c r="K631" s="4">
        <f>E631/((E631+F631)*0.5)</f>
        <v>0.87654320987654322</v>
      </c>
      <c r="L631">
        <f>K631/J631</f>
        <v>0.94410563439196826</v>
      </c>
      <c r="M631" cm="1">
        <f t="array" ref="M631">SUMPRODUCT((H631=$H$2:$H$1051)*(D631&lt;$D$2:$D$1051))+1</f>
        <v>20</v>
      </c>
    </row>
    <row r="632" spans="1:13" x14ac:dyDescent="0.25">
      <c r="A632" t="s">
        <v>23</v>
      </c>
      <c r="B632" t="s">
        <v>1</v>
      </c>
      <c r="C632" t="s">
        <v>16</v>
      </c>
      <c r="D632" s="2">
        <v>42927395</v>
      </c>
      <c r="E632">
        <v>74</v>
      </c>
      <c r="F632">
        <v>87</v>
      </c>
      <c r="G632">
        <v>0.46</v>
      </c>
      <c r="H632">
        <v>1999</v>
      </c>
      <c r="I632" s="2">
        <f>D632/E632</f>
        <v>580099.93243243243</v>
      </c>
      <c r="J632" s="3">
        <f>I632/VLOOKUP(H632,$P$2:$Q$37,2, FALSE)</f>
        <v>0.97424649054145929</v>
      </c>
      <c r="K632" s="4">
        <f>E632/((E632+F632)*0.5)</f>
        <v>0.91925465838509313</v>
      </c>
      <c r="L632">
        <f>K632/J632</f>
        <v>0.9435544980759405</v>
      </c>
      <c r="M632" cm="1">
        <f t="array" ref="M632">SUMPRODUCT((H632=$H$2:$H$1051)*(D632&lt;$D$2:$D$1051))+1</f>
        <v>19</v>
      </c>
    </row>
    <row r="633" spans="1:13" x14ac:dyDescent="0.25">
      <c r="A633" t="s">
        <v>9</v>
      </c>
      <c r="B633" t="s">
        <v>4</v>
      </c>
      <c r="C633" t="s">
        <v>2</v>
      </c>
      <c r="D633" s="2">
        <v>80538300</v>
      </c>
      <c r="E633">
        <v>75</v>
      </c>
      <c r="F633">
        <v>87</v>
      </c>
      <c r="G633">
        <v>0.46300000000000002</v>
      </c>
      <c r="H633">
        <v>2009</v>
      </c>
      <c r="I633" s="2">
        <f>D633/E633</f>
        <v>1073844</v>
      </c>
      <c r="J633" s="3">
        <f>I633/VLOOKUP(H633,$P$2:$Q$37,2, FALSE)</f>
        <v>0.98269399820266445</v>
      </c>
      <c r="K633" s="4">
        <f>E633/((E633+F633)*0.5)</f>
        <v>0.92592592592592593</v>
      </c>
      <c r="L633">
        <f>K633/J633</f>
        <v>0.94223219803869096</v>
      </c>
      <c r="M633" cm="1">
        <f t="array" ref="M633">SUMPRODUCT((H633=$H$2:$H$1051)*(D633&lt;$D$2:$D$1051))+1</f>
        <v>15</v>
      </c>
    </row>
    <row r="634" spans="1:13" x14ac:dyDescent="0.25">
      <c r="A634" t="s">
        <v>20</v>
      </c>
      <c r="B634" t="s">
        <v>1</v>
      </c>
      <c r="C634" t="s">
        <v>16</v>
      </c>
      <c r="D634" s="2">
        <v>28956001</v>
      </c>
      <c r="E634">
        <v>53</v>
      </c>
      <c r="F634">
        <v>61</v>
      </c>
      <c r="G634">
        <v>0.46500000000000002</v>
      </c>
      <c r="H634">
        <v>1994</v>
      </c>
      <c r="I634" s="2">
        <f>D634/E634</f>
        <v>546339.64150943398</v>
      </c>
      <c r="J634" s="3">
        <f>I634/VLOOKUP(H634,$P$2:$Q$37,2, FALSE)</f>
        <v>0.98718644978928982</v>
      </c>
      <c r="K634" s="4">
        <f>E634/((E634+F634)*0.5)</f>
        <v>0.92982456140350878</v>
      </c>
      <c r="L634">
        <f>K634/J634</f>
        <v>0.9418935618514368</v>
      </c>
      <c r="M634" cm="1">
        <f t="array" ref="M634">SUMPRODUCT((H634=$H$2:$H$1051)*(D634&lt;$D$2:$D$1051))+1</f>
        <v>18</v>
      </c>
    </row>
    <row r="635" spans="1:13" x14ac:dyDescent="0.25">
      <c r="A635" t="s">
        <v>32</v>
      </c>
      <c r="B635" t="s">
        <v>1</v>
      </c>
      <c r="C635" t="s">
        <v>2</v>
      </c>
      <c r="D635" s="2">
        <v>11993500</v>
      </c>
      <c r="E635">
        <v>74</v>
      </c>
      <c r="F635">
        <v>88</v>
      </c>
      <c r="G635">
        <v>0.45700000000000002</v>
      </c>
      <c r="H635">
        <v>1989</v>
      </c>
      <c r="I635" s="2">
        <f>D635/E635</f>
        <v>162074.32432432432</v>
      </c>
      <c r="J635" s="3">
        <f>I635/VLOOKUP(H635,$P$2:$Q$37,2, FALSE)</f>
        <v>0.97131035251121634</v>
      </c>
      <c r="K635" s="4">
        <f>E635/((E635+F635)*0.5)</f>
        <v>0.9135802469135802</v>
      </c>
      <c r="L635">
        <f>K635/J635</f>
        <v>0.94056471708719946</v>
      </c>
      <c r="M635" cm="1">
        <f t="array" ref="M635">SUMPRODUCT((H635=$H$2:$H$1051)*(D635&lt;$D$2:$D$1051))+1</f>
        <v>16</v>
      </c>
    </row>
    <row r="636" spans="1:13" x14ac:dyDescent="0.25">
      <c r="A636" t="s">
        <v>24</v>
      </c>
      <c r="B636" t="s">
        <v>4</v>
      </c>
      <c r="C636" t="s">
        <v>16</v>
      </c>
      <c r="D636" s="2">
        <v>149046844</v>
      </c>
      <c r="E636">
        <v>93</v>
      </c>
      <c r="F636">
        <v>69</v>
      </c>
      <c r="G636">
        <v>0.57399999999999995</v>
      </c>
      <c r="H636">
        <v>2013</v>
      </c>
      <c r="I636" s="2">
        <f>D636/E636</f>
        <v>1602654.2365591398</v>
      </c>
      <c r="J636" s="3">
        <f>I636/VLOOKUP(H636,$P$2:$Q$37,2, FALSE)</f>
        <v>1.2222648556880862</v>
      </c>
      <c r="K636" s="4">
        <f>E636/((E636+F636)*0.5)</f>
        <v>1.1481481481481481</v>
      </c>
      <c r="L636">
        <f>K636/J636</f>
        <v>0.93936117266644859</v>
      </c>
      <c r="M636" cm="1">
        <f t="array" ref="M636">SUMPRODUCT((H636=$H$2:$H$1051)*(D636&lt;$D$2:$D$1051))+1</f>
        <v>5</v>
      </c>
    </row>
    <row r="637" spans="1:13" x14ac:dyDescent="0.25">
      <c r="A637" t="s">
        <v>9</v>
      </c>
      <c r="B637" t="s">
        <v>4</v>
      </c>
      <c r="C637" t="s">
        <v>2</v>
      </c>
      <c r="D637" s="2">
        <v>28486708</v>
      </c>
      <c r="E637">
        <v>74</v>
      </c>
      <c r="F637">
        <v>88</v>
      </c>
      <c r="G637">
        <v>0.45700000000000002</v>
      </c>
      <c r="H637">
        <v>1996</v>
      </c>
      <c r="I637" s="2">
        <f>D637/E637</f>
        <v>384955.51351351349</v>
      </c>
      <c r="J637" s="3">
        <f>I637/VLOOKUP(H637,$P$2:$Q$37,2, FALSE)</f>
        <v>0.97445242307538438</v>
      </c>
      <c r="K637" s="4">
        <f>E637/((E637+F637)*0.5)</f>
        <v>0.9135802469135802</v>
      </c>
      <c r="L637">
        <f>K637/J637</f>
        <v>0.93753191564787652</v>
      </c>
      <c r="M637" cm="1">
        <f t="array" ref="M637">SUMPRODUCT((H637=$H$2:$H$1051)*(D637&lt;$D$2:$D$1051))+1</f>
        <v>16</v>
      </c>
    </row>
    <row r="638" spans="1:13" x14ac:dyDescent="0.25">
      <c r="A638" t="s">
        <v>36</v>
      </c>
      <c r="B638" t="s">
        <v>4</v>
      </c>
      <c r="C638" t="s">
        <v>16</v>
      </c>
      <c r="D638" s="2">
        <v>73853962</v>
      </c>
      <c r="E638">
        <v>97</v>
      </c>
      <c r="F638">
        <v>65</v>
      </c>
      <c r="G638">
        <v>0.59899999999999998</v>
      </c>
      <c r="H638">
        <v>1999</v>
      </c>
      <c r="I638" s="2">
        <f>D638/E638</f>
        <v>761381.0515463918</v>
      </c>
      <c r="J638" s="3">
        <f>I638/VLOOKUP(H638,$P$2:$Q$37,2, FALSE)</f>
        <v>1.2786983344809071</v>
      </c>
      <c r="K638" s="4">
        <f>E638/((E638+F638)*0.5)</f>
        <v>1.1975308641975309</v>
      </c>
      <c r="L638">
        <f>K638/J638</f>
        <v>0.93652336278648041</v>
      </c>
      <c r="M638" cm="1">
        <f t="array" ref="M638">SUMPRODUCT((H638=$H$2:$H$1051)*(D638&lt;$D$2:$D$1051))+1</f>
        <v>4</v>
      </c>
    </row>
    <row r="639" spans="1:13" x14ac:dyDescent="0.25">
      <c r="A639" t="s">
        <v>33</v>
      </c>
      <c r="B639" t="s">
        <v>4</v>
      </c>
      <c r="C639" t="s">
        <v>2</v>
      </c>
      <c r="D639" s="2">
        <v>56158500</v>
      </c>
      <c r="E639">
        <v>52</v>
      </c>
      <c r="F639">
        <v>110</v>
      </c>
      <c r="G639">
        <v>0.32100000000000001</v>
      </c>
      <c r="H639">
        <v>2021</v>
      </c>
      <c r="I639" s="2">
        <f>D639/E639</f>
        <v>1079971.1538461538</v>
      </c>
      <c r="J639" s="3">
        <f>I639/VLOOKUP(H639,$P$2:$Q$37,2, FALSE)</f>
        <v>0.68579061533105823</v>
      </c>
      <c r="K639" s="4">
        <f>E639/((E639+F639)*0.5)</f>
        <v>0.64197530864197527</v>
      </c>
      <c r="L639">
        <f>K639/J639</f>
        <v>0.93610978962152813</v>
      </c>
      <c r="M639" cm="1">
        <f t="array" ref="M639">SUMPRODUCT((H639=$H$2:$H$1051)*(D639&lt;$D$2:$D$1051))+1</f>
        <v>28</v>
      </c>
    </row>
    <row r="640" spans="1:13" x14ac:dyDescent="0.25">
      <c r="A640" t="s">
        <v>20</v>
      </c>
      <c r="B640" t="s">
        <v>1</v>
      </c>
      <c r="C640" t="s">
        <v>16</v>
      </c>
      <c r="D640" s="2">
        <v>83486666</v>
      </c>
      <c r="E640">
        <v>85</v>
      </c>
      <c r="F640">
        <v>77</v>
      </c>
      <c r="G640">
        <v>0.52500000000000002</v>
      </c>
      <c r="H640">
        <v>2003</v>
      </c>
      <c r="I640" s="2">
        <f>D640/E640</f>
        <v>982196.07058823528</v>
      </c>
      <c r="J640" s="3">
        <f>I640/VLOOKUP(H640,$P$2:$Q$37,2, FALSE)</f>
        <v>1.1211970594850227</v>
      </c>
      <c r="K640" s="4">
        <f>E640/((E640+F640)*0.5)</f>
        <v>1.0493827160493827</v>
      </c>
      <c r="L640">
        <f>K640/J640</f>
        <v>0.93594850893684556</v>
      </c>
      <c r="M640" cm="1">
        <f t="array" ref="M640">SUMPRODUCT((H640=$H$2:$H$1051)*(D640&lt;$D$2:$D$1051))+1</f>
        <v>8</v>
      </c>
    </row>
    <row r="641" spans="1:13" x14ac:dyDescent="0.25">
      <c r="A641" t="s">
        <v>28</v>
      </c>
      <c r="B641" t="s">
        <v>4</v>
      </c>
      <c r="C641" t="s">
        <v>16</v>
      </c>
      <c r="D641" s="2">
        <v>75825000</v>
      </c>
      <c r="E641">
        <v>56</v>
      </c>
      <c r="F641">
        <v>106</v>
      </c>
      <c r="G641">
        <v>0.34599999999999997</v>
      </c>
      <c r="H641">
        <v>2023</v>
      </c>
      <c r="I641" s="2">
        <f>D641/E641</f>
        <v>1354017.857142857</v>
      </c>
      <c r="J641" s="3">
        <f>I641/VLOOKUP(H641,$P$2:$Q$37,2, FALSE)</f>
        <v>0.73915012720248296</v>
      </c>
      <c r="K641" s="4">
        <f>E641/((E641+F641)*0.5)</f>
        <v>0.69135802469135799</v>
      </c>
      <c r="L641">
        <f>K641/J641</f>
        <v>0.93534181927018356</v>
      </c>
      <c r="M641" cm="1">
        <f t="array" ref="M641">SUMPRODUCT((H641=$H$2:$H$1051)*(D641&lt;$D$2:$D$1051))+1</f>
        <v>24</v>
      </c>
    </row>
    <row r="642" spans="1:13" x14ac:dyDescent="0.25">
      <c r="A642" t="s">
        <v>11</v>
      </c>
      <c r="B642" t="s">
        <v>1</v>
      </c>
      <c r="C642" t="s">
        <v>2</v>
      </c>
      <c r="D642" s="2">
        <v>82732500</v>
      </c>
      <c r="E642">
        <v>95</v>
      </c>
      <c r="F642">
        <v>67</v>
      </c>
      <c r="G642">
        <v>0.58599999999999997</v>
      </c>
      <c r="H642">
        <v>2000</v>
      </c>
      <c r="I642" s="2">
        <f>D642/E642</f>
        <v>870868.42105263157</v>
      </c>
      <c r="J642" s="3">
        <f>I642/VLOOKUP(H642,$P$2:$Q$37,2, FALSE)</f>
        <v>1.2539310285479748</v>
      </c>
      <c r="K642" s="4">
        <f>E642/((E642+F642)*0.5)</f>
        <v>1.1728395061728396</v>
      </c>
      <c r="L642">
        <f>K642/J642</f>
        <v>0.93533015729817504</v>
      </c>
      <c r="M642" cm="1">
        <f t="array" ref="M642">SUMPRODUCT((H642=$H$2:$H$1051)*(D642&lt;$D$2:$D$1051))+1</f>
        <v>4</v>
      </c>
    </row>
    <row r="643" spans="1:13" x14ac:dyDescent="0.25">
      <c r="A643" t="s">
        <v>8</v>
      </c>
      <c r="B643" t="s">
        <v>1</v>
      </c>
      <c r="C643" t="s">
        <v>6</v>
      </c>
      <c r="D643" s="2">
        <v>94945517</v>
      </c>
      <c r="E643">
        <v>80</v>
      </c>
      <c r="F643">
        <v>82</v>
      </c>
      <c r="G643">
        <v>0.49399999999999999</v>
      </c>
      <c r="H643">
        <v>2010</v>
      </c>
      <c r="I643" s="2">
        <f>D643/E643</f>
        <v>1186818.9624999999</v>
      </c>
      <c r="J643" s="3">
        <f>I643/VLOOKUP(H643,$P$2:$Q$37,2, FALSE)</f>
        <v>1.0561665198983423</v>
      </c>
      <c r="K643" s="4">
        <f>E643/((E643+F643)*0.5)</f>
        <v>0.98765432098765427</v>
      </c>
      <c r="L643">
        <f>K643/J643</f>
        <v>0.93513125286599463</v>
      </c>
      <c r="M643" cm="1">
        <f t="array" ref="M643">SUMPRODUCT((H643=$H$2:$H$1051)*(D643&lt;$D$2:$D$1051))+1</f>
        <v>12</v>
      </c>
    </row>
    <row r="644" spans="1:13" x14ac:dyDescent="0.25">
      <c r="A644" t="s">
        <v>21</v>
      </c>
      <c r="B644" t="s">
        <v>4</v>
      </c>
      <c r="C644" t="s">
        <v>16</v>
      </c>
      <c r="D644" s="2">
        <v>75562500</v>
      </c>
      <c r="E644">
        <v>66</v>
      </c>
      <c r="F644">
        <v>96</v>
      </c>
      <c r="G644">
        <v>0.40699999999999997</v>
      </c>
      <c r="H644">
        <v>2013</v>
      </c>
      <c r="I644" s="2">
        <f>D644/E644</f>
        <v>1144886.3636363635</v>
      </c>
      <c r="J644" s="3">
        <f>I644/VLOOKUP(H644,$P$2:$Q$37,2, FALSE)</f>
        <v>0.87314801540327114</v>
      </c>
      <c r="K644" s="4">
        <f>E644/((E644+F644)*0.5)</f>
        <v>0.81481481481481477</v>
      </c>
      <c r="L644">
        <f>K644/J644</f>
        <v>0.93319208248842589</v>
      </c>
      <c r="M644" cm="1">
        <f t="array" ref="M644">SUMPRODUCT((H644=$H$2:$H$1051)*(D644&lt;$D$2:$D$1051))+1</f>
        <v>23</v>
      </c>
    </row>
    <row r="645" spans="1:13" x14ac:dyDescent="0.25">
      <c r="A645" t="s">
        <v>30</v>
      </c>
      <c r="B645" t="s">
        <v>1</v>
      </c>
      <c r="C645" t="s">
        <v>16</v>
      </c>
      <c r="D645" s="2">
        <v>101185579</v>
      </c>
      <c r="E645">
        <v>67</v>
      </c>
      <c r="F645">
        <v>95</v>
      </c>
      <c r="G645">
        <v>0.41399999999999998</v>
      </c>
      <c r="H645">
        <v>2018</v>
      </c>
      <c r="I645" s="2">
        <f>D645/E645</f>
        <v>1510232.5223880596</v>
      </c>
      <c r="J645" s="3">
        <f>I645/VLOOKUP(H645,$P$2:$Q$37,2, FALSE)</f>
        <v>0.88658255229674199</v>
      </c>
      <c r="K645" s="4">
        <f>E645/((E645+F645)*0.5)</f>
        <v>0.8271604938271605</v>
      </c>
      <c r="L645">
        <f>K645/J645</f>
        <v>0.93297628256314624</v>
      </c>
      <c r="M645" cm="1">
        <f t="array" ref="M645">SUMPRODUCT((H645=$H$2:$H$1051)*(D645&lt;$D$2:$D$1051))+1</f>
        <v>22</v>
      </c>
    </row>
    <row r="646" spans="1:13" x14ac:dyDescent="0.25">
      <c r="A646" t="s">
        <v>15</v>
      </c>
      <c r="B646" t="s">
        <v>4</v>
      </c>
      <c r="C646" t="s">
        <v>16</v>
      </c>
      <c r="D646" s="2">
        <v>102750667</v>
      </c>
      <c r="E646">
        <v>90</v>
      </c>
      <c r="F646">
        <v>72</v>
      </c>
      <c r="G646">
        <v>0.55600000000000005</v>
      </c>
      <c r="H646">
        <v>2006</v>
      </c>
      <c r="I646" s="2">
        <f>D646/E646</f>
        <v>1141674.0777777778</v>
      </c>
      <c r="J646" s="3">
        <f>I646/VLOOKUP(H646,$P$2:$Q$37,2, FALSE)</f>
        <v>1.1918676096132943</v>
      </c>
      <c r="K646" s="4">
        <f>E646/((E646+F646)*0.5)</f>
        <v>1.1111111111111112</v>
      </c>
      <c r="L646">
        <f>K646/J646</f>
        <v>0.93224373424462392</v>
      </c>
      <c r="M646" cm="1">
        <f t="array" ref="M646">SUMPRODUCT((H646=$H$2:$H$1051)*(D646&lt;$D$2:$D$1051))+1</f>
        <v>4</v>
      </c>
    </row>
    <row r="647" spans="1:13" x14ac:dyDescent="0.25">
      <c r="A647" t="s">
        <v>11</v>
      </c>
      <c r="B647" t="s">
        <v>1</v>
      </c>
      <c r="C647" t="s">
        <v>2</v>
      </c>
      <c r="D647" s="2">
        <v>89622648</v>
      </c>
      <c r="E647">
        <v>67</v>
      </c>
      <c r="F647">
        <v>95</v>
      </c>
      <c r="G647">
        <v>0.41399999999999998</v>
      </c>
      <c r="H647">
        <v>2015</v>
      </c>
      <c r="I647" s="2">
        <f>D647/E647</f>
        <v>1337651.4626865671</v>
      </c>
      <c r="J647" s="3">
        <f>I647/VLOOKUP(H647,$P$2:$Q$37,2, FALSE)</f>
        <v>0.88816366402416147</v>
      </c>
      <c r="K647" s="4">
        <f>E647/((E647+F647)*0.5)</f>
        <v>0.8271604938271605</v>
      </c>
      <c r="L647">
        <f>K647/J647</f>
        <v>0.93131539527230489</v>
      </c>
      <c r="M647" cm="1">
        <f t="array" ref="M647">SUMPRODUCT((H647=$H$2:$H$1051)*(D647&lt;$D$2:$D$1051))+1</f>
        <v>23</v>
      </c>
    </row>
    <row r="648" spans="1:13" x14ac:dyDescent="0.25">
      <c r="A648" t="s">
        <v>30</v>
      </c>
      <c r="B648" t="s">
        <v>1</v>
      </c>
      <c r="C648" t="s">
        <v>16</v>
      </c>
      <c r="D648" s="2">
        <v>143143673</v>
      </c>
      <c r="E648">
        <v>31</v>
      </c>
      <c r="F648">
        <v>29</v>
      </c>
      <c r="G648">
        <v>0.51700000000000002</v>
      </c>
      <c r="H648">
        <v>2020</v>
      </c>
      <c r="I648" s="2">
        <f>D648/E648</f>
        <v>4617537.8387096776</v>
      </c>
      <c r="J648" s="3">
        <f>I648/VLOOKUP(H648,$P$2:$Q$37,2, FALSE)</f>
        <v>1.1099616335810099</v>
      </c>
      <c r="K648" s="4">
        <f>E648/((E648+F648)*0.5)</f>
        <v>1.0333333333333334</v>
      </c>
      <c r="L648">
        <f>K648/J648</f>
        <v>0.93096310905769364</v>
      </c>
      <c r="M648" cm="1">
        <f t="array" ref="M648">SUMPRODUCT((H648=$H$2:$H$1051)*(D648&lt;$D$2:$D$1051))+1</f>
        <v>11</v>
      </c>
    </row>
    <row r="649" spans="1:13" x14ac:dyDescent="0.25">
      <c r="A649" t="s">
        <v>8</v>
      </c>
      <c r="B649" t="s">
        <v>1</v>
      </c>
      <c r="C649" t="s">
        <v>6</v>
      </c>
      <c r="D649" s="2">
        <v>98447187</v>
      </c>
      <c r="E649">
        <v>88</v>
      </c>
      <c r="F649">
        <v>74</v>
      </c>
      <c r="G649">
        <v>0.54300000000000004</v>
      </c>
      <c r="H649">
        <v>2006</v>
      </c>
      <c r="I649" s="2">
        <f>D649/E649</f>
        <v>1118718.0340909092</v>
      </c>
      <c r="J649" s="3">
        <f>I649/VLOOKUP(H649,$P$2:$Q$37,2, FALSE)</f>
        <v>1.1679023068637542</v>
      </c>
      <c r="K649" s="4">
        <f>E649/((E649+F649)*0.5)</f>
        <v>1.0864197530864197</v>
      </c>
      <c r="L649">
        <f>K649/J649</f>
        <v>0.93023170405738387</v>
      </c>
      <c r="M649" cm="1">
        <f t="array" ref="M649">SUMPRODUCT((H649=$H$2:$H$1051)*(D649&lt;$D$2:$D$1051))+1</f>
        <v>6</v>
      </c>
    </row>
    <row r="650" spans="1:13" x14ac:dyDescent="0.25">
      <c r="A650" t="s">
        <v>19</v>
      </c>
      <c r="B650" t="s">
        <v>1</v>
      </c>
      <c r="C650" t="s">
        <v>6</v>
      </c>
      <c r="D650" s="2">
        <v>42870501</v>
      </c>
      <c r="E650">
        <v>83</v>
      </c>
      <c r="F650">
        <v>79</v>
      </c>
      <c r="G650">
        <v>0.51200000000000001</v>
      </c>
      <c r="H650">
        <v>1997</v>
      </c>
      <c r="I650" s="2">
        <f>D650/E650</f>
        <v>516512.06024096388</v>
      </c>
      <c r="J650" s="3">
        <f>I650/VLOOKUP(H650,$P$2:$Q$37,2, FALSE)</f>
        <v>1.1024696260913245</v>
      </c>
      <c r="K650" s="4">
        <f>E650/((E650+F650)*0.5)</f>
        <v>1.0246913580246915</v>
      </c>
      <c r="L650">
        <f>K650/J650</f>
        <v>0.92945087444958763</v>
      </c>
      <c r="M650" cm="1">
        <f t="array" ref="M650">SUMPRODUCT((H650=$H$2:$H$1051)*(D650&lt;$D$2:$D$1051))+1</f>
        <v>13</v>
      </c>
    </row>
    <row r="651" spans="1:13" x14ac:dyDescent="0.25">
      <c r="A651" t="s">
        <v>20</v>
      </c>
      <c r="B651" t="s">
        <v>1</v>
      </c>
      <c r="C651" t="s">
        <v>16</v>
      </c>
      <c r="D651" s="2">
        <v>146630000</v>
      </c>
      <c r="E651">
        <v>83</v>
      </c>
      <c r="F651">
        <v>79</v>
      </c>
      <c r="G651">
        <v>0.51200000000000001</v>
      </c>
      <c r="H651">
        <v>2017</v>
      </c>
      <c r="I651" s="2">
        <f>D651/E651</f>
        <v>1766626.5060240964</v>
      </c>
      <c r="J651" s="3">
        <f>I651/VLOOKUP(H651,$P$2:$Q$37,2, FALSE)</f>
        <v>1.1069076838693888</v>
      </c>
      <c r="K651" s="4">
        <f>E651/((E651+F651)*0.5)</f>
        <v>1.0246913580246915</v>
      </c>
      <c r="L651">
        <f>K651/J651</f>
        <v>0.92572431554789125</v>
      </c>
      <c r="M651" cm="1">
        <f t="array" ref="M651">SUMPRODUCT((H651=$H$2:$H$1051)*(D651&lt;$D$2:$D$1051))+1</f>
        <v>13</v>
      </c>
    </row>
    <row r="652" spans="1:13" x14ac:dyDescent="0.25">
      <c r="A652" t="s">
        <v>38</v>
      </c>
      <c r="B652" t="s">
        <v>4</v>
      </c>
      <c r="C652" t="s">
        <v>2</v>
      </c>
      <c r="D652" s="2">
        <v>37812500</v>
      </c>
      <c r="E652">
        <v>69</v>
      </c>
      <c r="F652">
        <v>93</v>
      </c>
      <c r="G652">
        <v>0.42599999999999999</v>
      </c>
      <c r="H652">
        <v>1999</v>
      </c>
      <c r="I652" s="2">
        <f>D652/E652</f>
        <v>548007.24637681164</v>
      </c>
      <c r="J652" s="3">
        <f>I652/VLOOKUP(H652,$P$2:$Q$37,2, FALSE)</f>
        <v>0.92034855845476815</v>
      </c>
      <c r="K652" s="4">
        <f>E652/((E652+F652)*0.5)</f>
        <v>0.85185185185185186</v>
      </c>
      <c r="L652">
        <f>K652/J652</f>
        <v>0.92557525518601369</v>
      </c>
      <c r="M652" cm="1">
        <f t="array" ref="M652">SUMPRODUCT((H652=$H$2:$H$1051)*(D652&lt;$D$2:$D$1051))+1</f>
        <v>21</v>
      </c>
    </row>
    <row r="653" spans="1:13" x14ac:dyDescent="0.25">
      <c r="A653" t="s">
        <v>14</v>
      </c>
      <c r="B653" t="s">
        <v>1</v>
      </c>
      <c r="C653" t="s">
        <v>6</v>
      </c>
      <c r="D653" s="2">
        <v>76594500</v>
      </c>
      <c r="E653">
        <v>72</v>
      </c>
      <c r="F653">
        <v>90</v>
      </c>
      <c r="G653">
        <v>0.44400000000000001</v>
      </c>
      <c r="H653">
        <v>2008</v>
      </c>
      <c r="I653" s="2">
        <f>D653/E653</f>
        <v>1063812.5</v>
      </c>
      <c r="J653" s="3">
        <f>I653/VLOOKUP(H653,$P$2:$Q$37,2, FALSE)</f>
        <v>0.96147430799307732</v>
      </c>
      <c r="K653" s="4">
        <f>E653/((E653+F653)*0.5)</f>
        <v>0.88888888888888884</v>
      </c>
      <c r="L653">
        <f>K653/J653</f>
        <v>0.92450612720406555</v>
      </c>
      <c r="M653" cm="1">
        <f t="array" ref="M653">SUMPRODUCT((H653=$H$2:$H$1051)*(D653&lt;$D$2:$D$1051))+1</f>
        <v>17</v>
      </c>
    </row>
    <row r="654" spans="1:13" x14ac:dyDescent="0.25">
      <c r="A654" t="s">
        <v>5</v>
      </c>
      <c r="B654" t="s">
        <v>1</v>
      </c>
      <c r="C654" t="s">
        <v>6</v>
      </c>
      <c r="D654" s="2">
        <v>47928000</v>
      </c>
      <c r="E654">
        <v>64</v>
      </c>
      <c r="F654">
        <v>98</v>
      </c>
      <c r="G654">
        <v>0.39500000000000002</v>
      </c>
      <c r="H654">
        <v>2003</v>
      </c>
      <c r="I654" s="2">
        <f>D654/E654</f>
        <v>748875</v>
      </c>
      <c r="J654" s="3">
        <f>I654/VLOOKUP(H654,$P$2:$Q$37,2, FALSE)</f>
        <v>0.85485624822240414</v>
      </c>
      <c r="K654" s="4">
        <f>E654/((E654+F654)*0.5)</f>
        <v>0.79012345679012341</v>
      </c>
      <c r="L654">
        <f>K654/J654</f>
        <v>0.92427640136351963</v>
      </c>
      <c r="M654" cm="1">
        <f t="array" ref="M654">SUMPRODUCT((H654=$H$2:$H$1051)*(D654&lt;$D$2:$D$1051))+1</f>
        <v>26</v>
      </c>
    </row>
    <row r="655" spans="1:13" x14ac:dyDescent="0.25">
      <c r="A655" t="s">
        <v>18</v>
      </c>
      <c r="B655" t="s">
        <v>4</v>
      </c>
      <c r="C655" t="s">
        <v>2</v>
      </c>
      <c r="D655" s="2">
        <v>133390035</v>
      </c>
      <c r="E655">
        <v>95</v>
      </c>
      <c r="F655">
        <v>67</v>
      </c>
      <c r="G655">
        <v>0.58599999999999997</v>
      </c>
      <c r="H655">
        <v>2008</v>
      </c>
      <c r="I655" s="2">
        <f>D655/E655</f>
        <v>1404105.6315789474</v>
      </c>
      <c r="J655" s="3">
        <f>I655/VLOOKUP(H655,$P$2:$Q$37,2, FALSE)</f>
        <v>1.2690314228038788</v>
      </c>
      <c r="K655" s="4">
        <f>E655/((E655+F655)*0.5)</f>
        <v>1.1728395061728396</v>
      </c>
      <c r="L655">
        <f>K655/J655</f>
        <v>0.92420052419308363</v>
      </c>
      <c r="M655" cm="1">
        <f t="array" ref="M655">SUMPRODUCT((H655=$H$2:$H$1051)*(D655&lt;$D$2:$D$1051))+1</f>
        <v>4</v>
      </c>
    </row>
    <row r="656" spans="1:13" x14ac:dyDescent="0.25">
      <c r="A656" t="s">
        <v>20</v>
      </c>
      <c r="B656" t="s">
        <v>1</v>
      </c>
      <c r="C656" t="s">
        <v>16</v>
      </c>
      <c r="D656" s="2">
        <v>88891371</v>
      </c>
      <c r="E656">
        <v>83</v>
      </c>
      <c r="F656">
        <v>78</v>
      </c>
      <c r="G656">
        <v>0.51600000000000001</v>
      </c>
      <c r="H656">
        <v>2006</v>
      </c>
      <c r="I656" s="2">
        <f>D656/E656</f>
        <v>1070980.373493976</v>
      </c>
      <c r="J656" s="3">
        <f>I656/VLOOKUP(H656,$P$2:$Q$37,2, FALSE)</f>
        <v>1.118065867084947</v>
      </c>
      <c r="K656" s="4">
        <f>E656/((E656+F656)*0.5)</f>
        <v>1.031055900621118</v>
      </c>
      <c r="L656">
        <f>K656/J656</f>
        <v>0.92217813902978374</v>
      </c>
      <c r="M656" cm="1">
        <f t="array" ref="M656">SUMPRODUCT((H656=$H$2:$H$1051)*(D656&lt;$D$2:$D$1051))+1</f>
        <v>11</v>
      </c>
    </row>
    <row r="657" spans="1:13" x14ac:dyDescent="0.25">
      <c r="A657" t="s">
        <v>24</v>
      </c>
      <c r="B657" t="s">
        <v>4</v>
      </c>
      <c r="C657" t="s">
        <v>2</v>
      </c>
      <c r="D657" s="2">
        <v>36548166</v>
      </c>
      <c r="E657">
        <v>85</v>
      </c>
      <c r="F657">
        <v>77</v>
      </c>
      <c r="G657">
        <v>0.52500000000000002</v>
      </c>
      <c r="H657">
        <v>1993</v>
      </c>
      <c r="I657" s="2">
        <f>D657/E657</f>
        <v>429978.42352941178</v>
      </c>
      <c r="J657" s="3">
        <f>I657/VLOOKUP(H657,$P$2:$Q$37,2, FALSE)</f>
        <v>1.1383798836269832</v>
      </c>
      <c r="K657" s="4">
        <f>E657/((E657+F657)*0.5)</f>
        <v>1.0493827160493827</v>
      </c>
      <c r="L657">
        <f>K657/J657</f>
        <v>0.92182120497944209</v>
      </c>
      <c r="M657" cm="1">
        <f t="array" ref="M657">SUMPRODUCT((H657=$H$2:$H$1051)*(D657&lt;$D$2:$D$1051))+1</f>
        <v>10</v>
      </c>
    </row>
    <row r="658" spans="1:13" x14ac:dyDescent="0.25">
      <c r="A658" t="s">
        <v>5</v>
      </c>
      <c r="B658" t="s">
        <v>1</v>
      </c>
      <c r="C658" t="s">
        <v>6</v>
      </c>
      <c r="D658" s="2">
        <v>100547000</v>
      </c>
      <c r="E658">
        <v>68</v>
      </c>
      <c r="F658">
        <v>94</v>
      </c>
      <c r="G658">
        <v>0.42</v>
      </c>
      <c r="H658">
        <v>2016</v>
      </c>
      <c r="I658" s="2">
        <f>D658/E658</f>
        <v>1478632.3529411764</v>
      </c>
      <c r="J658" s="3">
        <f>I658/VLOOKUP(H658,$P$2:$Q$37,2, FALSE)</f>
        <v>0.91132145554161115</v>
      </c>
      <c r="K658" s="4">
        <f>E658/((E658+F658)*0.5)</f>
        <v>0.83950617283950613</v>
      </c>
      <c r="L658">
        <f>K658/J658</f>
        <v>0.92119654128034967</v>
      </c>
      <c r="M658" cm="1">
        <f t="array" ref="M658">SUMPRODUCT((H658=$H$2:$H$1051)*(D658&lt;$D$2:$D$1051))+1</f>
        <v>20</v>
      </c>
    </row>
    <row r="659" spans="1:13" x14ac:dyDescent="0.25">
      <c r="A659" t="s">
        <v>17</v>
      </c>
      <c r="B659" t="s">
        <v>1</v>
      </c>
      <c r="C659" t="s">
        <v>16</v>
      </c>
      <c r="D659" s="2">
        <v>90560000</v>
      </c>
      <c r="E659">
        <v>89</v>
      </c>
      <c r="F659">
        <v>73</v>
      </c>
      <c r="G659">
        <v>0.54900000000000004</v>
      </c>
      <c r="H659">
        <v>2004</v>
      </c>
      <c r="I659" s="2">
        <f>D659/E659</f>
        <v>1017528.0898876404</v>
      </c>
      <c r="J659" s="3">
        <f>I659/VLOOKUP(H659,$P$2:$Q$37,2, FALSE)</f>
        <v>1.1927769152950298</v>
      </c>
      <c r="K659" s="4">
        <f>E659/((E659+F659)*0.5)</f>
        <v>1.0987654320987654</v>
      </c>
      <c r="L659">
        <f>K659/J659</f>
        <v>0.92118267717059987</v>
      </c>
      <c r="M659" cm="1">
        <f t="array" ref="M659">SUMPRODUCT((H659=$H$2:$H$1051)*(D659&lt;$D$2:$D$1051))+1</f>
        <v>7</v>
      </c>
    </row>
    <row r="660" spans="1:13" x14ac:dyDescent="0.25">
      <c r="A660" t="s">
        <v>8</v>
      </c>
      <c r="B660" t="s">
        <v>1</v>
      </c>
      <c r="C660" t="s">
        <v>6</v>
      </c>
      <c r="D660" s="2">
        <v>285508333</v>
      </c>
      <c r="E660">
        <v>111</v>
      </c>
      <c r="F660">
        <v>51</v>
      </c>
      <c r="G660">
        <v>0.68500000000000005</v>
      </c>
      <c r="H660">
        <v>2022</v>
      </c>
      <c r="I660" s="2">
        <f>D660/E660</f>
        <v>2572147.1441441444</v>
      </c>
      <c r="J660" s="3">
        <f>I660/VLOOKUP(H660,$P$2:$Q$37,2, FALSE)</f>
        <v>1.4878207740825475</v>
      </c>
      <c r="K660" s="4">
        <f>E660/((E660+F660)*0.5)</f>
        <v>1.3703703703703705</v>
      </c>
      <c r="L660">
        <f>K660/J660</f>
        <v>0.92105876879921789</v>
      </c>
      <c r="M660" cm="1">
        <f t="array" ref="M660">SUMPRODUCT((H660=$H$2:$H$1051)*(D660&lt;$D$2:$D$1051))+1</f>
        <v>1</v>
      </c>
    </row>
    <row r="661" spans="1:13" x14ac:dyDescent="0.25">
      <c r="A661" t="s">
        <v>9</v>
      </c>
      <c r="B661" t="s">
        <v>4</v>
      </c>
      <c r="C661" t="s">
        <v>2</v>
      </c>
      <c r="D661" s="2">
        <v>45747666</v>
      </c>
      <c r="E661">
        <v>95</v>
      </c>
      <c r="F661">
        <v>67</v>
      </c>
      <c r="G661">
        <v>0.58599999999999997</v>
      </c>
      <c r="H661">
        <v>1993</v>
      </c>
      <c r="I661" s="2">
        <f>D661/E661</f>
        <v>481554.37894736842</v>
      </c>
      <c r="J661" s="3">
        <f>I661/VLOOKUP(H661,$P$2:$Q$37,2, FALSE)</f>
        <v>1.2749286658768157</v>
      </c>
      <c r="K661" s="4">
        <f>E661/((E661+F661)*0.5)</f>
        <v>1.1728395061728396</v>
      </c>
      <c r="L661">
        <f>K661/J661</f>
        <v>0.91992559079078695</v>
      </c>
      <c r="M661" cm="1">
        <f t="array" ref="M661">SUMPRODUCT((H661=$H$2:$H$1051)*(D661&lt;$D$2:$D$1051))+1</f>
        <v>1</v>
      </c>
    </row>
    <row r="662" spans="1:13" x14ac:dyDescent="0.25">
      <c r="A662" t="s">
        <v>8</v>
      </c>
      <c r="B662" t="s">
        <v>1</v>
      </c>
      <c r="C662" t="s">
        <v>6</v>
      </c>
      <c r="D662" s="2">
        <v>94850953</v>
      </c>
      <c r="E662">
        <v>92</v>
      </c>
      <c r="F662">
        <v>70</v>
      </c>
      <c r="G662">
        <v>0.56799999999999995</v>
      </c>
      <c r="H662">
        <v>2002</v>
      </c>
      <c r="I662" s="2">
        <f>D662/E662</f>
        <v>1030988.6195652174</v>
      </c>
      <c r="J662" s="3">
        <f>I662/VLOOKUP(H662,$P$2:$Q$37,2, FALSE)</f>
        <v>1.2348355087527494</v>
      </c>
      <c r="K662" s="4">
        <f>E662/((E662+F662)*0.5)</f>
        <v>1.1358024691358024</v>
      </c>
      <c r="L662">
        <f>K662/J662</f>
        <v>0.91980062209502245</v>
      </c>
      <c r="M662" cm="1">
        <f t="array" ref="M662">SUMPRODUCT((H662=$H$2:$H$1051)*(D662&lt;$D$2:$D$1051))+1</f>
        <v>5</v>
      </c>
    </row>
    <row r="663" spans="1:13" x14ac:dyDescent="0.25">
      <c r="A663" t="s">
        <v>7</v>
      </c>
      <c r="B663" t="s">
        <v>1</v>
      </c>
      <c r="C663" t="s">
        <v>2</v>
      </c>
      <c r="D663" s="2">
        <v>141927381</v>
      </c>
      <c r="E663">
        <v>97</v>
      </c>
      <c r="F663">
        <v>65</v>
      </c>
      <c r="G663">
        <v>0.59899999999999998</v>
      </c>
      <c r="H663">
        <v>2010</v>
      </c>
      <c r="I663" s="2">
        <f>D663/E663</f>
        <v>1463168.8762886599</v>
      </c>
      <c r="J663" s="3">
        <f>I663/VLOOKUP(H663,$P$2:$Q$37,2, FALSE)</f>
        <v>1.3020941094824832</v>
      </c>
      <c r="K663" s="4">
        <f>E663/((E663+F663)*0.5)</f>
        <v>1.1975308641975309</v>
      </c>
      <c r="L663">
        <f>K663/J663</f>
        <v>0.91969609222292625</v>
      </c>
      <c r="M663" cm="1">
        <f t="array" ref="M663">SUMPRODUCT((H663=$H$2:$H$1051)*(D663&lt;$D$2:$D$1051))+1</f>
        <v>4</v>
      </c>
    </row>
    <row r="664" spans="1:13" x14ac:dyDescent="0.25">
      <c r="A664" t="s">
        <v>8</v>
      </c>
      <c r="B664" t="s">
        <v>1</v>
      </c>
      <c r="C664" t="s">
        <v>6</v>
      </c>
      <c r="D664" s="2">
        <v>104188999</v>
      </c>
      <c r="E664">
        <v>82</v>
      </c>
      <c r="F664">
        <v>79</v>
      </c>
      <c r="G664">
        <v>0.50900000000000001</v>
      </c>
      <c r="H664">
        <v>2011</v>
      </c>
      <c r="I664" s="2">
        <f>D664/E664</f>
        <v>1270597.5487804879</v>
      </c>
      <c r="J664" s="3">
        <f>I664/VLOOKUP(H664,$P$2:$Q$37,2, FALSE)</f>
        <v>1.1077181554267042</v>
      </c>
      <c r="K664" s="4">
        <f>E664/((E664+F664)*0.5)</f>
        <v>1.0186335403726707</v>
      </c>
      <c r="L664">
        <f>K664/J664</f>
        <v>0.91957826580921465</v>
      </c>
      <c r="M664" cm="1">
        <f t="array" ref="M664">SUMPRODUCT((H664=$H$2:$H$1051)*(D664&lt;$D$2:$D$1051))+1</f>
        <v>12</v>
      </c>
    </row>
    <row r="665" spans="1:13" x14ac:dyDescent="0.25">
      <c r="A665" t="s">
        <v>14</v>
      </c>
      <c r="B665" t="s">
        <v>1</v>
      </c>
      <c r="C665" t="s">
        <v>6</v>
      </c>
      <c r="D665" s="2">
        <v>20942333</v>
      </c>
      <c r="E665">
        <v>85</v>
      </c>
      <c r="F665">
        <v>77</v>
      </c>
      <c r="G665">
        <v>0.52500000000000002</v>
      </c>
      <c r="H665">
        <v>1990</v>
      </c>
      <c r="I665" s="2">
        <f>D665/E665</f>
        <v>246380.38823529411</v>
      </c>
      <c r="J665" s="3">
        <f>I665/VLOOKUP(H665,$P$2:$Q$37,2, FALSE)</f>
        <v>1.1412952311666364</v>
      </c>
      <c r="K665" s="4">
        <f>E665/((E665+F665)*0.5)</f>
        <v>1.0493827160493827</v>
      </c>
      <c r="L665">
        <f>K665/J665</f>
        <v>0.91946648631546424</v>
      </c>
      <c r="M665" cm="1">
        <f t="array" ref="M665">SUMPRODUCT((H665=$H$2:$H$1051)*(D665&lt;$D$2:$D$1051))+1</f>
        <v>7</v>
      </c>
    </row>
    <row r="666" spans="1:13" x14ac:dyDescent="0.25">
      <c r="A666" t="s">
        <v>24</v>
      </c>
      <c r="B666" t="s">
        <v>4</v>
      </c>
      <c r="C666" t="s">
        <v>2</v>
      </c>
      <c r="D666" s="2">
        <v>18092238</v>
      </c>
      <c r="E666">
        <v>79</v>
      </c>
      <c r="F666">
        <v>83</v>
      </c>
      <c r="G666">
        <v>0.48799999999999999</v>
      </c>
      <c r="H666">
        <v>1990</v>
      </c>
      <c r="I666" s="2">
        <f>D666/E666</f>
        <v>229015.67088607594</v>
      </c>
      <c r="J666" s="3">
        <f>I666/VLOOKUP(H666,$P$2:$Q$37,2, FALSE)</f>
        <v>1.0608575419367099</v>
      </c>
      <c r="K666" s="4">
        <f>E666/((E666+F666)*0.5)</f>
        <v>0.97530864197530864</v>
      </c>
      <c r="L666">
        <f>K666/J666</f>
        <v>0.91935872953759423</v>
      </c>
      <c r="M666" cm="1">
        <f t="array" ref="M666">SUMPRODUCT((H666=$H$2:$H$1051)*(D666&lt;$D$2:$D$1051))+1</f>
        <v>14</v>
      </c>
    </row>
    <row r="667" spans="1:13" x14ac:dyDescent="0.25">
      <c r="A667" t="s">
        <v>10</v>
      </c>
      <c r="B667" t="s">
        <v>4</v>
      </c>
      <c r="C667" t="s">
        <v>6</v>
      </c>
      <c r="D667" s="2">
        <v>146449583</v>
      </c>
      <c r="E667">
        <v>85</v>
      </c>
      <c r="F667">
        <v>77</v>
      </c>
      <c r="G667">
        <v>0.52500000000000002</v>
      </c>
      <c r="H667">
        <v>2015</v>
      </c>
      <c r="I667" s="2">
        <f>D667/E667</f>
        <v>1722936.2705882352</v>
      </c>
      <c r="J667" s="3">
        <f>I667/VLOOKUP(H667,$P$2:$Q$37,2, FALSE)</f>
        <v>1.1439821460609674</v>
      </c>
      <c r="K667" s="4">
        <f>E667/((E667+F667)*0.5)</f>
        <v>1.0493827160493827</v>
      </c>
      <c r="L667">
        <f>K667/J667</f>
        <v>0.91730689999200121</v>
      </c>
      <c r="M667" cm="1">
        <f t="array" ref="M667">SUMPRODUCT((H667=$H$2:$H$1051)*(D667&lt;$D$2:$D$1051))+1</f>
        <v>7</v>
      </c>
    </row>
    <row r="668" spans="1:13" x14ac:dyDescent="0.25">
      <c r="A668" t="s">
        <v>18</v>
      </c>
      <c r="B668" t="s">
        <v>4</v>
      </c>
      <c r="C668" t="s">
        <v>2</v>
      </c>
      <c r="D668" s="2">
        <v>179540260</v>
      </c>
      <c r="E668">
        <v>92</v>
      </c>
      <c r="F668">
        <v>70</v>
      </c>
      <c r="G668">
        <v>0.56799999999999995</v>
      </c>
      <c r="H668">
        <v>2021</v>
      </c>
      <c r="I668" s="2">
        <f>D668/E668</f>
        <v>1951524.5652173914</v>
      </c>
      <c r="J668" s="3">
        <f>I668/VLOOKUP(H668,$P$2:$Q$37,2, FALSE)</f>
        <v>1.2392342403293137</v>
      </c>
      <c r="K668" s="4">
        <f>E668/((E668+F668)*0.5)</f>
        <v>1.1358024691358024</v>
      </c>
      <c r="L668">
        <f>K668/J668</f>
        <v>0.9165357380974033</v>
      </c>
      <c r="M668" cm="1">
        <f t="array" ref="M668">SUMPRODUCT((H668=$H$2:$H$1051)*(D668&lt;$D$2:$D$1051))+1</f>
        <v>6</v>
      </c>
    </row>
    <row r="669" spans="1:13" x14ac:dyDescent="0.25">
      <c r="A669" t="s">
        <v>12</v>
      </c>
      <c r="B669" t="s">
        <v>4</v>
      </c>
      <c r="C669" t="s">
        <v>6</v>
      </c>
      <c r="D669" s="2">
        <v>29740667</v>
      </c>
      <c r="E669">
        <v>77</v>
      </c>
      <c r="F669">
        <v>85</v>
      </c>
      <c r="G669">
        <v>0.47499999999999998</v>
      </c>
      <c r="H669">
        <v>1992</v>
      </c>
      <c r="I669" s="2">
        <f>D669/E669</f>
        <v>386242.42857142858</v>
      </c>
      <c r="J669" s="3">
        <f>I669/VLOOKUP(H669,$P$2:$Q$37,2, FALSE)</f>
        <v>1.0376742372444347</v>
      </c>
      <c r="K669" s="4">
        <f>E669/((E669+F669)*0.5)</f>
        <v>0.95061728395061729</v>
      </c>
      <c r="L669">
        <f>K669/J669</f>
        <v>0.91610377306369384</v>
      </c>
      <c r="M669" cm="1">
        <f t="array" ref="M669">SUMPRODUCT((H669=$H$2:$H$1051)*(D669&lt;$D$2:$D$1051))+1</f>
        <v>14</v>
      </c>
    </row>
    <row r="670" spans="1:13" x14ac:dyDescent="0.25">
      <c r="A670" t="s">
        <v>34</v>
      </c>
      <c r="B670" t="s">
        <v>4</v>
      </c>
      <c r="C670" t="s">
        <v>6</v>
      </c>
      <c r="D670" s="2">
        <v>79366940</v>
      </c>
      <c r="E670">
        <v>76</v>
      </c>
      <c r="F670">
        <v>86</v>
      </c>
      <c r="G670">
        <v>0.46899999999999997</v>
      </c>
      <c r="H670">
        <v>2007</v>
      </c>
      <c r="I670" s="2">
        <f>D670/E670</f>
        <v>1044301.8421052631</v>
      </c>
      <c r="J670" s="3">
        <f>I670/VLOOKUP(H670,$P$2:$Q$37,2, FALSE)</f>
        <v>1.0250369713288086</v>
      </c>
      <c r="K670" s="4">
        <f>E670/((E670+F670)*0.5)</f>
        <v>0.93827160493827155</v>
      </c>
      <c r="L670">
        <f>K670/J670</f>
        <v>0.91535391520750853</v>
      </c>
      <c r="M670" cm="1">
        <f t="array" ref="M670">SUMPRODUCT((H670=$H$2:$H$1051)*(D670&lt;$D$2:$D$1051))+1</f>
        <v>17</v>
      </c>
    </row>
    <row r="671" spans="1:13" x14ac:dyDescent="0.25">
      <c r="A671" t="s">
        <v>22</v>
      </c>
      <c r="B671" t="s">
        <v>4</v>
      </c>
      <c r="C671" t="s">
        <v>6</v>
      </c>
      <c r="D671" s="2">
        <v>106460833</v>
      </c>
      <c r="E671">
        <v>88</v>
      </c>
      <c r="F671">
        <v>74</v>
      </c>
      <c r="G671">
        <v>0.54300000000000004</v>
      </c>
      <c r="H671">
        <v>2007</v>
      </c>
      <c r="I671" s="2">
        <f>D671/E671</f>
        <v>1209782.1931818181</v>
      </c>
      <c r="J671" s="3">
        <f>I671/VLOOKUP(H671,$P$2:$Q$37,2, FALSE)</f>
        <v>1.1874646057950917</v>
      </c>
      <c r="K671" s="4">
        <f>E671/((E671+F671)*0.5)</f>
        <v>1.0864197530864197</v>
      </c>
      <c r="L671">
        <f>K671/J671</f>
        <v>0.91490706146898981</v>
      </c>
      <c r="M671" cm="1">
        <f t="array" ref="M671">SUMPRODUCT((H671=$H$2:$H$1051)*(D671&lt;$D$2:$D$1051))+1</f>
        <v>7</v>
      </c>
    </row>
    <row r="672" spans="1:13" x14ac:dyDescent="0.25">
      <c r="A672" t="s">
        <v>17</v>
      </c>
      <c r="B672" t="s">
        <v>1</v>
      </c>
      <c r="C672" t="s">
        <v>16</v>
      </c>
      <c r="D672" s="2">
        <v>170365000</v>
      </c>
      <c r="E672">
        <v>83</v>
      </c>
      <c r="F672">
        <v>79</v>
      </c>
      <c r="G672">
        <v>0.51200000000000001</v>
      </c>
      <c r="H672">
        <v>2023</v>
      </c>
      <c r="I672" s="2">
        <f>D672/E672</f>
        <v>2052590.3614457832</v>
      </c>
      <c r="J672" s="3">
        <f>I672/VLOOKUP(H672,$P$2:$Q$37,2, FALSE)</f>
        <v>1.1204966158708276</v>
      </c>
      <c r="K672" s="4">
        <f>E672/((E672+F672)*0.5)</f>
        <v>1.0246913580246915</v>
      </c>
      <c r="L672">
        <f>K672/J672</f>
        <v>0.91449750361657434</v>
      </c>
      <c r="M672" cm="1">
        <f t="array" ref="M672">SUMPRODUCT((H672=$H$2:$H$1051)*(D672&lt;$D$2:$D$1051))+1</f>
        <v>13</v>
      </c>
    </row>
    <row r="673" spans="1:13" x14ac:dyDescent="0.25">
      <c r="A673" t="s">
        <v>26</v>
      </c>
      <c r="B673" t="s">
        <v>1</v>
      </c>
      <c r="C673" t="s">
        <v>2</v>
      </c>
      <c r="D673" s="2">
        <v>72449404</v>
      </c>
      <c r="E673">
        <v>57</v>
      </c>
      <c r="F673">
        <v>105</v>
      </c>
      <c r="G673">
        <v>0.35199999999999998</v>
      </c>
      <c r="H673">
        <v>2019</v>
      </c>
      <c r="I673" s="2">
        <f>D673/E673</f>
        <v>1271042.1754385964</v>
      </c>
      <c r="J673" s="3">
        <f>I673/VLOOKUP(H673,$P$2:$Q$37,2, FALSE)</f>
        <v>0.77032484704076498</v>
      </c>
      <c r="K673" s="4">
        <f>E673/((E673+F673)*0.5)</f>
        <v>0.70370370370370372</v>
      </c>
      <c r="L673">
        <f>K673/J673</f>
        <v>0.91351552063653518</v>
      </c>
      <c r="M673" cm="1">
        <f t="array" ref="M673">SUMPRODUCT((H673=$H$2:$H$1051)*(D673&lt;$D$2:$D$1051))+1</f>
        <v>29</v>
      </c>
    </row>
    <row r="674" spans="1:13" x14ac:dyDescent="0.25">
      <c r="A674" t="s">
        <v>38</v>
      </c>
      <c r="B674" t="s">
        <v>4</v>
      </c>
      <c r="C674" t="s">
        <v>2</v>
      </c>
      <c r="D674" s="2">
        <v>34380000</v>
      </c>
      <c r="E674">
        <v>55</v>
      </c>
      <c r="F674">
        <v>106</v>
      </c>
      <c r="G674">
        <v>0.34200000000000003</v>
      </c>
      <c r="H674">
        <v>2002</v>
      </c>
      <c r="I674" s="2">
        <f>D674/E674</f>
        <v>625090.90909090906</v>
      </c>
      <c r="J674" s="3">
        <f>I674/VLOOKUP(H674,$P$2:$Q$37,2, FALSE)</f>
        <v>0.74868377409394293</v>
      </c>
      <c r="K674" s="4">
        <f>E674/((E674+F674)*0.5)</f>
        <v>0.68322981366459623</v>
      </c>
      <c r="L674">
        <f>K674/J674</f>
        <v>0.91257462403461453</v>
      </c>
      <c r="M674" cm="1">
        <f t="array" ref="M674">SUMPRODUCT((H674=$H$2:$H$1051)*(D674&lt;$D$2:$D$1051))+1</f>
        <v>30</v>
      </c>
    </row>
    <row r="675" spans="1:13" x14ac:dyDescent="0.25">
      <c r="A675" t="s">
        <v>8</v>
      </c>
      <c r="B675" t="s">
        <v>1</v>
      </c>
      <c r="C675" t="s">
        <v>6</v>
      </c>
      <c r="D675" s="2">
        <v>21618704</v>
      </c>
      <c r="E675">
        <v>86</v>
      </c>
      <c r="F675">
        <v>76</v>
      </c>
      <c r="G675">
        <v>0.53100000000000003</v>
      </c>
      <c r="H675">
        <v>1990</v>
      </c>
      <c r="I675" s="2">
        <f>D675/E675</f>
        <v>251380.27906976745</v>
      </c>
      <c r="J675" s="3">
        <f>I675/VLOOKUP(H675,$P$2:$Q$37,2, FALSE)</f>
        <v>1.164455968945362</v>
      </c>
      <c r="K675" s="4">
        <f>E675/((E675+F675)*0.5)</f>
        <v>1.0617283950617284</v>
      </c>
      <c r="L675">
        <f>K675/J675</f>
        <v>0.91178062835929041</v>
      </c>
      <c r="M675" cm="1">
        <f t="array" ref="M675">SUMPRODUCT((H675=$H$2:$H$1051)*(D675&lt;$D$2:$D$1051))+1</f>
        <v>4</v>
      </c>
    </row>
    <row r="676" spans="1:13" x14ac:dyDescent="0.25">
      <c r="A676" t="s">
        <v>17</v>
      </c>
      <c r="B676" t="s">
        <v>1</v>
      </c>
      <c r="C676" t="s">
        <v>16</v>
      </c>
      <c r="D676" s="2">
        <v>99670332</v>
      </c>
      <c r="E676">
        <v>85</v>
      </c>
      <c r="F676">
        <v>77</v>
      </c>
      <c r="G676">
        <v>0.52500000000000002</v>
      </c>
      <c r="H676">
        <v>2007</v>
      </c>
      <c r="I676" s="2">
        <f>D676/E676</f>
        <v>1172592.1411764706</v>
      </c>
      <c r="J676" s="3">
        <f>I676/VLOOKUP(H676,$P$2:$Q$37,2, FALSE)</f>
        <v>1.1509606212820778</v>
      </c>
      <c r="K676" s="4">
        <f>E676/((E676+F676)*0.5)</f>
        <v>1.0493827160493827</v>
      </c>
      <c r="L676">
        <f>K676/J676</f>
        <v>0.91174510808237264</v>
      </c>
      <c r="M676" cm="1">
        <f t="array" ref="M676">SUMPRODUCT((H676=$H$2:$H$1051)*(D676&lt;$D$2:$D$1051))+1</f>
        <v>8</v>
      </c>
    </row>
    <row r="677" spans="1:13" x14ac:dyDescent="0.25">
      <c r="A677" t="s">
        <v>9</v>
      </c>
      <c r="B677" t="s">
        <v>4</v>
      </c>
      <c r="C677" t="s">
        <v>2</v>
      </c>
      <c r="D677" s="2">
        <v>132628700</v>
      </c>
      <c r="E677">
        <v>83</v>
      </c>
      <c r="F677">
        <v>79</v>
      </c>
      <c r="G677">
        <v>0.51200000000000001</v>
      </c>
      <c r="H677">
        <v>2014</v>
      </c>
      <c r="I677" s="2">
        <f>D677/E677</f>
        <v>1597936.1445783132</v>
      </c>
      <c r="J677" s="3">
        <f>I677/VLOOKUP(H677,$P$2:$Q$37,2, FALSE)</f>
        <v>1.1242123200653771</v>
      </c>
      <c r="K677" s="4">
        <f>E677/((E677+F677)*0.5)</f>
        <v>1.0246913580246915</v>
      </c>
      <c r="L677">
        <f>K677/J677</f>
        <v>0.91147494093028791</v>
      </c>
      <c r="M677" cm="1">
        <f t="array" ref="M677">SUMPRODUCT((H677=$H$2:$H$1051)*(D677&lt;$D$2:$D$1051))+1</f>
        <v>10</v>
      </c>
    </row>
    <row r="678" spans="1:13" x14ac:dyDescent="0.25">
      <c r="A678" t="s">
        <v>17</v>
      </c>
      <c r="B678" t="s">
        <v>1</v>
      </c>
      <c r="C678" t="s">
        <v>16</v>
      </c>
      <c r="D678" s="2">
        <v>30954000</v>
      </c>
      <c r="E678">
        <v>76</v>
      </c>
      <c r="F678">
        <v>86</v>
      </c>
      <c r="G678">
        <v>0.46899999999999997</v>
      </c>
      <c r="H678">
        <v>1996</v>
      </c>
      <c r="I678" s="2">
        <f>D678/E678</f>
        <v>407289.4736842105</v>
      </c>
      <c r="J678" s="3">
        <f>I678/VLOOKUP(H678,$P$2:$Q$37,2, FALSE)</f>
        <v>1.0309872195420438</v>
      </c>
      <c r="K678" s="4">
        <f>E678/((E678+F678)*0.5)</f>
        <v>0.93827160493827155</v>
      </c>
      <c r="L678">
        <f>K678/J678</f>
        <v>0.91007103400859257</v>
      </c>
      <c r="M678" cm="1">
        <f t="array" ref="M678">SUMPRODUCT((H678=$H$2:$H$1051)*(D678&lt;$D$2:$D$1051))+1</f>
        <v>14</v>
      </c>
    </row>
    <row r="679" spans="1:13" x14ac:dyDescent="0.25">
      <c r="A679" t="s">
        <v>36</v>
      </c>
      <c r="B679" t="s">
        <v>4</v>
      </c>
      <c r="C679" t="s">
        <v>16</v>
      </c>
      <c r="D679" s="2">
        <v>76508334</v>
      </c>
      <c r="E679">
        <v>90</v>
      </c>
      <c r="F679">
        <v>72</v>
      </c>
      <c r="G679">
        <v>0.55600000000000005</v>
      </c>
      <c r="H679">
        <v>2000</v>
      </c>
      <c r="I679" s="2">
        <f>D679/E679</f>
        <v>850092.6</v>
      </c>
      <c r="J679" s="3">
        <f>I679/VLOOKUP(H679,$P$2:$Q$37,2, FALSE)</f>
        <v>1.2240166970236255</v>
      </c>
      <c r="K679" s="4">
        <f>E679/((E679+F679)*0.5)</f>
        <v>1.1111111111111112</v>
      </c>
      <c r="L679">
        <f>K679/J679</f>
        <v>0.90775813255892612</v>
      </c>
      <c r="M679" cm="1">
        <f t="array" ref="M679">SUMPRODUCT((H679=$H$2:$H$1051)*(D679&lt;$D$2:$D$1051))+1</f>
        <v>8</v>
      </c>
    </row>
    <row r="680" spans="1:13" x14ac:dyDescent="0.25">
      <c r="A680" t="s">
        <v>30</v>
      </c>
      <c r="B680" t="s">
        <v>1</v>
      </c>
      <c r="C680" t="s">
        <v>16</v>
      </c>
      <c r="D680" s="2">
        <v>126423214</v>
      </c>
      <c r="E680">
        <v>75</v>
      </c>
      <c r="F680">
        <v>87</v>
      </c>
      <c r="G680">
        <v>0.46300000000000002</v>
      </c>
      <c r="H680">
        <v>2019</v>
      </c>
      <c r="I680" s="2">
        <f>D680/E680</f>
        <v>1685642.8533333333</v>
      </c>
      <c r="J680" s="3">
        <f>I680/VLOOKUP(H680,$P$2:$Q$37,2, FALSE)</f>
        <v>1.0215967638613488</v>
      </c>
      <c r="K680" s="4">
        <f>E680/((E680+F680)*0.5)</f>
        <v>0.92592592592592593</v>
      </c>
      <c r="L680">
        <f>K680/J680</f>
        <v>0.90635166308298198</v>
      </c>
      <c r="M680" cm="1">
        <f t="array" ref="M680">SUMPRODUCT((H680=$H$2:$H$1051)*(D680&lt;$D$2:$D$1051))+1</f>
        <v>15</v>
      </c>
    </row>
    <row r="681" spans="1:13" x14ac:dyDescent="0.25">
      <c r="A681" t="s">
        <v>18</v>
      </c>
      <c r="B681" t="s">
        <v>4</v>
      </c>
      <c r="C681" t="s">
        <v>2</v>
      </c>
      <c r="D681" s="2">
        <v>71720000</v>
      </c>
      <c r="E681">
        <v>94</v>
      </c>
      <c r="F681">
        <v>68</v>
      </c>
      <c r="G681">
        <v>0.57999999999999996</v>
      </c>
      <c r="H681">
        <v>1999</v>
      </c>
      <c r="I681" s="2">
        <f>D681/E681</f>
        <v>762978.72340425535</v>
      </c>
      <c r="J681" s="3">
        <f>I681/VLOOKUP(H681,$P$2:$Q$37,2, FALSE)</f>
        <v>1.2813815380352218</v>
      </c>
      <c r="K681" s="4">
        <f>E681/((E681+F681)*0.5)</f>
        <v>1.1604938271604939</v>
      </c>
      <c r="L681">
        <f>K681/J681</f>
        <v>0.90565830138298353</v>
      </c>
      <c r="M681" cm="1">
        <f t="array" ref="M681">SUMPRODUCT((H681=$H$2:$H$1051)*(D681&lt;$D$2:$D$1051))+1</f>
        <v>5</v>
      </c>
    </row>
    <row r="682" spans="1:13" x14ac:dyDescent="0.25">
      <c r="A682" t="s">
        <v>10</v>
      </c>
      <c r="B682" t="s">
        <v>4</v>
      </c>
      <c r="C682" t="s">
        <v>6</v>
      </c>
      <c r="D682" s="2">
        <v>103472000</v>
      </c>
      <c r="E682">
        <v>89</v>
      </c>
      <c r="F682">
        <v>73</v>
      </c>
      <c r="G682">
        <v>0.54900000000000004</v>
      </c>
      <c r="H682">
        <v>2006</v>
      </c>
      <c r="I682" s="2">
        <f>D682/E682</f>
        <v>1162606.7415730336</v>
      </c>
      <c r="J682" s="3">
        <f>I682/VLOOKUP(H682,$P$2:$Q$37,2, FALSE)</f>
        <v>1.2137205748737936</v>
      </c>
      <c r="K682" s="4">
        <f>E682/((E682+F682)*0.5)</f>
        <v>1.0987654320987654</v>
      </c>
      <c r="L682">
        <f>K682/J682</f>
        <v>0.90528697860544916</v>
      </c>
      <c r="M682" cm="1">
        <f t="array" ref="M682">SUMPRODUCT((H682=$H$2:$H$1051)*(D682&lt;$D$2:$D$1051))+1</f>
        <v>3</v>
      </c>
    </row>
    <row r="683" spans="1:13" x14ac:dyDescent="0.25">
      <c r="A683" t="s">
        <v>8</v>
      </c>
      <c r="B683" t="s">
        <v>1</v>
      </c>
      <c r="C683" t="s">
        <v>6</v>
      </c>
      <c r="D683" s="2">
        <v>241372403</v>
      </c>
      <c r="E683">
        <v>106</v>
      </c>
      <c r="F683">
        <v>56</v>
      </c>
      <c r="G683">
        <v>0.65400000000000003</v>
      </c>
      <c r="H683">
        <v>2021</v>
      </c>
      <c r="I683" s="2">
        <f>D683/E683</f>
        <v>2277098.1415094337</v>
      </c>
      <c r="J683" s="3">
        <f>I683/VLOOKUP(H683,$P$2:$Q$37,2, FALSE)</f>
        <v>1.4459761541533003</v>
      </c>
      <c r="K683" s="4">
        <f>E683/((E683+F683)*0.5)</f>
        <v>1.308641975308642</v>
      </c>
      <c r="L683">
        <f>K683/J683</f>
        <v>0.90502320633006905</v>
      </c>
      <c r="M683" cm="1">
        <f t="array" ref="M683">SUMPRODUCT((H683=$H$2:$H$1051)*(D683&lt;$D$2:$D$1051))+1</f>
        <v>1</v>
      </c>
    </row>
    <row r="684" spans="1:13" x14ac:dyDescent="0.25">
      <c r="A684" t="s">
        <v>22</v>
      </c>
      <c r="B684" t="s">
        <v>4</v>
      </c>
      <c r="C684" t="s">
        <v>6</v>
      </c>
      <c r="D684" s="2">
        <v>39221501</v>
      </c>
      <c r="E684">
        <v>85</v>
      </c>
      <c r="F684">
        <v>76</v>
      </c>
      <c r="G684">
        <v>0.52800000000000002</v>
      </c>
      <c r="H684">
        <v>1996</v>
      </c>
      <c r="I684" s="2">
        <f>D684/E684</f>
        <v>461429.42352941178</v>
      </c>
      <c r="J684" s="3">
        <f>I684/VLOOKUP(H684,$P$2:$Q$37,2, FALSE)</f>
        <v>1.1680337183188023</v>
      </c>
      <c r="K684" s="4">
        <f>E684/((E684+F684)*0.5)</f>
        <v>1.0559006211180124</v>
      </c>
      <c r="L684">
        <f>K684/J684</f>
        <v>0.90399840737287318</v>
      </c>
      <c r="M684" cm="1">
        <f t="array" ref="M684">SUMPRODUCT((H684=$H$2:$H$1051)*(D684&lt;$D$2:$D$1051))+1</f>
        <v>8</v>
      </c>
    </row>
    <row r="685" spans="1:13" x14ac:dyDescent="0.25">
      <c r="A685" t="s">
        <v>7</v>
      </c>
      <c r="B685" t="s">
        <v>1</v>
      </c>
      <c r="C685" t="s">
        <v>2</v>
      </c>
      <c r="D685" s="2">
        <v>95522000</v>
      </c>
      <c r="E685">
        <v>88</v>
      </c>
      <c r="F685">
        <v>74</v>
      </c>
      <c r="G685">
        <v>0.54300000000000004</v>
      </c>
      <c r="H685">
        <v>2005</v>
      </c>
      <c r="I685" s="2">
        <f>D685/E685</f>
        <v>1085477.2727272727</v>
      </c>
      <c r="J685" s="3">
        <f>I685/VLOOKUP(H685,$P$2:$Q$37,2, FALSE)</f>
        <v>1.2033968427540975</v>
      </c>
      <c r="K685" s="4">
        <f>E685/((E685+F685)*0.5)</f>
        <v>1.0864197530864197</v>
      </c>
      <c r="L685">
        <f>K685/J685</f>
        <v>0.90279425247621248</v>
      </c>
      <c r="M685" cm="1">
        <f t="array" ref="M685">SUMPRODUCT((H685=$H$2:$H$1051)*(D685&lt;$D$2:$D$1051))+1</f>
        <v>5</v>
      </c>
    </row>
    <row r="686" spans="1:13" x14ac:dyDescent="0.25">
      <c r="A686" t="s">
        <v>30</v>
      </c>
      <c r="B686" t="s">
        <v>1</v>
      </c>
      <c r="C686" t="s">
        <v>16</v>
      </c>
      <c r="D686" s="2">
        <v>112390772</v>
      </c>
      <c r="E686">
        <v>76</v>
      </c>
      <c r="F686">
        <v>86</v>
      </c>
      <c r="G686">
        <v>0.46899999999999997</v>
      </c>
      <c r="H686">
        <v>2014</v>
      </c>
      <c r="I686" s="2">
        <f>D686/E686</f>
        <v>1478825.9473684211</v>
      </c>
      <c r="J686" s="3">
        <f>I686/VLOOKUP(H686,$P$2:$Q$37,2, FALSE)</f>
        <v>1.0404135077016239</v>
      </c>
      <c r="K686" s="4">
        <f>E686/((E686+F686)*0.5)</f>
        <v>0.93827160493827155</v>
      </c>
      <c r="L686">
        <f>K686/J686</f>
        <v>0.90182566642277273</v>
      </c>
      <c r="M686" cm="1">
        <f t="array" ref="M686">SUMPRODUCT((H686=$H$2:$H$1051)*(D686&lt;$D$2:$D$1051))+1</f>
        <v>12</v>
      </c>
    </row>
    <row r="687" spans="1:13" x14ac:dyDescent="0.25">
      <c r="A687" t="s">
        <v>3</v>
      </c>
      <c r="B687" t="s">
        <v>4</v>
      </c>
      <c r="C687" t="s">
        <v>2</v>
      </c>
      <c r="D687" s="2">
        <v>59148877</v>
      </c>
      <c r="E687">
        <v>96</v>
      </c>
      <c r="F687">
        <v>66</v>
      </c>
      <c r="G687">
        <v>0.59299999999999997</v>
      </c>
      <c r="H687">
        <v>1997</v>
      </c>
      <c r="I687" s="2">
        <f>D687/E687</f>
        <v>616134.13541666663</v>
      </c>
      <c r="J687" s="3">
        <f>I687/VLOOKUP(H687,$P$2:$Q$37,2, FALSE)</f>
        <v>1.3151080530007768</v>
      </c>
      <c r="K687" s="4">
        <f>E687/((E687+F687)*0.5)</f>
        <v>1.1851851851851851</v>
      </c>
      <c r="L687">
        <f>K687/J687</f>
        <v>0.90120745780611922</v>
      </c>
      <c r="M687" cm="1">
        <f t="array" ref="M687">SUMPRODUCT((H687=$H$2:$H$1051)*(D687&lt;$D$2:$D$1051))+1</f>
        <v>1</v>
      </c>
    </row>
    <row r="688" spans="1:13" x14ac:dyDescent="0.25">
      <c r="A688" t="s">
        <v>5</v>
      </c>
      <c r="B688" t="s">
        <v>1</v>
      </c>
      <c r="C688" t="s">
        <v>6</v>
      </c>
      <c r="D688" s="2">
        <v>54971000</v>
      </c>
      <c r="E688">
        <v>76</v>
      </c>
      <c r="F688">
        <v>86</v>
      </c>
      <c r="G688">
        <v>0.46899999999999997</v>
      </c>
      <c r="H688">
        <v>2000</v>
      </c>
      <c r="I688" s="2">
        <f>D688/E688</f>
        <v>723302.63157894742</v>
      </c>
      <c r="J688" s="3">
        <f>I688/VLOOKUP(H688,$P$2:$Q$37,2, FALSE)</f>
        <v>1.0414565402095719</v>
      </c>
      <c r="K688" s="4">
        <f>E688/((E688+F688)*0.5)</f>
        <v>0.93827160493827155</v>
      </c>
      <c r="L688">
        <f>K688/J688</f>
        <v>0.90092247608283638</v>
      </c>
      <c r="M688" cm="1">
        <f t="array" ref="M688">SUMPRODUCT((H688=$H$2:$H$1051)*(D688&lt;$D$2:$D$1051))+1</f>
        <v>17</v>
      </c>
    </row>
    <row r="689" spans="1:13" x14ac:dyDescent="0.25">
      <c r="A689" t="s">
        <v>41</v>
      </c>
      <c r="B689" t="s">
        <v>1</v>
      </c>
      <c r="C689" t="s">
        <v>2</v>
      </c>
      <c r="D689" s="2">
        <v>20813500</v>
      </c>
      <c r="E689">
        <v>71</v>
      </c>
      <c r="F689">
        <v>90</v>
      </c>
      <c r="G689">
        <v>0.441</v>
      </c>
      <c r="H689">
        <v>1991</v>
      </c>
      <c r="I689" s="2">
        <f>D689/E689</f>
        <v>293147.88732394367</v>
      </c>
      <c r="J689" s="3">
        <f>I689/VLOOKUP(H689,$P$2:$Q$37,2, FALSE)</f>
        <v>0.97900771240987705</v>
      </c>
      <c r="K689" s="4">
        <f>E689/((E689+F689)*0.5)</f>
        <v>0.88198757763975155</v>
      </c>
      <c r="L689">
        <f>K689/J689</f>
        <v>0.90089951944167479</v>
      </c>
      <c r="M689" cm="1">
        <f t="array" ref="M689">SUMPRODUCT((H689=$H$2:$H$1051)*(D689&lt;$D$2:$D$1051))+1</f>
        <v>19</v>
      </c>
    </row>
    <row r="690" spans="1:13" x14ac:dyDescent="0.25">
      <c r="A690" t="s">
        <v>20</v>
      </c>
      <c r="B690" t="s">
        <v>1</v>
      </c>
      <c r="C690" t="s">
        <v>16</v>
      </c>
      <c r="D690" s="2">
        <v>46248195</v>
      </c>
      <c r="E690">
        <v>75</v>
      </c>
      <c r="F690">
        <v>86</v>
      </c>
      <c r="G690">
        <v>0.46600000000000003</v>
      </c>
      <c r="H690">
        <v>1999</v>
      </c>
      <c r="I690" s="2">
        <f>D690/E690</f>
        <v>616642.6</v>
      </c>
      <c r="J690" s="3">
        <f>I690/VLOOKUP(H690,$P$2:$Q$37,2, FALSE)</f>
        <v>1.035617926120574</v>
      </c>
      <c r="K690" s="4">
        <f>E690/((E690+F690)*0.5)</f>
        <v>0.93167701863354035</v>
      </c>
      <c r="L690">
        <f>K690/J690</f>
        <v>0.89963392399318887</v>
      </c>
      <c r="M690" cm="1">
        <f t="array" ref="M690">SUMPRODUCT((H690=$H$2:$H$1051)*(D690&lt;$D$2:$D$1051))+1</f>
        <v>15</v>
      </c>
    </row>
    <row r="691" spans="1:13" x14ac:dyDescent="0.25">
      <c r="A691" t="s">
        <v>25</v>
      </c>
      <c r="B691" t="s">
        <v>1</v>
      </c>
      <c r="C691" t="s">
        <v>6</v>
      </c>
      <c r="D691" s="2">
        <v>73516666</v>
      </c>
      <c r="E691">
        <v>70</v>
      </c>
      <c r="F691">
        <v>92</v>
      </c>
      <c r="G691">
        <v>0.432</v>
      </c>
      <c r="H691">
        <v>2009</v>
      </c>
      <c r="I691" s="2">
        <f>D691/E691</f>
        <v>1050238.0857142857</v>
      </c>
      <c r="J691" s="3">
        <f>I691/VLOOKUP(H691,$P$2:$Q$37,2, FALSE)</f>
        <v>0.96109180059234312</v>
      </c>
      <c r="K691" s="4">
        <f>E691/((E691+F691)*0.5)</f>
        <v>0.86419753086419748</v>
      </c>
      <c r="L691">
        <f>K691/J691</f>
        <v>0.89918312728458671</v>
      </c>
      <c r="M691" cm="1">
        <f t="array" ref="M691">SUMPRODUCT((H691=$H$2:$H$1051)*(D691&lt;$D$2:$D$1051))+1</f>
        <v>20</v>
      </c>
    </row>
    <row r="692" spans="1:13" x14ac:dyDescent="0.25">
      <c r="A692" t="s">
        <v>19</v>
      </c>
      <c r="B692" t="s">
        <v>1</v>
      </c>
      <c r="C692" t="s">
        <v>6</v>
      </c>
      <c r="D692" s="2">
        <v>64130857</v>
      </c>
      <c r="E692">
        <v>82</v>
      </c>
      <c r="F692">
        <v>80</v>
      </c>
      <c r="G692">
        <v>0.50600000000000001</v>
      </c>
      <c r="H692">
        <v>2000</v>
      </c>
      <c r="I692" s="2">
        <f>D692/E692</f>
        <v>782083.62195121951</v>
      </c>
      <c r="J692" s="3">
        <f>I692/VLOOKUP(H692,$P$2:$Q$37,2, FALSE)</f>
        <v>1.1260931006069286</v>
      </c>
      <c r="K692" s="4">
        <f>E692/((E692+F692)*0.5)</f>
        <v>1.0123456790123457</v>
      </c>
      <c r="L692">
        <f>K692/J692</f>
        <v>0.89898932731825054</v>
      </c>
      <c r="M692" cm="1">
        <f t="array" ref="M692">SUMPRODUCT((H692=$H$2:$H$1051)*(D692&lt;$D$2:$D$1051))+1</f>
        <v>11</v>
      </c>
    </row>
    <row r="693" spans="1:13" x14ac:dyDescent="0.25">
      <c r="A693" t="s">
        <v>24</v>
      </c>
      <c r="B693" t="s">
        <v>4</v>
      </c>
      <c r="C693" t="s">
        <v>2</v>
      </c>
      <c r="D693" s="2">
        <v>28773834</v>
      </c>
      <c r="E693">
        <v>75</v>
      </c>
      <c r="F693">
        <v>87</v>
      </c>
      <c r="G693">
        <v>0.46300000000000002</v>
      </c>
      <c r="H693">
        <v>1992</v>
      </c>
      <c r="I693" s="2">
        <f>D693/E693</f>
        <v>383651.12</v>
      </c>
      <c r="J693" s="3">
        <f>I693/VLOOKUP(H693,$P$2:$Q$37,2, FALSE)</f>
        <v>1.0307124589766574</v>
      </c>
      <c r="K693" s="4">
        <f>E693/((E693+F693)*0.5)</f>
        <v>0.92592592592592593</v>
      </c>
      <c r="L693">
        <f>K693/J693</f>
        <v>0.89833582379049848</v>
      </c>
      <c r="M693" cm="1">
        <f t="array" ref="M693">SUMPRODUCT((H693=$H$2:$H$1051)*(D693&lt;$D$2:$D$1051))+1</f>
        <v>16</v>
      </c>
    </row>
    <row r="694" spans="1:13" x14ac:dyDescent="0.25">
      <c r="A694" t="s">
        <v>42</v>
      </c>
      <c r="B694" t="s">
        <v>4</v>
      </c>
      <c r="C694" t="s">
        <v>6</v>
      </c>
      <c r="D694" s="2">
        <v>26892500</v>
      </c>
      <c r="E694">
        <v>70</v>
      </c>
      <c r="F694">
        <v>91</v>
      </c>
      <c r="G694">
        <v>0.435</v>
      </c>
      <c r="H694">
        <v>1996</v>
      </c>
      <c r="I694" s="2">
        <f>D694/E694</f>
        <v>384178.57142857142</v>
      </c>
      <c r="J694" s="3">
        <f>I694/VLOOKUP(H694,$P$2:$Q$37,2, FALSE)</f>
        <v>0.97248572024691726</v>
      </c>
      <c r="K694" s="4">
        <f>E694/((E694+F694)*0.5)</f>
        <v>0.86956521739130432</v>
      </c>
      <c r="L694">
        <f>K694/J694</f>
        <v>0.8941675947390969</v>
      </c>
      <c r="M694" cm="1">
        <f t="array" ref="M694">SUMPRODUCT((H694=$H$2:$H$1051)*(D694&lt;$D$2:$D$1051))+1</f>
        <v>20</v>
      </c>
    </row>
    <row r="695" spans="1:13" x14ac:dyDescent="0.25">
      <c r="A695" t="s">
        <v>7</v>
      </c>
      <c r="B695" t="s">
        <v>1</v>
      </c>
      <c r="C695" t="s">
        <v>2</v>
      </c>
      <c r="D695" s="2">
        <v>31422000</v>
      </c>
      <c r="E695">
        <v>54</v>
      </c>
      <c r="F695">
        <v>61</v>
      </c>
      <c r="G695">
        <v>0.47</v>
      </c>
      <c r="H695">
        <v>1994</v>
      </c>
      <c r="I695" s="2">
        <f>D695/E695</f>
        <v>581888.88888888888</v>
      </c>
      <c r="J695" s="3">
        <f>I695/VLOOKUP(H695,$P$2:$Q$37,2, FALSE)</f>
        <v>1.051420733093807</v>
      </c>
      <c r="K695" s="4">
        <f>E695/((E695+F695)*0.5)</f>
        <v>0.93913043478260871</v>
      </c>
      <c r="L695">
        <f>K695/J695</f>
        <v>0.89320136575509224</v>
      </c>
      <c r="M695" cm="1">
        <f t="array" ref="M695">SUMPRODUCT((H695=$H$2:$H$1051)*(D695&lt;$D$2:$D$1051))+1</f>
        <v>16</v>
      </c>
    </row>
    <row r="696" spans="1:13" x14ac:dyDescent="0.25">
      <c r="A696" t="s">
        <v>42</v>
      </c>
      <c r="B696" t="s">
        <v>4</v>
      </c>
      <c r="C696" t="s">
        <v>6</v>
      </c>
      <c r="D696" s="2">
        <v>10932388</v>
      </c>
      <c r="E696">
        <v>75</v>
      </c>
      <c r="F696">
        <v>87</v>
      </c>
      <c r="G696">
        <v>0.46300000000000002</v>
      </c>
      <c r="H696">
        <v>1988</v>
      </c>
      <c r="I696" s="2">
        <f>D696/E696</f>
        <v>145765.17333333334</v>
      </c>
      <c r="J696" s="3">
        <f>I696/VLOOKUP(H696,$P$2:$Q$37,2, FALSE)</f>
        <v>1.0370828872314481</v>
      </c>
      <c r="K696" s="4">
        <f>E696/((E696+F696)*0.5)</f>
        <v>0.92592592592592593</v>
      </c>
      <c r="L696">
        <f>K696/J696</f>
        <v>0.89281766898857806</v>
      </c>
      <c r="M696" cm="1">
        <f t="array" ref="M696">SUMPRODUCT((H696=$H$2:$H$1051)*(D696&lt;$D$2:$D$1051))+1</f>
        <v>15</v>
      </c>
    </row>
    <row r="697" spans="1:13" x14ac:dyDescent="0.25">
      <c r="A697" t="s">
        <v>28</v>
      </c>
      <c r="B697" t="s">
        <v>4</v>
      </c>
      <c r="C697" t="s">
        <v>16</v>
      </c>
      <c r="D697" s="2">
        <v>67116500</v>
      </c>
      <c r="E697">
        <v>69</v>
      </c>
      <c r="F697">
        <v>93</v>
      </c>
      <c r="G697">
        <v>0.42599999999999999</v>
      </c>
      <c r="H697">
        <v>2007</v>
      </c>
      <c r="I697" s="2">
        <f>D697/E697</f>
        <v>972702.89855072461</v>
      </c>
      <c r="J697" s="3">
        <f>I697/VLOOKUP(H697,$P$2:$Q$37,2, FALSE)</f>
        <v>0.95475885700169738</v>
      </c>
      <c r="K697" s="4">
        <f>E697/((E697+F697)*0.5)</f>
        <v>0.85185185185185186</v>
      </c>
      <c r="L697">
        <f>K697/J697</f>
        <v>0.89221675777587206</v>
      </c>
      <c r="M697" cm="1">
        <f t="array" ref="M697">SUMPRODUCT((H697=$H$2:$H$1051)*(D697&lt;$D$2:$D$1051))+1</f>
        <v>22</v>
      </c>
    </row>
    <row r="698" spans="1:13" x14ac:dyDescent="0.25">
      <c r="A698" t="s">
        <v>36</v>
      </c>
      <c r="B698" t="s">
        <v>4</v>
      </c>
      <c r="C698" t="s">
        <v>16</v>
      </c>
      <c r="D698" s="2">
        <v>92660001</v>
      </c>
      <c r="E698">
        <v>91</v>
      </c>
      <c r="F698">
        <v>71</v>
      </c>
      <c r="G698">
        <v>0.56200000000000006</v>
      </c>
      <c r="H698">
        <v>2001</v>
      </c>
      <c r="I698" s="2">
        <f>D698/E698</f>
        <v>1018241.7692307692</v>
      </c>
      <c r="J698" s="3">
        <f>I698/VLOOKUP(H698,$P$2:$Q$37,2, FALSE)</f>
        <v>1.2595467439396559</v>
      </c>
      <c r="K698" s="4">
        <f>E698/((E698+F698)*0.5)</f>
        <v>1.1234567901234569</v>
      </c>
      <c r="L698">
        <f>K698/J698</f>
        <v>0.89195323280299077</v>
      </c>
      <c r="M698" cm="1">
        <f t="array" ref="M698">SUMPRODUCT((H698=$H$2:$H$1051)*(D698&lt;$D$2:$D$1051))+1</f>
        <v>5</v>
      </c>
    </row>
    <row r="699" spans="1:13" x14ac:dyDescent="0.25">
      <c r="A699" t="s">
        <v>30</v>
      </c>
      <c r="B699" t="s">
        <v>1</v>
      </c>
      <c r="C699" t="s">
        <v>16</v>
      </c>
      <c r="D699" s="2">
        <v>48784000</v>
      </c>
      <c r="E699">
        <v>66</v>
      </c>
      <c r="F699">
        <v>96</v>
      </c>
      <c r="G699">
        <v>0.40699999999999997</v>
      </c>
      <c r="H699">
        <v>2001</v>
      </c>
      <c r="I699" s="2">
        <f>D699/E699</f>
        <v>739151.51515151514</v>
      </c>
      <c r="J699" s="3">
        <f>I699/VLOOKUP(H699,$P$2:$Q$37,2, FALSE)</f>
        <v>0.91431712223951978</v>
      </c>
      <c r="K699" s="4">
        <f>E699/((E699+F699)*0.5)</f>
        <v>0.81481481481481477</v>
      </c>
      <c r="L699">
        <f>K699/J699</f>
        <v>0.89117308972516562</v>
      </c>
      <c r="M699" cm="1">
        <f t="array" ref="M699">SUMPRODUCT((H699=$H$2:$H$1051)*(D699&lt;$D$2:$D$1051))+1</f>
        <v>21</v>
      </c>
    </row>
    <row r="700" spans="1:13" x14ac:dyDescent="0.25">
      <c r="A700" t="s">
        <v>25</v>
      </c>
      <c r="B700" t="s">
        <v>1</v>
      </c>
      <c r="C700" t="s">
        <v>6</v>
      </c>
      <c r="D700" s="2">
        <v>29161500</v>
      </c>
      <c r="E700">
        <v>65</v>
      </c>
      <c r="F700">
        <v>97</v>
      </c>
      <c r="G700">
        <v>0.40100000000000002</v>
      </c>
      <c r="H700">
        <v>1998</v>
      </c>
      <c r="I700" s="2">
        <f>D700/E700</f>
        <v>448638.46153846156</v>
      </c>
      <c r="J700" s="3">
        <f>I700/VLOOKUP(H700,$P$2:$Q$37,2, FALSE)</f>
        <v>0.90058846989794672</v>
      </c>
      <c r="K700" s="4">
        <f>E700/((E700+F700)*0.5)</f>
        <v>0.80246913580246915</v>
      </c>
      <c r="L700">
        <f>K700/J700</f>
        <v>0.89104975538205999</v>
      </c>
      <c r="M700" cm="1">
        <f t="array" ref="M700">SUMPRODUCT((H700=$H$2:$H$1051)*(D700&lt;$D$2:$D$1051))+1</f>
        <v>23</v>
      </c>
    </row>
    <row r="701" spans="1:13" x14ac:dyDescent="0.25">
      <c r="A701" t="s">
        <v>18</v>
      </c>
      <c r="B701" t="s">
        <v>4</v>
      </c>
      <c r="C701" t="s">
        <v>2</v>
      </c>
      <c r="D701" s="2">
        <v>39676000</v>
      </c>
      <c r="E701">
        <v>85</v>
      </c>
      <c r="F701">
        <v>77</v>
      </c>
      <c r="G701">
        <v>0.52500000000000002</v>
      </c>
      <c r="H701">
        <v>1996</v>
      </c>
      <c r="I701" s="2">
        <f>D701/E701</f>
        <v>466776.4705882353</v>
      </c>
      <c r="J701" s="3">
        <f>I701/VLOOKUP(H701,$P$2:$Q$37,2, FALSE)</f>
        <v>1.1815689003849392</v>
      </c>
      <c r="K701" s="4">
        <f>E701/((E701+F701)*0.5)</f>
        <v>1.0493827160493827</v>
      </c>
      <c r="L701">
        <f>K701/J701</f>
        <v>0.88812655420052777</v>
      </c>
      <c r="M701" cm="1">
        <f t="array" ref="M701">SUMPRODUCT((H701=$H$2:$H$1051)*(D701&lt;$D$2:$D$1051))+1</f>
        <v>7</v>
      </c>
    </row>
    <row r="702" spans="1:13" x14ac:dyDescent="0.25">
      <c r="A702" t="s">
        <v>15</v>
      </c>
      <c r="B702" t="s">
        <v>4</v>
      </c>
      <c r="C702" t="s">
        <v>16</v>
      </c>
      <c r="D702" s="2">
        <v>121189332</v>
      </c>
      <c r="E702">
        <v>89</v>
      </c>
      <c r="F702">
        <v>74</v>
      </c>
      <c r="G702">
        <v>0.54600000000000004</v>
      </c>
      <c r="H702">
        <v>2008</v>
      </c>
      <c r="I702" s="2">
        <f>D702/E702</f>
        <v>1361677.8876404495</v>
      </c>
      <c r="J702" s="3">
        <f>I702/VLOOKUP(H702,$P$2:$Q$37,2, FALSE)</f>
        <v>1.2306852050794443</v>
      </c>
      <c r="K702" s="4">
        <f>E702/((E702+F702)*0.5)</f>
        <v>1.0920245398773005</v>
      </c>
      <c r="L702">
        <f>K702/J702</f>
        <v>0.88733051747933145</v>
      </c>
      <c r="M702" cm="1">
        <f t="array" ref="M702">SUMPRODUCT((H702=$H$2:$H$1051)*(D702&lt;$D$2:$D$1051))+1</f>
        <v>5</v>
      </c>
    </row>
    <row r="703" spans="1:13" x14ac:dyDescent="0.25">
      <c r="A703" t="s">
        <v>40</v>
      </c>
      <c r="B703" t="s">
        <v>4</v>
      </c>
      <c r="C703" t="s">
        <v>6</v>
      </c>
      <c r="D703" s="2">
        <v>100534667</v>
      </c>
      <c r="E703">
        <v>92</v>
      </c>
      <c r="F703">
        <v>70</v>
      </c>
      <c r="G703">
        <v>0.56799999999999995</v>
      </c>
      <c r="H703">
        <v>2004</v>
      </c>
      <c r="I703" s="2">
        <f>D703/E703</f>
        <v>1092768.1195652173</v>
      </c>
      <c r="J703" s="3">
        <f>I703/VLOOKUP(H703,$P$2:$Q$37,2, FALSE)</f>
        <v>1.280975532510046</v>
      </c>
      <c r="K703" s="4">
        <f>E703/((E703+F703)*0.5)</f>
        <v>1.1358024691358024</v>
      </c>
      <c r="L703">
        <f>K703/J703</f>
        <v>0.88666991703597964</v>
      </c>
      <c r="M703" cm="1">
        <f t="array" ref="M703">SUMPRODUCT((H703=$H$2:$H$1051)*(D703&lt;$D$2:$D$1051))+1</f>
        <v>3</v>
      </c>
    </row>
    <row r="704" spans="1:13" x14ac:dyDescent="0.25">
      <c r="A704" t="s">
        <v>14</v>
      </c>
      <c r="B704" t="s">
        <v>1</v>
      </c>
      <c r="C704" t="s">
        <v>6</v>
      </c>
      <c r="D704" s="2">
        <v>118198333</v>
      </c>
      <c r="E704">
        <v>86</v>
      </c>
      <c r="F704">
        <v>76</v>
      </c>
      <c r="G704">
        <v>0.53100000000000003</v>
      </c>
      <c r="H704">
        <v>2011</v>
      </c>
      <c r="I704" s="2">
        <f>D704/E704</f>
        <v>1374399.2209302327</v>
      </c>
      <c r="J704" s="3">
        <f>I704/VLOOKUP(H704,$P$2:$Q$37,2, FALSE)</f>
        <v>1.198213369205672</v>
      </c>
      <c r="K704" s="4">
        <f>E704/((E704+F704)*0.5)</f>
        <v>1.0617283950617284</v>
      </c>
      <c r="L704">
        <f>K704/J704</f>
        <v>0.88609292998089051</v>
      </c>
      <c r="M704" cm="1">
        <f t="array" ref="M704">SUMPRODUCT((H704=$H$2:$H$1051)*(D704&lt;$D$2:$D$1051))+1</f>
        <v>8</v>
      </c>
    </row>
    <row r="705" spans="1:13" x14ac:dyDescent="0.25">
      <c r="A705" t="s">
        <v>14</v>
      </c>
      <c r="B705" t="s">
        <v>1</v>
      </c>
      <c r="C705" t="s">
        <v>6</v>
      </c>
      <c r="D705" s="2">
        <v>171464943</v>
      </c>
      <c r="E705">
        <v>87</v>
      </c>
      <c r="F705">
        <v>75</v>
      </c>
      <c r="G705">
        <v>0.53700000000000003</v>
      </c>
      <c r="H705">
        <v>2016</v>
      </c>
      <c r="I705" s="2">
        <f>D705/E705</f>
        <v>1970861.4137931035</v>
      </c>
      <c r="J705" s="3">
        <f>I705/VLOOKUP(H705,$P$2:$Q$37,2, FALSE)</f>
        <v>1.2146956535315183</v>
      </c>
      <c r="K705" s="4">
        <f>E705/((E705+F705)*0.5)</f>
        <v>1.0740740740740742</v>
      </c>
      <c r="L705">
        <f>K705/J705</f>
        <v>0.88423307595724809</v>
      </c>
      <c r="M705" cm="1">
        <f t="array" ref="M705">SUMPRODUCT((H705=$H$2:$H$1051)*(D705&lt;$D$2:$D$1051))+1</f>
        <v>5</v>
      </c>
    </row>
    <row r="706" spans="1:13" x14ac:dyDescent="0.25">
      <c r="A706" t="s">
        <v>18</v>
      </c>
      <c r="B706" t="s">
        <v>4</v>
      </c>
      <c r="C706" t="s">
        <v>2</v>
      </c>
      <c r="D706" s="2">
        <v>15544592</v>
      </c>
      <c r="E706">
        <v>89</v>
      </c>
      <c r="F706">
        <v>73</v>
      </c>
      <c r="G706">
        <v>0.54900000000000004</v>
      </c>
      <c r="H706">
        <v>1988</v>
      </c>
      <c r="I706" s="2">
        <f>D706/E706</f>
        <v>174658.33707865168</v>
      </c>
      <c r="J706" s="3">
        <f>I706/VLOOKUP(H706,$P$2:$Q$37,2, FALSE)</f>
        <v>1.242650547825678</v>
      </c>
      <c r="K706" s="4">
        <f>E706/((E706+F706)*0.5)</f>
        <v>1.0987654320987654</v>
      </c>
      <c r="L706">
        <f>K706/J706</f>
        <v>0.88421111954710452</v>
      </c>
      <c r="M706" cm="1">
        <f t="array" ref="M706">SUMPRODUCT((H706=$H$2:$H$1051)*(D706&lt;$D$2:$D$1051))+1</f>
        <v>3</v>
      </c>
    </row>
    <row r="707" spans="1:13" x14ac:dyDescent="0.25">
      <c r="A707" t="s">
        <v>8</v>
      </c>
      <c r="B707" t="s">
        <v>1</v>
      </c>
      <c r="C707" t="s">
        <v>6</v>
      </c>
      <c r="D707" s="2">
        <v>47970000</v>
      </c>
      <c r="E707">
        <v>83</v>
      </c>
      <c r="F707">
        <v>79</v>
      </c>
      <c r="G707">
        <v>0.51200000000000001</v>
      </c>
      <c r="H707">
        <v>1998</v>
      </c>
      <c r="I707" s="2">
        <f>D707/E707</f>
        <v>577951.80722891563</v>
      </c>
      <c r="J707" s="3">
        <f>I707/VLOOKUP(H707,$P$2:$Q$37,2, FALSE)</f>
        <v>1.1601696652626832</v>
      </c>
      <c r="K707" s="4">
        <f>E707/((E707+F707)*0.5)</f>
        <v>1.0246913580246915</v>
      </c>
      <c r="L707">
        <f>K707/J707</f>
        <v>0.88322543564581391</v>
      </c>
      <c r="M707" cm="1">
        <f t="array" ref="M707">SUMPRODUCT((H707=$H$2:$H$1051)*(D707&lt;$D$2:$D$1051))+1</f>
        <v>12</v>
      </c>
    </row>
    <row r="708" spans="1:13" x14ac:dyDescent="0.25">
      <c r="A708" t="s">
        <v>19</v>
      </c>
      <c r="B708" t="s">
        <v>1</v>
      </c>
      <c r="C708" t="s">
        <v>6</v>
      </c>
      <c r="D708" s="2">
        <v>67179667</v>
      </c>
      <c r="E708">
        <v>74</v>
      </c>
      <c r="F708">
        <v>88</v>
      </c>
      <c r="G708">
        <v>0.45700000000000002</v>
      </c>
      <c r="H708">
        <v>2003</v>
      </c>
      <c r="I708" s="2">
        <f>D708/E708</f>
        <v>907833.33783783787</v>
      </c>
      <c r="J708" s="3">
        <f>I708/VLOOKUP(H708,$P$2:$Q$37,2, FALSE)</f>
        <v>1.0363104672946439</v>
      </c>
      <c r="K708" s="4">
        <f>E708/((E708+F708)*0.5)</f>
        <v>0.9135802469135802</v>
      </c>
      <c r="L708">
        <f>K708/J708</f>
        <v>0.88157002727043854</v>
      </c>
      <c r="M708" cm="1">
        <f t="array" ref="M708">SUMPRODUCT((H708=$H$2:$H$1051)*(D708&lt;$D$2:$D$1051))+1</f>
        <v>16</v>
      </c>
    </row>
    <row r="709" spans="1:13" x14ac:dyDescent="0.25">
      <c r="A709" t="s">
        <v>14</v>
      </c>
      <c r="B709" t="s">
        <v>1</v>
      </c>
      <c r="C709" t="s">
        <v>6</v>
      </c>
      <c r="D709" s="2">
        <v>154185878</v>
      </c>
      <c r="E709">
        <v>88</v>
      </c>
      <c r="F709">
        <v>74</v>
      </c>
      <c r="G709">
        <v>0.54300000000000004</v>
      </c>
      <c r="H709">
        <v>2014</v>
      </c>
      <c r="I709" s="2">
        <f>D709/E709</f>
        <v>1752112.25</v>
      </c>
      <c r="J709" s="3">
        <f>I709/VLOOKUP(H709,$P$2:$Q$37,2, FALSE)</f>
        <v>1.2326814086224163</v>
      </c>
      <c r="K709" s="4">
        <f>E709/((E709+F709)*0.5)</f>
        <v>1.0864197530864197</v>
      </c>
      <c r="L709">
        <f>K709/J709</f>
        <v>0.88134674984718775</v>
      </c>
      <c r="M709" cm="1">
        <f t="array" ref="M709">SUMPRODUCT((H709=$H$2:$H$1051)*(D709&lt;$D$2:$D$1051))+1</f>
        <v>7</v>
      </c>
    </row>
    <row r="710" spans="1:13" x14ac:dyDescent="0.25">
      <c r="A710" t="s">
        <v>24</v>
      </c>
      <c r="B710" t="s">
        <v>4</v>
      </c>
      <c r="C710" t="s">
        <v>16</v>
      </c>
      <c r="D710" s="2">
        <v>49356167</v>
      </c>
      <c r="E710">
        <v>66</v>
      </c>
      <c r="F710">
        <v>96</v>
      </c>
      <c r="G710">
        <v>0.40699999999999997</v>
      </c>
      <c r="H710">
        <v>2001</v>
      </c>
      <c r="I710" s="2">
        <f>D710/E710</f>
        <v>747820.71212121216</v>
      </c>
      <c r="J710" s="3">
        <f>I710/VLOOKUP(H710,$P$2:$Q$37,2, FALSE)</f>
        <v>0.92504076287744252</v>
      </c>
      <c r="K710" s="4">
        <f>E710/((E710+F710)*0.5)</f>
        <v>0.81481481481481477</v>
      </c>
      <c r="L710">
        <f>K710/J710</f>
        <v>0.8808420639542871</v>
      </c>
      <c r="M710" cm="1">
        <f t="array" ref="M710">SUMPRODUCT((H710=$H$2:$H$1051)*(D710&lt;$D$2:$D$1051))+1</f>
        <v>20</v>
      </c>
    </row>
    <row r="711" spans="1:13" x14ac:dyDescent="0.25">
      <c r="A711" t="s">
        <v>36</v>
      </c>
      <c r="B711" t="s">
        <v>4</v>
      </c>
      <c r="C711" t="s">
        <v>16</v>
      </c>
      <c r="D711" s="2">
        <v>78430300</v>
      </c>
      <c r="E711">
        <v>68</v>
      </c>
      <c r="F711">
        <v>94</v>
      </c>
      <c r="G711">
        <v>0.42</v>
      </c>
      <c r="H711">
        <v>2012</v>
      </c>
      <c r="I711" s="2">
        <f>D711/E711</f>
        <v>1153386.7647058824</v>
      </c>
      <c r="J711" s="3">
        <f>I711/VLOOKUP(H711,$P$2:$Q$37,2, FALSE)</f>
        <v>0.95309641867133166</v>
      </c>
      <c r="K711" s="4">
        <f>E711/((E711+F711)*0.5)</f>
        <v>0.83950617283950613</v>
      </c>
      <c r="L711">
        <f>K711/J711</f>
        <v>0.88081977478188778</v>
      </c>
      <c r="M711" cm="1">
        <f t="array" ref="M711">SUMPRODUCT((H711=$H$2:$H$1051)*(D711&lt;$D$2:$D$1051))+1</f>
        <v>21</v>
      </c>
    </row>
    <row r="712" spans="1:13" x14ac:dyDescent="0.25">
      <c r="A712" t="s">
        <v>8</v>
      </c>
      <c r="B712" t="s">
        <v>1</v>
      </c>
      <c r="C712" t="s">
        <v>6</v>
      </c>
      <c r="D712" s="2">
        <v>37194001</v>
      </c>
      <c r="E712">
        <v>58</v>
      </c>
      <c r="F712">
        <v>56</v>
      </c>
      <c r="G712">
        <v>0.50900000000000001</v>
      </c>
      <c r="H712">
        <v>1994</v>
      </c>
      <c r="I712" s="2">
        <f>D712/E712</f>
        <v>641275.87931034481</v>
      </c>
      <c r="J712" s="3">
        <f>I712/VLOOKUP(H712,$P$2:$Q$37,2, FALSE)</f>
        <v>1.1587276677981146</v>
      </c>
      <c r="K712" s="4">
        <f>E712/((E712+F712)*0.5)</f>
        <v>1.0175438596491229</v>
      </c>
      <c r="L712">
        <f>K712/J712</f>
        <v>0.87815617761395315</v>
      </c>
      <c r="M712" cm="1">
        <f t="array" ref="M712">SUMPRODUCT((H712=$H$2:$H$1051)*(D712&lt;$D$2:$D$1051))+1</f>
        <v>10</v>
      </c>
    </row>
    <row r="713" spans="1:13" x14ac:dyDescent="0.25">
      <c r="A713" t="s">
        <v>15</v>
      </c>
      <c r="B713" t="s">
        <v>4</v>
      </c>
      <c r="C713" t="s">
        <v>16</v>
      </c>
      <c r="D713" s="2">
        <v>96068500</v>
      </c>
      <c r="E713">
        <v>79</v>
      </c>
      <c r="F713">
        <v>83</v>
      </c>
      <c r="G713">
        <v>0.48799999999999999</v>
      </c>
      <c r="H713">
        <v>2009</v>
      </c>
      <c r="I713" s="2">
        <f>D713/E713</f>
        <v>1216056.9620253164</v>
      </c>
      <c r="J713" s="3">
        <f>I713/VLOOKUP(H713,$P$2:$Q$37,2, FALSE)</f>
        <v>1.1128356428446253</v>
      </c>
      <c r="K713" s="4">
        <f>E713/((E713+F713)*0.5)</f>
        <v>0.97530864197530864</v>
      </c>
      <c r="L713">
        <f>K713/J713</f>
        <v>0.87641750895238146</v>
      </c>
      <c r="M713" cm="1">
        <f t="array" ref="M713">SUMPRODUCT((H713=$H$2:$H$1051)*(D713&lt;$D$2:$D$1051))+1</f>
        <v>12</v>
      </c>
    </row>
    <row r="714" spans="1:13" x14ac:dyDescent="0.25">
      <c r="A714" t="s">
        <v>5</v>
      </c>
      <c r="B714" t="s">
        <v>1</v>
      </c>
      <c r="C714" t="s">
        <v>6</v>
      </c>
      <c r="D714" s="2">
        <v>45932179</v>
      </c>
      <c r="E714">
        <v>74</v>
      </c>
      <c r="F714">
        <v>88</v>
      </c>
      <c r="G714">
        <v>0.45700000000000002</v>
      </c>
      <c r="H714">
        <v>1999</v>
      </c>
      <c r="I714" s="2">
        <f>D714/E714</f>
        <v>620705.12162162166</v>
      </c>
      <c r="J714" s="3">
        <f>I714/VLOOKUP(H714,$P$2:$Q$37,2, FALSE)</f>
        <v>1.0424407116637784</v>
      </c>
      <c r="K714" s="4">
        <f>E714/((E714+F714)*0.5)</f>
        <v>0.9135802469135802</v>
      </c>
      <c r="L714">
        <f>K714/J714</f>
        <v>0.87638580946773315</v>
      </c>
      <c r="M714" cm="1">
        <f t="array" ref="M714">SUMPRODUCT((H714=$H$2:$H$1051)*(D714&lt;$D$2:$D$1051))+1</f>
        <v>17</v>
      </c>
    </row>
    <row r="715" spans="1:13" x14ac:dyDescent="0.25">
      <c r="A715" t="s">
        <v>0</v>
      </c>
      <c r="B715" t="s">
        <v>1</v>
      </c>
      <c r="C715" t="s">
        <v>2</v>
      </c>
      <c r="D715" s="2">
        <v>93353983</v>
      </c>
      <c r="E715">
        <v>74</v>
      </c>
      <c r="F715">
        <v>88</v>
      </c>
      <c r="G715">
        <v>0.45700000000000002</v>
      </c>
      <c r="H715">
        <v>2012</v>
      </c>
      <c r="I715" s="2">
        <f>D715/E715</f>
        <v>1261540.3108108109</v>
      </c>
      <c r="J715" s="3">
        <f>I715/VLOOKUP(H715,$P$2:$Q$37,2, FALSE)</f>
        <v>1.0424686575538353</v>
      </c>
      <c r="K715" s="4">
        <f>E715/((E715+F715)*0.5)</f>
        <v>0.9135802469135802</v>
      </c>
      <c r="L715">
        <f>K715/J715</f>
        <v>0.87636231582952984</v>
      </c>
      <c r="M715" cm="1">
        <f t="array" ref="M715">SUMPRODUCT((H715=$H$2:$H$1051)*(D715&lt;$D$2:$D$1051))+1</f>
        <v>14</v>
      </c>
    </row>
    <row r="716" spans="1:13" x14ac:dyDescent="0.25">
      <c r="A716" t="s">
        <v>24</v>
      </c>
      <c r="B716" t="s">
        <v>4</v>
      </c>
      <c r="C716" t="s">
        <v>16</v>
      </c>
      <c r="D716" s="2">
        <v>162228527</v>
      </c>
      <c r="E716">
        <v>90</v>
      </c>
      <c r="F716">
        <v>72</v>
      </c>
      <c r="G716">
        <v>0.55600000000000005</v>
      </c>
      <c r="H716">
        <v>2014</v>
      </c>
      <c r="I716" s="2">
        <f>D716/E716</f>
        <v>1802539.1888888888</v>
      </c>
      <c r="J716" s="3">
        <f>I716/VLOOKUP(H716,$P$2:$Q$37,2, FALSE)</f>
        <v>1.2681587874616269</v>
      </c>
      <c r="K716" s="4">
        <f>E716/((E716+F716)*0.5)</f>
        <v>1.1111111111111112</v>
      </c>
      <c r="L716">
        <f>K716/J716</f>
        <v>0.87616087361988348</v>
      </c>
      <c r="M716" cm="1">
        <f t="array" ref="M716">SUMPRODUCT((H716=$H$2:$H$1051)*(D716&lt;$D$2:$D$1051))+1</f>
        <v>5</v>
      </c>
    </row>
    <row r="717" spans="1:13" x14ac:dyDescent="0.25">
      <c r="A717" t="s">
        <v>10</v>
      </c>
      <c r="B717" t="s">
        <v>4</v>
      </c>
      <c r="C717" t="s">
        <v>6</v>
      </c>
      <c r="D717" s="2">
        <v>143965833</v>
      </c>
      <c r="E717">
        <v>80</v>
      </c>
      <c r="F717">
        <v>82</v>
      </c>
      <c r="G717">
        <v>0.49399999999999999</v>
      </c>
      <c r="H717">
        <v>2017</v>
      </c>
      <c r="I717" s="2">
        <f>D717/E717</f>
        <v>1799572.9125000001</v>
      </c>
      <c r="J717" s="3">
        <f>I717/VLOOKUP(H717,$P$2:$Q$37,2, FALSE)</f>
        <v>1.1275507741658981</v>
      </c>
      <c r="K717" s="4">
        <f>E717/((E717+F717)*0.5)</f>
        <v>0.98765432098765427</v>
      </c>
      <c r="L717">
        <f>K717/J717</f>
        <v>0.87592891035729037</v>
      </c>
      <c r="M717" cm="1">
        <f t="array" ref="M717">SUMPRODUCT((H717=$H$2:$H$1051)*(D717&lt;$D$2:$D$1051))+1</f>
        <v>14</v>
      </c>
    </row>
    <row r="718" spans="1:13" x14ac:dyDescent="0.25">
      <c r="A718" t="s">
        <v>19</v>
      </c>
      <c r="B718" t="s">
        <v>1</v>
      </c>
      <c r="C718" t="s">
        <v>6</v>
      </c>
      <c r="D718" s="2">
        <v>98261171</v>
      </c>
      <c r="E718">
        <v>68</v>
      </c>
      <c r="F718">
        <v>94</v>
      </c>
      <c r="G718">
        <v>0.42</v>
      </c>
      <c r="H718">
        <v>2015</v>
      </c>
      <c r="I718" s="2">
        <f>D718/E718</f>
        <v>1445017.2205882352</v>
      </c>
      <c r="J718" s="3">
        <f>I718/VLOOKUP(H718,$P$2:$Q$37,2, FALSE)</f>
        <v>0.95945156493757044</v>
      </c>
      <c r="K718" s="4">
        <f>E718/((E718+F718)*0.5)</f>
        <v>0.83950617283950613</v>
      </c>
      <c r="L718">
        <f>K718/J718</f>
        <v>0.87498546411160538</v>
      </c>
      <c r="M718" cm="1">
        <f t="array" ref="M718">SUMPRODUCT((H718=$H$2:$H$1051)*(D718&lt;$D$2:$D$1051))+1</f>
        <v>22</v>
      </c>
    </row>
    <row r="719" spans="1:13" x14ac:dyDescent="0.25">
      <c r="A719" t="s">
        <v>24</v>
      </c>
      <c r="B719" t="s">
        <v>4</v>
      </c>
      <c r="C719" t="s">
        <v>16</v>
      </c>
      <c r="D719" s="2">
        <v>132300000</v>
      </c>
      <c r="E719">
        <v>88</v>
      </c>
      <c r="F719">
        <v>74</v>
      </c>
      <c r="G719">
        <v>0.54300000000000004</v>
      </c>
      <c r="H719">
        <v>2012</v>
      </c>
      <c r="I719" s="2">
        <f>D719/E719</f>
        <v>1503409.0909090908</v>
      </c>
      <c r="J719" s="3">
        <f>I719/VLOOKUP(H719,$P$2:$Q$37,2, FALSE)</f>
        <v>1.2423359311815667</v>
      </c>
      <c r="K719" s="4">
        <f>E719/((E719+F719)*0.5)</f>
        <v>1.0864197530864197</v>
      </c>
      <c r="L719">
        <f>K719/J719</f>
        <v>0.87449757011627482</v>
      </c>
      <c r="M719" cm="1">
        <f t="array" ref="M719">SUMPRODUCT((H719=$H$2:$H$1051)*(D719&lt;$D$2:$D$1051))+1</f>
        <v>5</v>
      </c>
    </row>
    <row r="720" spans="1:13" x14ac:dyDescent="0.25">
      <c r="A720" t="s">
        <v>3</v>
      </c>
      <c r="B720" t="s">
        <v>4</v>
      </c>
      <c r="C720" t="s">
        <v>2</v>
      </c>
      <c r="D720" s="2">
        <v>41305000</v>
      </c>
      <c r="E720">
        <v>88</v>
      </c>
      <c r="F720">
        <v>74</v>
      </c>
      <c r="G720">
        <v>0.54300000000000004</v>
      </c>
      <c r="H720">
        <v>1993</v>
      </c>
      <c r="I720" s="2">
        <f>D720/E720</f>
        <v>469375</v>
      </c>
      <c r="J720" s="3">
        <f>I720/VLOOKUP(H720,$P$2:$Q$37,2, FALSE)</f>
        <v>1.2426834199992496</v>
      </c>
      <c r="K720" s="4">
        <f>E720/((E720+F720)*0.5)</f>
        <v>1.0864197530864197</v>
      </c>
      <c r="L720">
        <f>K720/J720</f>
        <v>0.87425303629389028</v>
      </c>
      <c r="M720" cm="1">
        <f t="array" ref="M720">SUMPRODUCT((H720=$H$2:$H$1051)*(D720&lt;$D$2:$D$1051))+1</f>
        <v>3</v>
      </c>
    </row>
    <row r="721" spans="1:13" x14ac:dyDescent="0.25">
      <c r="A721" t="s">
        <v>3</v>
      </c>
      <c r="B721" t="s">
        <v>4</v>
      </c>
      <c r="C721" t="s">
        <v>2</v>
      </c>
      <c r="D721" s="2">
        <v>125928583</v>
      </c>
      <c r="E721">
        <v>103</v>
      </c>
      <c r="F721">
        <v>58</v>
      </c>
      <c r="G721">
        <v>0.64</v>
      </c>
      <c r="H721">
        <v>2002</v>
      </c>
      <c r="I721" s="2">
        <f>D721/E721</f>
        <v>1222607.6019417476</v>
      </c>
      <c r="J721" s="3">
        <f>I721/VLOOKUP(H721,$P$2:$Q$37,2, FALSE)</f>
        <v>1.4643413627449999</v>
      </c>
      <c r="K721" s="4">
        <f>E721/((E721+F721)*0.5)</f>
        <v>1.2795031055900621</v>
      </c>
      <c r="L721">
        <f>K721/J721</f>
        <v>0.87377379219252072</v>
      </c>
      <c r="M721" cm="1">
        <f t="array" ref="M721">SUMPRODUCT((H721=$H$2:$H$1051)*(D721&lt;$D$2:$D$1051))+1</f>
        <v>1</v>
      </c>
    </row>
    <row r="722" spans="1:13" x14ac:dyDescent="0.25">
      <c r="A722" t="s">
        <v>22</v>
      </c>
      <c r="B722" t="s">
        <v>4</v>
      </c>
      <c r="C722" t="s">
        <v>6</v>
      </c>
      <c r="D722" s="2">
        <v>123225842</v>
      </c>
      <c r="E722">
        <v>76</v>
      </c>
      <c r="F722">
        <v>86</v>
      </c>
      <c r="G722">
        <v>0.46899999999999997</v>
      </c>
      <c r="H722">
        <v>2015</v>
      </c>
      <c r="I722" s="2">
        <f>D722/E722</f>
        <v>1621392.6578947369</v>
      </c>
      <c r="J722" s="3">
        <f>I722/VLOOKUP(H722,$P$2:$Q$37,2, FALSE)</f>
        <v>1.0765599889267212</v>
      </c>
      <c r="K722" s="4">
        <f>E722/((E722+F722)*0.5)</f>
        <v>0.93827160493827155</v>
      </c>
      <c r="L722">
        <f>K722/J722</f>
        <v>0.87154604907217803</v>
      </c>
      <c r="M722" cm="1">
        <f t="array" ref="M722">SUMPRODUCT((H722=$H$2:$H$1051)*(D722&lt;$D$2:$D$1051))+1</f>
        <v>11</v>
      </c>
    </row>
    <row r="723" spans="1:13" x14ac:dyDescent="0.25">
      <c r="A723" t="s">
        <v>23</v>
      </c>
      <c r="B723" t="s">
        <v>1</v>
      </c>
      <c r="C723" t="s">
        <v>16</v>
      </c>
      <c r="D723" s="2">
        <v>98683035</v>
      </c>
      <c r="E723">
        <v>68</v>
      </c>
      <c r="F723">
        <v>94</v>
      </c>
      <c r="G723">
        <v>0.42</v>
      </c>
      <c r="H723">
        <v>2015</v>
      </c>
      <c r="I723" s="2">
        <f>D723/E723</f>
        <v>1451221.1029411764</v>
      </c>
      <c r="J723" s="3">
        <f>I723/VLOOKUP(H723,$P$2:$Q$37,2, FALSE)</f>
        <v>0.96357077164833538</v>
      </c>
      <c r="K723" s="4">
        <f>E723/((E723+F723)*0.5)</f>
        <v>0.83950617283950613</v>
      </c>
      <c r="L723">
        <f>K723/J723</f>
        <v>0.87124495422728754</v>
      </c>
      <c r="M723" cm="1">
        <f t="array" ref="M723">SUMPRODUCT((H723=$H$2:$H$1051)*(D723&lt;$D$2:$D$1051))+1</f>
        <v>21</v>
      </c>
    </row>
    <row r="724" spans="1:13" x14ac:dyDescent="0.25">
      <c r="A724" t="s">
        <v>9</v>
      </c>
      <c r="B724" t="s">
        <v>4</v>
      </c>
      <c r="C724" t="s">
        <v>2</v>
      </c>
      <c r="D724" s="2">
        <v>205680777</v>
      </c>
      <c r="E724">
        <v>89</v>
      </c>
      <c r="F724">
        <v>73</v>
      </c>
      <c r="G724">
        <v>0.54900000000000004</v>
      </c>
      <c r="H724">
        <v>2023</v>
      </c>
      <c r="I724" s="2">
        <f>D724/E724</f>
        <v>2311019.966292135</v>
      </c>
      <c r="J724" s="3">
        <f>I724/VLOOKUP(H724,$P$2:$Q$37,2, FALSE)</f>
        <v>1.2615717680834728</v>
      </c>
      <c r="K724" s="4">
        <f>E724/((E724+F724)*0.5)</f>
        <v>1.0987654320987654</v>
      </c>
      <c r="L724">
        <f>K724/J724</f>
        <v>0.87094960421313483</v>
      </c>
      <c r="M724" cm="1">
        <f t="array" ref="M724">SUMPRODUCT((H724=$H$2:$H$1051)*(D724&lt;$D$2:$D$1051))+1</f>
        <v>6</v>
      </c>
    </row>
    <row r="725" spans="1:13" x14ac:dyDescent="0.25">
      <c r="A725" t="s">
        <v>12</v>
      </c>
      <c r="B725" t="s">
        <v>4</v>
      </c>
      <c r="C725" t="s">
        <v>6</v>
      </c>
      <c r="D725" s="2">
        <v>54704595</v>
      </c>
      <c r="E725">
        <v>88</v>
      </c>
      <c r="F725">
        <v>74</v>
      </c>
      <c r="G725">
        <v>0.54300000000000004</v>
      </c>
      <c r="H725">
        <v>1998</v>
      </c>
      <c r="I725" s="2">
        <f>D725/E725</f>
        <v>621643.125</v>
      </c>
      <c r="J725" s="3">
        <f>I725/VLOOKUP(H725,$P$2:$Q$37,2, FALSE)</f>
        <v>1.2478748006725071</v>
      </c>
      <c r="K725" s="4">
        <f>E725/((E725+F725)*0.5)</f>
        <v>1.0864197530864197</v>
      </c>
      <c r="L725">
        <f>K725/J725</f>
        <v>0.87061598847971311</v>
      </c>
      <c r="M725" cm="1">
        <f t="array" ref="M725">SUMPRODUCT((H725=$H$2:$H$1051)*(D725&lt;$D$2:$D$1051))+1</f>
        <v>5</v>
      </c>
    </row>
    <row r="726" spans="1:13" x14ac:dyDescent="0.25">
      <c r="A726" t="s">
        <v>3</v>
      </c>
      <c r="B726" t="s">
        <v>4</v>
      </c>
      <c r="C726" t="s">
        <v>2</v>
      </c>
      <c r="D726" s="2">
        <v>240290714</v>
      </c>
      <c r="E726">
        <v>99</v>
      </c>
      <c r="F726">
        <v>63</v>
      </c>
      <c r="G726">
        <v>0.61099999999999999</v>
      </c>
      <c r="H726">
        <v>2022</v>
      </c>
      <c r="I726" s="2">
        <f>D726/E726</f>
        <v>2427178.9292929294</v>
      </c>
      <c r="J726" s="3">
        <f>I726/VLOOKUP(H726,$P$2:$Q$37,2, FALSE)</f>
        <v>1.4039660373392235</v>
      </c>
      <c r="K726" s="4">
        <f>E726/((E726+F726)*0.5)</f>
        <v>1.2222222222222223</v>
      </c>
      <c r="L726">
        <f>K726/J726</f>
        <v>0.87054970684231114</v>
      </c>
      <c r="M726" cm="1">
        <f t="array" ref="M726">SUMPRODUCT((H726=$H$2:$H$1051)*(D726&lt;$D$2:$D$1051))+1</f>
        <v>3</v>
      </c>
    </row>
    <row r="727" spans="1:13" x14ac:dyDescent="0.25">
      <c r="A727" t="s">
        <v>27</v>
      </c>
      <c r="B727" t="s">
        <v>1</v>
      </c>
      <c r="C727" t="s">
        <v>2</v>
      </c>
      <c r="D727" s="2">
        <v>54961000</v>
      </c>
      <c r="E727">
        <v>59</v>
      </c>
      <c r="F727">
        <v>102</v>
      </c>
      <c r="G727">
        <v>0.36599999999999999</v>
      </c>
      <c r="H727">
        <v>2008</v>
      </c>
      <c r="I727" s="2">
        <f>D727/E727</f>
        <v>931542.37288135593</v>
      </c>
      <c r="J727" s="3">
        <f>I727/VLOOKUP(H727,$P$2:$Q$37,2, FALSE)</f>
        <v>0.84192849617045384</v>
      </c>
      <c r="K727" s="4">
        <f>E727/((E727+F727)*0.5)</f>
        <v>0.73291925465838514</v>
      </c>
      <c r="L727">
        <f>K727/J727</f>
        <v>0.8705243473669062</v>
      </c>
      <c r="M727" cm="1">
        <f t="array" ref="M727">SUMPRODUCT((H727=$H$2:$H$1051)*(D727&lt;$D$2:$D$1051))+1</f>
        <v>26</v>
      </c>
    </row>
    <row r="728" spans="1:13" x14ac:dyDescent="0.25">
      <c r="A728" t="s">
        <v>13</v>
      </c>
      <c r="B728" t="s">
        <v>1</v>
      </c>
      <c r="C728" t="s">
        <v>16</v>
      </c>
      <c r="D728" s="2">
        <v>92355500</v>
      </c>
      <c r="E728">
        <v>76</v>
      </c>
      <c r="F728">
        <v>86</v>
      </c>
      <c r="G728">
        <v>0.46899999999999997</v>
      </c>
      <c r="H728">
        <v>2010</v>
      </c>
      <c r="I728" s="2">
        <f>D728/E728</f>
        <v>1215203.9473684211</v>
      </c>
      <c r="J728" s="3">
        <f>I728/VLOOKUP(H728,$P$2:$Q$37,2, FALSE)</f>
        <v>1.0814267083795721</v>
      </c>
      <c r="K728" s="4">
        <f>E728/((E728+F728)*0.5)</f>
        <v>0.93827160493827155</v>
      </c>
      <c r="L728">
        <f>K728/J728</f>
        <v>0.86762385066685976</v>
      </c>
      <c r="M728" cm="1">
        <f t="array" ref="M728">SUMPRODUCT((H728=$H$2:$H$1051)*(D728&lt;$D$2:$D$1051))+1</f>
        <v>14</v>
      </c>
    </row>
    <row r="729" spans="1:13" x14ac:dyDescent="0.25">
      <c r="A729" t="s">
        <v>30</v>
      </c>
      <c r="B729" t="s">
        <v>1</v>
      </c>
      <c r="C729" t="s">
        <v>16</v>
      </c>
      <c r="D729" s="2">
        <v>59355667</v>
      </c>
      <c r="E729">
        <v>69</v>
      </c>
      <c r="F729">
        <v>93</v>
      </c>
      <c r="G729">
        <v>0.42599999999999999</v>
      </c>
      <c r="H729">
        <v>2003</v>
      </c>
      <c r="I729" s="2">
        <f>D729/E729</f>
        <v>860227.05797101452</v>
      </c>
      <c r="J729" s="3">
        <f>I729/VLOOKUP(H729,$P$2:$Q$37,2, FALSE)</f>
        <v>0.9819669175716883</v>
      </c>
      <c r="K729" s="4">
        <f>E729/((E729+F729)*0.5)</f>
        <v>0.85185185185185186</v>
      </c>
      <c r="L729">
        <f>K729/J729</f>
        <v>0.86749546915327991</v>
      </c>
      <c r="M729" cm="1">
        <f t="array" ref="M729">SUMPRODUCT((H729=$H$2:$H$1051)*(D729&lt;$D$2:$D$1051))+1</f>
        <v>17</v>
      </c>
    </row>
    <row r="730" spans="1:13" x14ac:dyDescent="0.25">
      <c r="A730" t="s">
        <v>13</v>
      </c>
      <c r="B730" t="s">
        <v>1</v>
      </c>
      <c r="C730" t="s">
        <v>6</v>
      </c>
      <c r="D730" s="2">
        <v>13454667</v>
      </c>
      <c r="E730">
        <v>82</v>
      </c>
      <c r="F730">
        <v>80</v>
      </c>
      <c r="G730">
        <v>0.50600000000000001</v>
      </c>
      <c r="H730">
        <v>1988</v>
      </c>
      <c r="I730" s="2">
        <f>D730/E730</f>
        <v>164081.30487804877</v>
      </c>
      <c r="J730" s="3">
        <f>I730/VLOOKUP(H730,$P$2:$Q$37,2, FALSE)</f>
        <v>1.167397599250253</v>
      </c>
      <c r="K730" s="4">
        <f>E730/((E730+F730)*0.5)</f>
        <v>1.0123456790123457</v>
      </c>
      <c r="L730">
        <f>K730/J730</f>
        <v>0.86718156664234403</v>
      </c>
      <c r="M730" cm="1">
        <f t="array" ref="M730">SUMPRODUCT((H730=$H$2:$H$1051)*(D730&lt;$D$2:$D$1051))+1</f>
        <v>7</v>
      </c>
    </row>
    <row r="731" spans="1:13" x14ac:dyDescent="0.25">
      <c r="A731" t="s">
        <v>18</v>
      </c>
      <c r="B731" t="s">
        <v>4</v>
      </c>
      <c r="C731" t="s">
        <v>2</v>
      </c>
      <c r="D731" s="2">
        <v>199864178</v>
      </c>
      <c r="E731">
        <v>93</v>
      </c>
      <c r="F731">
        <v>69</v>
      </c>
      <c r="G731">
        <v>0.57399999999999995</v>
      </c>
      <c r="H731">
        <v>2016</v>
      </c>
      <c r="I731" s="2">
        <f>D731/E731</f>
        <v>2149077.1827956988</v>
      </c>
      <c r="J731" s="3">
        <f>I731/VLOOKUP(H731,$P$2:$Q$37,2, FALSE)</f>
        <v>1.3245348936136496</v>
      </c>
      <c r="K731" s="4">
        <f>E731/((E731+F731)*0.5)</f>
        <v>1.1481481481481481</v>
      </c>
      <c r="L731">
        <f>K731/J731</f>
        <v>0.86683118254115898</v>
      </c>
      <c r="M731" cm="1">
        <f t="array" ref="M731">SUMPRODUCT((H731=$H$2:$H$1051)*(D731&lt;$D$2:$D$1051))+1</f>
        <v>3</v>
      </c>
    </row>
    <row r="732" spans="1:13" x14ac:dyDescent="0.25">
      <c r="A732" t="s">
        <v>11</v>
      </c>
      <c r="B732" t="s">
        <v>1</v>
      </c>
      <c r="C732" t="s">
        <v>6</v>
      </c>
      <c r="D732" s="2">
        <v>9551334</v>
      </c>
      <c r="E732">
        <v>63</v>
      </c>
      <c r="F732">
        <v>97</v>
      </c>
      <c r="G732">
        <v>0.39400000000000002</v>
      </c>
      <c r="H732">
        <v>1989</v>
      </c>
      <c r="I732" s="2">
        <f>D732/E732</f>
        <v>151608.47619047618</v>
      </c>
      <c r="J732" s="3">
        <f>I732/VLOOKUP(H732,$P$2:$Q$37,2, FALSE)</f>
        <v>0.90858859394398828</v>
      </c>
      <c r="K732" s="4">
        <f>E732/((E732+F732)*0.5)</f>
        <v>0.78749999999999998</v>
      </c>
      <c r="L732">
        <f>K732/J732</f>
        <v>0.86672890816472981</v>
      </c>
      <c r="M732" cm="1">
        <f t="array" ref="M732">SUMPRODUCT((H732=$H$2:$H$1051)*(D732&lt;$D$2:$D$1051))+1</f>
        <v>22</v>
      </c>
    </row>
    <row r="733" spans="1:13" x14ac:dyDescent="0.25">
      <c r="A733" t="s">
        <v>24</v>
      </c>
      <c r="B733" t="s">
        <v>4</v>
      </c>
      <c r="C733" t="s">
        <v>16</v>
      </c>
      <c r="D733" s="2">
        <v>61740167</v>
      </c>
      <c r="E733">
        <v>79</v>
      </c>
      <c r="F733">
        <v>83</v>
      </c>
      <c r="G733">
        <v>0.48799999999999999</v>
      </c>
      <c r="H733">
        <v>2000</v>
      </c>
      <c r="I733" s="2">
        <f>D733/E733</f>
        <v>781521.10126582277</v>
      </c>
      <c r="J733" s="3">
        <f>I733/VLOOKUP(H733,$P$2:$Q$37,2, FALSE)</f>
        <v>1.1252831480072392</v>
      </c>
      <c r="K733" s="4">
        <f>E733/((E733+F733)*0.5)</f>
        <v>0.97530864197530864</v>
      </c>
      <c r="L733">
        <f>K733/J733</f>
        <v>0.86672287210777132</v>
      </c>
      <c r="M733" cm="1">
        <f t="array" ref="M733">SUMPRODUCT((H733=$H$2:$H$1051)*(D733&lt;$D$2:$D$1051))+1</f>
        <v>14</v>
      </c>
    </row>
    <row r="734" spans="1:13" x14ac:dyDescent="0.25">
      <c r="A734" t="s">
        <v>28</v>
      </c>
      <c r="B734" t="s">
        <v>4</v>
      </c>
      <c r="C734" t="s">
        <v>6</v>
      </c>
      <c r="D734" s="2">
        <v>28722662</v>
      </c>
      <c r="E734">
        <v>82</v>
      </c>
      <c r="F734">
        <v>80</v>
      </c>
      <c r="G734">
        <v>0.50600000000000001</v>
      </c>
      <c r="H734">
        <v>1991</v>
      </c>
      <c r="I734" s="2">
        <f>D734/E734</f>
        <v>350276.36585365853</v>
      </c>
      <c r="J734" s="3">
        <f>I734/VLOOKUP(H734,$P$2:$Q$37,2, FALSE)</f>
        <v>1.1697961284185798</v>
      </c>
      <c r="K734" s="4">
        <f>E734/((E734+F734)*0.5)</f>
        <v>1.0123456790123457</v>
      </c>
      <c r="L734">
        <f>K734/J734</f>
        <v>0.86540351298726925</v>
      </c>
      <c r="M734" cm="1">
        <f t="array" ref="M734">SUMPRODUCT((H734=$H$2:$H$1051)*(D734&lt;$D$2:$D$1051))+1</f>
        <v>7</v>
      </c>
    </row>
    <row r="735" spans="1:13" x14ac:dyDescent="0.25">
      <c r="A735" t="s">
        <v>42</v>
      </c>
      <c r="B735" t="s">
        <v>4</v>
      </c>
      <c r="C735" t="s">
        <v>6</v>
      </c>
      <c r="D735" s="2">
        <v>27230334</v>
      </c>
      <c r="E735">
        <v>71</v>
      </c>
      <c r="F735">
        <v>91</v>
      </c>
      <c r="G735">
        <v>0.438</v>
      </c>
      <c r="H735">
        <v>1993</v>
      </c>
      <c r="I735" s="2">
        <f>D735/E735</f>
        <v>383525.8309859155</v>
      </c>
      <c r="J735" s="3">
        <f>I735/VLOOKUP(H735,$P$2:$Q$37,2, FALSE)</f>
        <v>1.0153953476594015</v>
      </c>
      <c r="K735" s="4">
        <f>E735/((E735+F735)*0.5)</f>
        <v>0.87654320987654322</v>
      </c>
      <c r="L735">
        <f>K735/J735</f>
        <v>0.86325312785514741</v>
      </c>
      <c r="M735" cm="1">
        <f t="array" ref="M735">SUMPRODUCT((H735=$H$2:$H$1051)*(D735&lt;$D$2:$D$1051))+1</f>
        <v>18</v>
      </c>
    </row>
    <row r="736" spans="1:13" x14ac:dyDescent="0.25">
      <c r="A736" t="s">
        <v>28</v>
      </c>
      <c r="B736" t="s">
        <v>4</v>
      </c>
      <c r="C736" t="s">
        <v>16</v>
      </c>
      <c r="D736" s="2">
        <v>72267710</v>
      </c>
      <c r="E736">
        <v>67</v>
      </c>
      <c r="F736">
        <v>95</v>
      </c>
      <c r="G736">
        <v>0.41399999999999998</v>
      </c>
      <c r="H736">
        <v>2010</v>
      </c>
      <c r="I736" s="2">
        <f>D736/E736</f>
        <v>1078622.5373134329</v>
      </c>
      <c r="J736" s="3">
        <f>I736/VLOOKUP(H736,$P$2:$Q$37,2, FALSE)</f>
        <v>0.95988103283970605</v>
      </c>
      <c r="K736" s="4">
        <f>E736/((E736+F736)*0.5)</f>
        <v>0.8271604938271605</v>
      </c>
      <c r="L736">
        <f>K736/J736</f>
        <v>0.86173230382529187</v>
      </c>
      <c r="M736" cm="1">
        <f t="array" ref="M736">SUMPRODUCT((H736=$H$2:$H$1051)*(D736&lt;$D$2:$D$1051))+1</f>
        <v>20</v>
      </c>
    </row>
    <row r="737" spans="1:13" x14ac:dyDescent="0.25">
      <c r="A737" t="s">
        <v>24</v>
      </c>
      <c r="B737" t="s">
        <v>4</v>
      </c>
      <c r="C737" t="s">
        <v>16</v>
      </c>
      <c r="D737" s="2">
        <v>115085145</v>
      </c>
      <c r="E737">
        <v>86</v>
      </c>
      <c r="F737">
        <v>77</v>
      </c>
      <c r="G737">
        <v>0.52800000000000002</v>
      </c>
      <c r="H737">
        <v>2009</v>
      </c>
      <c r="I737" s="2">
        <f>D737/E737</f>
        <v>1338199.3604651163</v>
      </c>
      <c r="J737" s="3">
        <f>I737/VLOOKUP(H737,$P$2:$Q$37,2, FALSE)</f>
        <v>1.2246103530193528</v>
      </c>
      <c r="K737" s="4">
        <f>E737/((E737+F737)*0.5)</f>
        <v>1.0552147239263803</v>
      </c>
      <c r="L737">
        <f>K737/J737</f>
        <v>0.86167385513660155</v>
      </c>
      <c r="M737" cm="1">
        <f t="array" ref="M737">SUMPRODUCT((H737=$H$2:$H$1051)*(D737&lt;$D$2:$D$1051))+1</f>
        <v>5</v>
      </c>
    </row>
    <row r="738" spans="1:13" x14ac:dyDescent="0.25">
      <c r="A738" t="s">
        <v>24</v>
      </c>
      <c r="B738" t="s">
        <v>4</v>
      </c>
      <c r="C738" t="s">
        <v>2</v>
      </c>
      <c r="D738" s="2">
        <v>15597071</v>
      </c>
      <c r="E738">
        <v>88</v>
      </c>
      <c r="F738">
        <v>74</v>
      </c>
      <c r="G738">
        <v>0.54300000000000004</v>
      </c>
      <c r="H738">
        <v>1988</v>
      </c>
      <c r="I738" s="2">
        <f>D738/E738</f>
        <v>177239.44318181818</v>
      </c>
      <c r="J738" s="3">
        <f>I738/VLOOKUP(H738,$P$2:$Q$37,2, FALSE)</f>
        <v>1.2610144746026271</v>
      </c>
      <c r="K738" s="4">
        <f>E738/((E738+F738)*0.5)</f>
        <v>1.0864197530864197</v>
      </c>
      <c r="L738">
        <f>K738/J738</f>
        <v>0.86154423677711878</v>
      </c>
      <c r="M738" cm="1">
        <f t="array" ref="M738">SUMPRODUCT((H738=$H$2:$H$1051)*(D738&lt;$D$2:$D$1051))+1</f>
        <v>2</v>
      </c>
    </row>
    <row r="739" spans="1:13" x14ac:dyDescent="0.25">
      <c r="A739" t="s">
        <v>21</v>
      </c>
      <c r="B739" t="s">
        <v>4</v>
      </c>
      <c r="C739" t="s">
        <v>6</v>
      </c>
      <c r="D739" s="2">
        <v>27284933</v>
      </c>
      <c r="E739">
        <v>71</v>
      </c>
      <c r="F739">
        <v>91</v>
      </c>
      <c r="G739">
        <v>0.438</v>
      </c>
      <c r="H739">
        <v>1993</v>
      </c>
      <c r="I739" s="2">
        <f>D739/E739</f>
        <v>384294.8309859155</v>
      </c>
      <c r="J739" s="3">
        <f>I739/VLOOKUP(H739,$P$2:$Q$37,2, FALSE)</f>
        <v>1.0174312966340582</v>
      </c>
      <c r="K739" s="4">
        <f>E739/((E739+F739)*0.5)</f>
        <v>0.87654320987654322</v>
      </c>
      <c r="L739">
        <f>K739/J739</f>
        <v>0.86152569984468597</v>
      </c>
      <c r="M739" cm="1">
        <f t="array" ref="M739">SUMPRODUCT((H739=$H$2:$H$1051)*(D739&lt;$D$2:$D$1051))+1</f>
        <v>17</v>
      </c>
    </row>
    <row r="740" spans="1:13" x14ac:dyDescent="0.25">
      <c r="A740" t="s">
        <v>13</v>
      </c>
      <c r="B740" t="s">
        <v>1</v>
      </c>
      <c r="C740" t="s">
        <v>16</v>
      </c>
      <c r="D740" s="2">
        <v>92551503</v>
      </c>
      <c r="E740">
        <v>82</v>
      </c>
      <c r="F740">
        <v>80</v>
      </c>
      <c r="G740">
        <v>0.50600000000000001</v>
      </c>
      <c r="H740">
        <v>2006</v>
      </c>
      <c r="I740" s="2">
        <f>D740/E740</f>
        <v>1128676.8658536586</v>
      </c>
      <c r="J740" s="3">
        <f>I740/VLOOKUP(H740,$P$2:$Q$37,2, FALSE)</f>
        <v>1.1782989771908172</v>
      </c>
      <c r="K740" s="4">
        <f>E740/((E740+F740)*0.5)</f>
        <v>1.0123456790123457</v>
      </c>
      <c r="L740">
        <f>K740/J740</f>
        <v>0.85915858250669053</v>
      </c>
      <c r="M740" cm="1">
        <f t="array" ref="M740">SUMPRODUCT((H740=$H$2:$H$1051)*(D740&lt;$D$2:$D$1051))+1</f>
        <v>8</v>
      </c>
    </row>
    <row r="741" spans="1:13" x14ac:dyDescent="0.25">
      <c r="A741" t="s">
        <v>17</v>
      </c>
      <c r="B741" t="s">
        <v>1</v>
      </c>
      <c r="C741" t="s">
        <v>2</v>
      </c>
      <c r="D741" s="2">
        <v>38303166</v>
      </c>
      <c r="E741">
        <v>84</v>
      </c>
      <c r="F741">
        <v>78</v>
      </c>
      <c r="G741">
        <v>0.51900000000000002</v>
      </c>
      <c r="H741">
        <v>1993</v>
      </c>
      <c r="I741" s="2">
        <f>D741/E741</f>
        <v>455990.07142857142</v>
      </c>
      <c r="J741" s="3">
        <f>I741/VLOOKUP(H741,$P$2:$Q$37,2, FALSE)</f>
        <v>1.207246447826491</v>
      </c>
      <c r="K741" s="4">
        <f>E741/((E741+F741)*0.5)</f>
        <v>1.037037037037037</v>
      </c>
      <c r="L741">
        <f>K741/J741</f>
        <v>0.8590102202446761</v>
      </c>
      <c r="M741" cm="1">
        <f t="array" ref="M741">SUMPRODUCT((H741=$H$2:$H$1051)*(D741&lt;$D$2:$D$1051))+1</f>
        <v>6</v>
      </c>
    </row>
    <row r="742" spans="1:13" x14ac:dyDescent="0.25">
      <c r="A742" t="s">
        <v>19</v>
      </c>
      <c r="B742" t="s">
        <v>1</v>
      </c>
      <c r="C742" t="s">
        <v>6</v>
      </c>
      <c r="D742" s="2">
        <v>88148071</v>
      </c>
      <c r="E742">
        <v>73</v>
      </c>
      <c r="F742">
        <v>89</v>
      </c>
      <c r="G742">
        <v>0.45100000000000001</v>
      </c>
      <c r="H742">
        <v>2011</v>
      </c>
      <c r="I742" s="2">
        <f>D742/E742</f>
        <v>1207507.8219178081</v>
      </c>
      <c r="J742" s="3">
        <f>I742/VLOOKUP(H742,$P$2:$Q$37,2, FALSE)</f>
        <v>1.052715974811939</v>
      </c>
      <c r="K742" s="4">
        <f>E742/((E742+F742)*0.5)</f>
        <v>0.90123456790123457</v>
      </c>
      <c r="L742">
        <f>K742/J742</f>
        <v>0.85610420043472257</v>
      </c>
      <c r="M742" cm="1">
        <f t="array" ref="M742">SUMPRODUCT((H742=$H$2:$H$1051)*(D742&lt;$D$2:$D$1051))+1</f>
        <v>14</v>
      </c>
    </row>
    <row r="743" spans="1:13" x14ac:dyDescent="0.25">
      <c r="A743" t="s">
        <v>7</v>
      </c>
      <c r="B743" t="s">
        <v>1</v>
      </c>
      <c r="C743" t="s">
        <v>2</v>
      </c>
      <c r="D743" s="2">
        <v>172976379</v>
      </c>
      <c r="E743">
        <v>102</v>
      </c>
      <c r="F743">
        <v>60</v>
      </c>
      <c r="G743">
        <v>0.63</v>
      </c>
      <c r="H743">
        <v>2011</v>
      </c>
      <c r="I743" s="2">
        <f>D743/E743</f>
        <v>1695846.8529411764</v>
      </c>
      <c r="J743" s="3">
        <f>I743/VLOOKUP(H743,$P$2:$Q$37,2, FALSE)</f>
        <v>1.4784542514104282</v>
      </c>
      <c r="K743" s="4">
        <f>E743/((E743+F743)*0.5)</f>
        <v>1.2592592592592593</v>
      </c>
      <c r="L743">
        <f>K743/J743</f>
        <v>0.85174042961284768</v>
      </c>
      <c r="M743" cm="1">
        <f t="array" ref="M743">SUMPRODUCT((H743=$H$2:$H$1051)*(D743&lt;$D$2:$D$1051))+1</f>
        <v>2</v>
      </c>
    </row>
    <row r="744" spans="1:13" x14ac:dyDescent="0.25">
      <c r="A744" t="s">
        <v>22</v>
      </c>
      <c r="B744" t="s">
        <v>4</v>
      </c>
      <c r="C744" t="s">
        <v>6</v>
      </c>
      <c r="D744" s="2">
        <v>27872167</v>
      </c>
      <c r="E744">
        <v>49</v>
      </c>
      <c r="F744">
        <v>63</v>
      </c>
      <c r="G744">
        <v>0.438</v>
      </c>
      <c r="H744">
        <v>1994</v>
      </c>
      <c r="I744" s="2">
        <f>D744/E744</f>
        <v>568819.73469387752</v>
      </c>
      <c r="J744" s="3">
        <f>I744/VLOOKUP(H744,$P$2:$Q$37,2, FALSE)</f>
        <v>1.0278059503629089</v>
      </c>
      <c r="K744" s="4">
        <f>E744/((E744+F744)*0.5)</f>
        <v>0.875</v>
      </c>
      <c r="L744">
        <f>K744/J744</f>
        <v>0.85132801545957726</v>
      </c>
      <c r="M744" cm="1">
        <f t="array" ref="M744">SUMPRODUCT((H744=$H$2:$H$1051)*(D744&lt;$D$2:$D$1051))+1</f>
        <v>20</v>
      </c>
    </row>
    <row r="745" spans="1:13" x14ac:dyDescent="0.25">
      <c r="A745" t="s">
        <v>0</v>
      </c>
      <c r="B745" t="s">
        <v>1</v>
      </c>
      <c r="C745" t="s">
        <v>2</v>
      </c>
      <c r="D745" s="2">
        <v>255919999</v>
      </c>
      <c r="E745">
        <v>101</v>
      </c>
      <c r="F745">
        <v>61</v>
      </c>
      <c r="G745">
        <v>0.623</v>
      </c>
      <c r="H745">
        <v>2022</v>
      </c>
      <c r="I745" s="2">
        <f>D745/E745</f>
        <v>2533861.3762376239</v>
      </c>
      <c r="J745" s="3">
        <f>I745/VLOOKUP(H745,$P$2:$Q$37,2, FALSE)</f>
        <v>1.4656749334090438</v>
      </c>
      <c r="K745" s="4">
        <f>E745/((E745+F745)*0.5)</f>
        <v>1.2469135802469136</v>
      </c>
      <c r="L745">
        <f>K745/J745</f>
        <v>0.85074360748374911</v>
      </c>
      <c r="M745" cm="1">
        <f t="array" ref="M745">SUMPRODUCT((H745=$H$2:$H$1051)*(D745&lt;$D$2:$D$1051))+1</f>
        <v>2</v>
      </c>
    </row>
    <row r="746" spans="1:13" x14ac:dyDescent="0.25">
      <c r="A746" t="s">
        <v>26</v>
      </c>
      <c r="B746" t="s">
        <v>1</v>
      </c>
      <c r="C746" t="s">
        <v>2</v>
      </c>
      <c r="D746" s="2">
        <v>98826644</v>
      </c>
      <c r="E746">
        <v>63</v>
      </c>
      <c r="F746">
        <v>98</v>
      </c>
      <c r="G746">
        <v>0.39100000000000001</v>
      </c>
      <c r="H746">
        <v>2018</v>
      </c>
      <c r="I746" s="2">
        <f>D746/E746</f>
        <v>1568676.888888889</v>
      </c>
      <c r="J746" s="3">
        <f>I746/VLOOKUP(H746,$P$2:$Q$37,2, FALSE)</f>
        <v>0.92089233893657518</v>
      </c>
      <c r="K746" s="4">
        <f>E746/((E746+F746)*0.5)</f>
        <v>0.78260869565217395</v>
      </c>
      <c r="L746">
        <f>K746/J746</f>
        <v>0.84983733989568433</v>
      </c>
      <c r="M746" cm="1">
        <f t="array" ref="M746">SUMPRODUCT((H746=$H$2:$H$1051)*(D746&lt;$D$2:$D$1051))+1</f>
        <v>23</v>
      </c>
    </row>
    <row r="747" spans="1:13" x14ac:dyDescent="0.25">
      <c r="A747" t="s">
        <v>13</v>
      </c>
      <c r="B747" t="s">
        <v>1</v>
      </c>
      <c r="C747" t="s">
        <v>16</v>
      </c>
      <c r="D747" s="2">
        <v>52356667</v>
      </c>
      <c r="E747">
        <v>72</v>
      </c>
      <c r="F747">
        <v>90</v>
      </c>
      <c r="G747">
        <v>0.44400000000000001</v>
      </c>
      <c r="H747">
        <v>2000</v>
      </c>
      <c r="I747" s="2">
        <f>D747/E747</f>
        <v>727175.9305555555</v>
      </c>
      <c r="J747" s="3">
        <f>I747/VLOOKUP(H747,$P$2:$Q$37,2, FALSE)</f>
        <v>1.0470335592542417</v>
      </c>
      <c r="K747" s="4">
        <f>E747/((E747+F747)*0.5)</f>
        <v>0.88888888888888884</v>
      </c>
      <c r="L747">
        <f>K747/J747</f>
        <v>0.84895931083814291</v>
      </c>
      <c r="M747" cm="1">
        <f t="array" ref="M747">SUMPRODUCT((H747=$H$2:$H$1051)*(D747&lt;$D$2:$D$1051))+1</f>
        <v>19</v>
      </c>
    </row>
    <row r="748" spans="1:13" x14ac:dyDescent="0.25">
      <c r="A748" t="s">
        <v>21</v>
      </c>
      <c r="B748" t="s">
        <v>4</v>
      </c>
      <c r="C748" t="s">
        <v>6</v>
      </c>
      <c r="D748" s="2">
        <v>15540500</v>
      </c>
      <c r="E748">
        <v>80</v>
      </c>
      <c r="F748">
        <v>82</v>
      </c>
      <c r="G748">
        <v>0.49399999999999999</v>
      </c>
      <c r="H748">
        <v>1989</v>
      </c>
      <c r="I748" s="2">
        <f>D748/E748</f>
        <v>194256.25</v>
      </c>
      <c r="J748" s="3">
        <f>I748/VLOOKUP(H748,$P$2:$Q$37,2, FALSE)</f>
        <v>1.1641764199950404</v>
      </c>
      <c r="K748" s="4">
        <f>E748/((E748+F748)*0.5)</f>
        <v>0.98765432098765427</v>
      </c>
      <c r="L748">
        <f>K748/J748</f>
        <v>0.84837169352035313</v>
      </c>
      <c r="M748" cm="1">
        <f t="array" ref="M748">SUMPRODUCT((H748=$H$2:$H$1051)*(D748&lt;$D$2:$D$1051))+1</f>
        <v>8</v>
      </c>
    </row>
    <row r="749" spans="1:13" x14ac:dyDescent="0.25">
      <c r="A749" t="s">
        <v>17</v>
      </c>
      <c r="B749" t="s">
        <v>1</v>
      </c>
      <c r="C749" t="s">
        <v>16</v>
      </c>
      <c r="D749" s="2">
        <v>188959500</v>
      </c>
      <c r="E749">
        <v>34</v>
      </c>
      <c r="F749">
        <v>26</v>
      </c>
      <c r="G749">
        <v>0.56699999999999995</v>
      </c>
      <c r="H749">
        <v>2020</v>
      </c>
      <c r="I749" s="2">
        <f>D749/E749</f>
        <v>5557632.3529411769</v>
      </c>
      <c r="J749" s="3">
        <f>I749/VLOOKUP(H749,$P$2:$Q$37,2, FALSE)</f>
        <v>1.3359411229074096</v>
      </c>
      <c r="K749" s="4">
        <f>E749/((E749+F749)*0.5)</f>
        <v>1.1333333333333333</v>
      </c>
      <c r="L749">
        <f>K749/J749</f>
        <v>0.84834077932031848</v>
      </c>
      <c r="M749" cm="1">
        <f t="array" ref="M749">SUMPRODUCT((H749=$H$2:$H$1051)*(D749&lt;$D$2:$D$1051))+1</f>
        <v>4</v>
      </c>
    </row>
    <row r="750" spans="1:13" x14ac:dyDescent="0.25">
      <c r="A750" t="s">
        <v>20</v>
      </c>
      <c r="B750" t="s">
        <v>1</v>
      </c>
      <c r="C750" t="s">
        <v>16</v>
      </c>
      <c r="D750" s="2">
        <v>90286823</v>
      </c>
      <c r="E750">
        <v>78</v>
      </c>
      <c r="F750">
        <v>84</v>
      </c>
      <c r="G750">
        <v>0.48099999999999998</v>
      </c>
      <c r="H750">
        <v>2007</v>
      </c>
      <c r="I750" s="2">
        <f>D750/E750</f>
        <v>1157523.3717948718</v>
      </c>
      <c r="J750" s="3">
        <f>I750/VLOOKUP(H750,$P$2:$Q$37,2, FALSE)</f>
        <v>1.1361698346476046</v>
      </c>
      <c r="K750" s="4">
        <f>E750/((E750+F750)*0.5)</f>
        <v>0.96296296296296291</v>
      </c>
      <c r="L750">
        <f>K750/J750</f>
        <v>0.84755195358767499</v>
      </c>
      <c r="M750" cm="1">
        <f t="array" ref="M750">SUMPRODUCT((H750=$H$2:$H$1051)*(D750&lt;$D$2:$D$1051))+1</f>
        <v>11</v>
      </c>
    </row>
    <row r="751" spans="1:13" x14ac:dyDescent="0.25">
      <c r="A751" t="s">
        <v>10</v>
      </c>
      <c r="B751" t="s">
        <v>4</v>
      </c>
      <c r="C751" t="s">
        <v>6</v>
      </c>
      <c r="D751" s="2">
        <v>105013667</v>
      </c>
      <c r="E751">
        <v>80</v>
      </c>
      <c r="F751">
        <v>82</v>
      </c>
      <c r="G751">
        <v>0.49399999999999999</v>
      </c>
      <c r="H751">
        <v>2010</v>
      </c>
      <c r="I751" s="2">
        <f>D751/E751</f>
        <v>1312670.8374999999</v>
      </c>
      <c r="J751" s="3">
        <f>I751/VLOOKUP(H751,$P$2:$Q$37,2, FALSE)</f>
        <v>1.1681638346037275</v>
      </c>
      <c r="K751" s="4">
        <f>E751/((E751+F751)*0.5)</f>
        <v>0.98765432098765427</v>
      </c>
      <c r="L751">
        <f>K751/J751</f>
        <v>0.84547585854915042</v>
      </c>
      <c r="M751" cm="1">
        <f t="array" ref="M751">SUMPRODUCT((H751=$H$2:$H$1051)*(D751&lt;$D$2:$D$1051))+1</f>
        <v>8</v>
      </c>
    </row>
    <row r="752" spans="1:13" x14ac:dyDescent="0.25">
      <c r="A752" t="s">
        <v>0</v>
      </c>
      <c r="B752" t="s">
        <v>1</v>
      </c>
      <c r="C752" t="s">
        <v>2</v>
      </c>
      <c r="D752" s="2">
        <v>115231663</v>
      </c>
      <c r="E752">
        <v>88</v>
      </c>
      <c r="F752">
        <v>74</v>
      </c>
      <c r="G752">
        <v>0.54300000000000004</v>
      </c>
      <c r="H752">
        <v>2007</v>
      </c>
      <c r="I752" s="2">
        <f>D752/E752</f>
        <v>1309450.7159090908</v>
      </c>
      <c r="J752" s="3">
        <f>I752/VLOOKUP(H752,$P$2:$Q$37,2, FALSE)</f>
        <v>1.2852944827080945</v>
      </c>
      <c r="K752" s="4">
        <f>E752/((E752+F752)*0.5)</f>
        <v>1.0864197530864197</v>
      </c>
      <c r="L752">
        <f>K752/J752</f>
        <v>0.84526913302961593</v>
      </c>
      <c r="M752" cm="1">
        <f t="array" ref="M752">SUMPRODUCT((H752=$H$2:$H$1051)*(D752&lt;$D$2:$D$1051))+1</f>
        <v>3</v>
      </c>
    </row>
    <row r="753" spans="1:13" x14ac:dyDescent="0.25">
      <c r="A753" t="s">
        <v>11</v>
      </c>
      <c r="B753" t="s">
        <v>1</v>
      </c>
      <c r="C753" t="s">
        <v>6</v>
      </c>
      <c r="D753" s="2">
        <v>13328334</v>
      </c>
      <c r="E753">
        <v>65</v>
      </c>
      <c r="F753">
        <v>97</v>
      </c>
      <c r="G753">
        <v>0.40100000000000002</v>
      </c>
      <c r="H753">
        <v>1990</v>
      </c>
      <c r="I753" s="2">
        <f>D753/E753</f>
        <v>205051.29230769232</v>
      </c>
      <c r="J753" s="3">
        <f>I753/VLOOKUP(H753,$P$2:$Q$37,2, FALSE)</f>
        <v>0.94984858060955513</v>
      </c>
      <c r="K753" s="4">
        <f>E753/((E753+F753)*0.5)</f>
        <v>0.80246913580246915</v>
      </c>
      <c r="L753">
        <f>K753/J753</f>
        <v>0.84483901137957507</v>
      </c>
      <c r="M753" cm="1">
        <f t="array" ref="M753">SUMPRODUCT((H753=$H$2:$H$1051)*(D753&lt;$D$2:$D$1051))+1</f>
        <v>23</v>
      </c>
    </row>
    <row r="754" spans="1:13" x14ac:dyDescent="0.25">
      <c r="A754" t="s">
        <v>11</v>
      </c>
      <c r="B754" t="s">
        <v>1</v>
      </c>
      <c r="C754" t="s">
        <v>2</v>
      </c>
      <c r="D754" s="2">
        <v>91936166</v>
      </c>
      <c r="E754">
        <v>88</v>
      </c>
      <c r="F754">
        <v>74</v>
      </c>
      <c r="G754">
        <v>0.54300000000000004</v>
      </c>
      <c r="H754">
        <v>2001</v>
      </c>
      <c r="I754" s="2">
        <f>D754/E754</f>
        <v>1044729.1590909091</v>
      </c>
      <c r="J754" s="3">
        <f>I754/VLOOKUP(H754,$P$2:$Q$37,2, FALSE)</f>
        <v>1.2923111685212587</v>
      </c>
      <c r="K754" s="4">
        <f>E754/((E754+F754)*0.5)</f>
        <v>1.0864197530864197</v>
      </c>
      <c r="L754">
        <f>K754/J754</f>
        <v>0.84067969042592694</v>
      </c>
      <c r="M754" cm="1">
        <f t="array" ref="M754">SUMPRODUCT((H754=$H$2:$H$1051)*(D754&lt;$D$2:$D$1051))+1</f>
        <v>6</v>
      </c>
    </row>
    <row r="755" spans="1:13" x14ac:dyDescent="0.25">
      <c r="A755" t="s">
        <v>15</v>
      </c>
      <c r="B755" t="s">
        <v>4</v>
      </c>
      <c r="C755" t="s">
        <v>16</v>
      </c>
      <c r="D755" s="2">
        <v>41940000</v>
      </c>
      <c r="E755">
        <v>85</v>
      </c>
      <c r="F755">
        <v>77</v>
      </c>
      <c r="G755">
        <v>0.52500000000000002</v>
      </c>
      <c r="H755">
        <v>1996</v>
      </c>
      <c r="I755" s="2">
        <f>D755/E755</f>
        <v>493411.76470588235</v>
      </c>
      <c r="J755" s="3">
        <f>I755/VLOOKUP(H755,$P$2:$Q$37,2, FALSE)</f>
        <v>1.2489918258429367</v>
      </c>
      <c r="K755" s="4">
        <f>E755/((E755+F755)*0.5)</f>
        <v>1.0493827160493827</v>
      </c>
      <c r="L755">
        <f>K755/J755</f>
        <v>0.84018381412637422</v>
      </c>
      <c r="M755" cm="1">
        <f t="array" ref="M755">SUMPRODUCT((H755=$H$2:$H$1051)*(D755&lt;$D$2:$D$1051))+1</f>
        <v>5</v>
      </c>
    </row>
    <row r="756" spans="1:13" x14ac:dyDescent="0.25">
      <c r="A756" t="s">
        <v>28</v>
      </c>
      <c r="B756" t="s">
        <v>4</v>
      </c>
      <c r="C756" t="s">
        <v>16</v>
      </c>
      <c r="D756" s="2">
        <v>47257000</v>
      </c>
      <c r="E756">
        <v>62</v>
      </c>
      <c r="F756">
        <v>100</v>
      </c>
      <c r="G756">
        <v>0.38300000000000001</v>
      </c>
      <c r="H756">
        <v>2002</v>
      </c>
      <c r="I756" s="2">
        <f>D756/E756</f>
        <v>762209.67741935479</v>
      </c>
      <c r="J756" s="3">
        <f>I756/VLOOKUP(H756,$P$2:$Q$37,2, FALSE)</f>
        <v>0.91291364126726926</v>
      </c>
      <c r="K756" s="4">
        <f>E756/((E756+F756)*0.5)</f>
        <v>0.76543209876543206</v>
      </c>
      <c r="L756">
        <f>K756/J756</f>
        <v>0.8384496234527623</v>
      </c>
      <c r="M756" cm="1">
        <f t="array" ref="M756">SUMPRODUCT((H756=$H$2:$H$1051)*(D756&lt;$D$2:$D$1051))+1</f>
        <v>22</v>
      </c>
    </row>
    <row r="757" spans="1:13" x14ac:dyDescent="0.25">
      <c r="A757" t="s">
        <v>22</v>
      </c>
      <c r="B757" t="s">
        <v>4</v>
      </c>
      <c r="C757" t="s">
        <v>6</v>
      </c>
      <c r="D757" s="2">
        <v>22483834</v>
      </c>
      <c r="E757">
        <v>64</v>
      </c>
      <c r="F757">
        <v>98</v>
      </c>
      <c r="G757">
        <v>0.39500000000000002</v>
      </c>
      <c r="H757">
        <v>1992</v>
      </c>
      <c r="I757" s="2">
        <f>D757/E757</f>
        <v>351309.90625</v>
      </c>
      <c r="J757" s="3">
        <f>I757/VLOOKUP(H757,$P$2:$Q$37,2, FALSE)</f>
        <v>0.94382494526223848</v>
      </c>
      <c r="K757" s="4">
        <f>E757/((E757+F757)*0.5)</f>
        <v>0.79012345679012341</v>
      </c>
      <c r="L757">
        <f>K757/J757</f>
        <v>0.83715042790121463</v>
      </c>
      <c r="M757" cm="1">
        <f t="array" ref="M757">SUMPRODUCT((H757=$H$2:$H$1051)*(D757&lt;$D$2:$D$1051))+1</f>
        <v>22</v>
      </c>
    </row>
    <row r="758" spans="1:13" x14ac:dyDescent="0.25">
      <c r="A758" t="s">
        <v>28</v>
      </c>
      <c r="B758" t="s">
        <v>4</v>
      </c>
      <c r="C758" t="s">
        <v>16</v>
      </c>
      <c r="D758" s="2">
        <v>31225000</v>
      </c>
      <c r="E758">
        <v>67</v>
      </c>
      <c r="F758">
        <v>94</v>
      </c>
      <c r="G758">
        <v>0.41599999999999998</v>
      </c>
      <c r="H758">
        <v>1997</v>
      </c>
      <c r="I758" s="2">
        <f>D758/E758</f>
        <v>466044.77611940296</v>
      </c>
      <c r="J758" s="3">
        <f>I758/VLOOKUP(H758,$P$2:$Q$37,2, FALSE)</f>
        <v>0.99474968663940666</v>
      </c>
      <c r="K758" s="4">
        <f>E758/((E758+F758)*0.5)</f>
        <v>0.83229813664596275</v>
      </c>
      <c r="L758">
        <f>K758/J758</f>
        <v>0.83669102672225115</v>
      </c>
      <c r="M758" cm="1">
        <f t="array" ref="M758">SUMPRODUCT((H758=$H$2:$H$1051)*(D758&lt;$D$2:$D$1051))+1</f>
        <v>21</v>
      </c>
    </row>
    <row r="759" spans="1:13" x14ac:dyDescent="0.25">
      <c r="A759" t="s">
        <v>5</v>
      </c>
      <c r="B759" t="s">
        <v>1</v>
      </c>
      <c r="C759" t="s">
        <v>6</v>
      </c>
      <c r="D759" s="2">
        <v>202172618</v>
      </c>
      <c r="E759">
        <v>89</v>
      </c>
      <c r="F759">
        <v>73</v>
      </c>
      <c r="G759">
        <v>0.54900000000000004</v>
      </c>
      <c r="H759">
        <v>2022</v>
      </c>
      <c r="I759" s="2">
        <f>D759/E759</f>
        <v>2271602.4494382022</v>
      </c>
      <c r="J759" s="3">
        <f>I759/VLOOKUP(H759,$P$2:$Q$37,2, FALSE)</f>
        <v>1.313975105361062</v>
      </c>
      <c r="K759" s="4">
        <f>E759/((E759+F759)*0.5)</f>
        <v>1.0987654320987654</v>
      </c>
      <c r="L759">
        <f>K759/J759</f>
        <v>0.83621480164712869</v>
      </c>
      <c r="M759" cm="1">
        <f t="array" ref="M759">SUMPRODUCT((H759=$H$2:$H$1051)*(D759&lt;$D$2:$D$1051))+1</f>
        <v>5</v>
      </c>
    </row>
    <row r="760" spans="1:13" x14ac:dyDescent="0.25">
      <c r="A760" t="s">
        <v>7</v>
      </c>
      <c r="B760" t="s">
        <v>1</v>
      </c>
      <c r="C760" t="s">
        <v>2</v>
      </c>
      <c r="D760" s="2">
        <v>93219167</v>
      </c>
      <c r="E760">
        <v>86</v>
      </c>
      <c r="F760">
        <v>76</v>
      </c>
      <c r="G760">
        <v>0.53100000000000003</v>
      </c>
      <c r="H760">
        <v>2004</v>
      </c>
      <c r="I760" s="2">
        <f>D760/E760</f>
        <v>1083943.8023255814</v>
      </c>
      <c r="J760" s="3">
        <f>I760/VLOOKUP(H760,$P$2:$Q$37,2, FALSE)</f>
        <v>1.2706314034375603</v>
      </c>
      <c r="K760" s="4">
        <f>E760/((E760+F760)*0.5)</f>
        <v>1.0617283950617284</v>
      </c>
      <c r="L760">
        <f>K760/J760</f>
        <v>0.83559118103750096</v>
      </c>
      <c r="M760" cm="1">
        <f t="array" ref="M760">SUMPRODUCT((H760=$H$2:$H$1051)*(D760&lt;$D$2:$D$1051))+1</f>
        <v>5</v>
      </c>
    </row>
    <row r="761" spans="1:13" x14ac:dyDescent="0.25">
      <c r="A761" t="s">
        <v>17</v>
      </c>
      <c r="B761" t="s">
        <v>1</v>
      </c>
      <c r="C761" t="s">
        <v>2</v>
      </c>
      <c r="D761" s="2">
        <v>12339833</v>
      </c>
      <c r="E761">
        <v>77</v>
      </c>
      <c r="F761">
        <v>85</v>
      </c>
      <c r="G761">
        <v>0.47499999999999998</v>
      </c>
      <c r="H761">
        <v>1988</v>
      </c>
      <c r="I761" s="2">
        <f>D761/E761</f>
        <v>160257.57142857142</v>
      </c>
      <c r="J761" s="3">
        <f>I761/VLOOKUP(H761,$P$2:$Q$37,2, FALSE)</f>
        <v>1.1401926885359555</v>
      </c>
      <c r="K761" s="4">
        <f>E761/((E761+F761)*0.5)</f>
        <v>0.95061728395061729</v>
      </c>
      <c r="L761">
        <f>K761/J761</f>
        <v>0.83373388858618347</v>
      </c>
      <c r="M761" cm="1">
        <f t="array" ref="M761">SUMPRODUCT((H761=$H$2:$H$1051)*(D761&lt;$D$2:$D$1051))+1</f>
        <v>9</v>
      </c>
    </row>
    <row r="762" spans="1:13" x14ac:dyDescent="0.25">
      <c r="A762" t="s">
        <v>9</v>
      </c>
      <c r="B762" t="s">
        <v>4</v>
      </c>
      <c r="C762" t="s">
        <v>2</v>
      </c>
      <c r="D762" s="2">
        <v>76895999</v>
      </c>
      <c r="E762">
        <v>80</v>
      </c>
      <c r="F762">
        <v>82</v>
      </c>
      <c r="G762">
        <v>0.49399999999999999</v>
      </c>
      <c r="H762">
        <v>2001</v>
      </c>
      <c r="I762" s="2">
        <f>D762/E762</f>
        <v>961199.98750000005</v>
      </c>
      <c r="J762" s="3">
        <f>I762/VLOOKUP(H762,$P$2:$Q$37,2, FALSE)</f>
        <v>1.1889870864805208</v>
      </c>
      <c r="K762" s="4">
        <f>E762/((E762+F762)*0.5)</f>
        <v>0.98765432098765427</v>
      </c>
      <c r="L762">
        <f>K762/J762</f>
        <v>0.83066866933868511</v>
      </c>
      <c r="M762" cm="1">
        <f t="array" ref="M762">SUMPRODUCT((H762=$H$2:$H$1051)*(D762&lt;$D$2:$D$1051))+1</f>
        <v>10</v>
      </c>
    </row>
    <row r="763" spans="1:13" x14ac:dyDescent="0.25">
      <c r="A763" t="s">
        <v>21</v>
      </c>
      <c r="B763" t="s">
        <v>4</v>
      </c>
      <c r="C763" t="s">
        <v>16</v>
      </c>
      <c r="D763" s="2">
        <v>125153166</v>
      </c>
      <c r="E763">
        <v>73</v>
      </c>
      <c r="F763">
        <v>89</v>
      </c>
      <c r="G763">
        <v>0.45100000000000001</v>
      </c>
      <c r="H763">
        <v>2021</v>
      </c>
      <c r="I763" s="2">
        <f>D763/E763</f>
        <v>1714426.9315068494</v>
      </c>
      <c r="J763" s="3">
        <f>I763/VLOOKUP(H763,$P$2:$Q$37,2, FALSE)</f>
        <v>1.0886752818452676</v>
      </c>
      <c r="K763" s="4">
        <f>E763/((E763+F763)*0.5)</f>
        <v>0.90123456790123457</v>
      </c>
      <c r="L763">
        <f>K763/J763</f>
        <v>0.82782679365482847</v>
      </c>
      <c r="M763" cm="1">
        <f t="array" ref="M763">SUMPRODUCT((H763=$H$2:$H$1051)*(D763&lt;$D$2:$D$1051))+1</f>
        <v>16</v>
      </c>
    </row>
    <row r="764" spans="1:13" x14ac:dyDescent="0.25">
      <c r="A764" t="s">
        <v>36</v>
      </c>
      <c r="B764" t="s">
        <v>4</v>
      </c>
      <c r="C764" t="s">
        <v>16</v>
      </c>
      <c r="D764" s="2">
        <v>59033499</v>
      </c>
      <c r="E764">
        <v>89</v>
      </c>
      <c r="F764">
        <v>73</v>
      </c>
      <c r="G764">
        <v>0.54900000000000004</v>
      </c>
      <c r="H764">
        <v>1998</v>
      </c>
      <c r="I764" s="2">
        <f>D764/E764</f>
        <v>663297.74157303374</v>
      </c>
      <c r="J764" s="3">
        <f>I764/VLOOKUP(H764,$P$2:$Q$37,2, FALSE)</f>
        <v>1.331491500130358</v>
      </c>
      <c r="K764" s="4">
        <f>E764/((E764+F764)*0.5)</f>
        <v>1.0987654320987654</v>
      </c>
      <c r="L764">
        <f>K764/J764</f>
        <v>0.82521400398815326</v>
      </c>
      <c r="M764" cm="1">
        <f t="array" ref="M764">SUMPRODUCT((H764=$H$2:$H$1051)*(D764&lt;$D$2:$D$1051))+1</f>
        <v>4</v>
      </c>
    </row>
    <row r="765" spans="1:13" x14ac:dyDescent="0.25">
      <c r="A765" t="s">
        <v>33</v>
      </c>
      <c r="B765" t="s">
        <v>4</v>
      </c>
      <c r="C765" t="s">
        <v>2</v>
      </c>
      <c r="D765" s="2">
        <v>73914333</v>
      </c>
      <c r="E765">
        <v>74</v>
      </c>
      <c r="F765">
        <v>88</v>
      </c>
      <c r="G765">
        <v>0.45700000000000002</v>
      </c>
      <c r="H765">
        <v>2005</v>
      </c>
      <c r="I765" s="2">
        <f>D765/E765</f>
        <v>998842.33783783787</v>
      </c>
      <c r="J765" s="3">
        <f>I765/VLOOKUP(H765,$P$2:$Q$37,2, FALSE)</f>
        <v>1.1073504217579142</v>
      </c>
      <c r="K765" s="4">
        <f>E765/((E765+F765)*0.5)</f>
        <v>0.9135802469135802</v>
      </c>
      <c r="L765">
        <f>K765/J765</f>
        <v>0.82501458342633338</v>
      </c>
      <c r="M765" cm="1">
        <f t="array" ref="M765">SUMPRODUCT((H765=$H$2:$H$1051)*(D765&lt;$D$2:$D$1051))+1</f>
        <v>14</v>
      </c>
    </row>
    <row r="766" spans="1:13" x14ac:dyDescent="0.25">
      <c r="A766" t="s">
        <v>17</v>
      </c>
      <c r="B766" t="s">
        <v>1</v>
      </c>
      <c r="C766" t="s">
        <v>2</v>
      </c>
      <c r="D766" s="2">
        <v>26923120</v>
      </c>
      <c r="E766">
        <v>77</v>
      </c>
      <c r="F766">
        <v>83</v>
      </c>
      <c r="G766">
        <v>0.48099999999999998</v>
      </c>
      <c r="H766">
        <v>1991</v>
      </c>
      <c r="I766" s="2">
        <f>D766/E766</f>
        <v>349650.90909090912</v>
      </c>
      <c r="J766" s="3">
        <f>I766/VLOOKUP(H766,$P$2:$Q$37,2, FALSE)</f>
        <v>1.1677073294847027</v>
      </c>
      <c r="K766" s="4">
        <f>E766/((E766+F766)*0.5)</f>
        <v>0.96250000000000002</v>
      </c>
      <c r="L766">
        <f>K766/J766</f>
        <v>0.82426475855447567</v>
      </c>
      <c r="M766" cm="1">
        <f t="array" ref="M766">SUMPRODUCT((H766=$H$2:$H$1051)*(D766&lt;$D$2:$D$1051))+1</f>
        <v>10</v>
      </c>
    </row>
    <row r="767" spans="1:13" x14ac:dyDescent="0.25">
      <c r="A767" t="s">
        <v>17</v>
      </c>
      <c r="B767" t="s">
        <v>1</v>
      </c>
      <c r="C767" t="s">
        <v>16</v>
      </c>
      <c r="D767" s="2">
        <v>141810000</v>
      </c>
      <c r="E767">
        <v>74</v>
      </c>
      <c r="F767">
        <v>88</v>
      </c>
      <c r="G767">
        <v>0.45700000000000002</v>
      </c>
      <c r="H767">
        <v>2022</v>
      </c>
      <c r="I767" s="2">
        <f>D767/E767</f>
        <v>1916351.3513513512</v>
      </c>
      <c r="J767" s="3">
        <f>I767/VLOOKUP(H767,$P$2:$Q$37,2, FALSE)</f>
        <v>1.1084853203180205</v>
      </c>
      <c r="K767" s="4">
        <f>E767/((E767+F767)*0.5)</f>
        <v>0.9135802469135802</v>
      </c>
      <c r="L767">
        <f>K767/J767</f>
        <v>0.82416991020817243</v>
      </c>
      <c r="M767" cm="1">
        <f t="array" ref="M767">SUMPRODUCT((H767=$H$2:$H$1051)*(D767&lt;$D$2:$D$1051))+1</f>
        <v>14</v>
      </c>
    </row>
    <row r="768" spans="1:13" x14ac:dyDescent="0.25">
      <c r="A768" t="s">
        <v>33</v>
      </c>
      <c r="B768" t="s">
        <v>4</v>
      </c>
      <c r="C768" t="s">
        <v>2</v>
      </c>
      <c r="D768" s="2">
        <v>67101666</v>
      </c>
      <c r="E768">
        <v>64</v>
      </c>
      <c r="F768">
        <v>98</v>
      </c>
      <c r="G768">
        <v>0.39500000000000002</v>
      </c>
      <c r="H768">
        <v>2009</v>
      </c>
      <c r="I768" s="2">
        <f>D768/E768</f>
        <v>1048463.53125</v>
      </c>
      <c r="J768" s="3">
        <f>I768/VLOOKUP(H768,$P$2:$Q$37,2, FALSE)</f>
        <v>0.95946787381942511</v>
      </c>
      <c r="K768" s="4">
        <f>E768/((E768+F768)*0.5)</f>
        <v>0.79012345679012341</v>
      </c>
      <c r="L768">
        <f>K768/J768</f>
        <v>0.82350173293955142</v>
      </c>
      <c r="M768" cm="1">
        <f t="array" ref="M768">SUMPRODUCT((H768=$H$2:$H$1051)*(D768&lt;$D$2:$D$1051))+1</f>
        <v>23</v>
      </c>
    </row>
    <row r="769" spans="1:13" x14ac:dyDescent="0.25">
      <c r="A769" t="s">
        <v>18</v>
      </c>
      <c r="B769" t="s">
        <v>4</v>
      </c>
      <c r="C769" t="s">
        <v>2</v>
      </c>
      <c r="D769" s="2">
        <v>108366060</v>
      </c>
      <c r="E769">
        <v>93</v>
      </c>
      <c r="F769">
        <v>69</v>
      </c>
      <c r="G769">
        <v>0.57399999999999995</v>
      </c>
      <c r="H769">
        <v>2002</v>
      </c>
      <c r="I769" s="2">
        <f>D769/E769</f>
        <v>1165226.4516129033</v>
      </c>
      <c r="J769" s="3">
        <f>I769/VLOOKUP(H769,$P$2:$Q$37,2, FALSE)</f>
        <v>1.395614821428746</v>
      </c>
      <c r="K769" s="4">
        <f>E769/((E769+F769)*0.5)</f>
        <v>1.1481481481481481</v>
      </c>
      <c r="L769">
        <f>K769/J769</f>
        <v>0.82268268473441941</v>
      </c>
      <c r="M769" cm="1">
        <f t="array" ref="M769">SUMPRODUCT((H769=$H$2:$H$1051)*(D769&lt;$D$2:$D$1051))+1</f>
        <v>2</v>
      </c>
    </row>
    <row r="770" spans="1:13" x14ac:dyDescent="0.25">
      <c r="A770" t="s">
        <v>18</v>
      </c>
      <c r="B770" t="s">
        <v>4</v>
      </c>
      <c r="C770" t="s">
        <v>2</v>
      </c>
      <c r="D770" s="2">
        <v>167533182</v>
      </c>
      <c r="E770">
        <v>78</v>
      </c>
      <c r="F770">
        <v>84</v>
      </c>
      <c r="G770">
        <v>0.48099999999999998</v>
      </c>
      <c r="H770">
        <v>2023</v>
      </c>
      <c r="I770" s="2">
        <f>D770/E770</f>
        <v>2147861.3076923075</v>
      </c>
      <c r="J770" s="3">
        <f>I770/VLOOKUP(H770,$P$2:$Q$37,2, FALSE)</f>
        <v>1.172504446982755</v>
      </c>
      <c r="K770" s="4">
        <f>E770/((E770+F770)*0.5)</f>
        <v>0.96296296296296291</v>
      </c>
      <c r="L770">
        <f>K770/J770</f>
        <v>0.82128725860357099</v>
      </c>
      <c r="M770" cm="1">
        <f t="array" ref="M770">SUMPRODUCT((H770=$H$2:$H$1051)*(D770&lt;$D$2:$D$1051))+1</f>
        <v>14</v>
      </c>
    </row>
    <row r="771" spans="1:13" x14ac:dyDescent="0.25">
      <c r="A771" t="s">
        <v>28</v>
      </c>
      <c r="B771" t="s">
        <v>4</v>
      </c>
      <c r="C771" t="s">
        <v>6</v>
      </c>
      <c r="D771" s="2">
        <v>40102666</v>
      </c>
      <c r="E771">
        <v>84</v>
      </c>
      <c r="F771">
        <v>78</v>
      </c>
      <c r="G771">
        <v>0.51900000000000002</v>
      </c>
      <c r="H771">
        <v>1993</v>
      </c>
      <c r="I771" s="2">
        <f>D771/E771</f>
        <v>477412.69047619047</v>
      </c>
      <c r="J771" s="3">
        <f>I771/VLOOKUP(H771,$P$2:$Q$37,2, FALSE)</f>
        <v>1.2639634299909359</v>
      </c>
      <c r="K771" s="4">
        <f>E771/((E771+F771)*0.5)</f>
        <v>1.037037037037037</v>
      </c>
      <c r="L771">
        <f>K771/J771</f>
        <v>0.82046443151007442</v>
      </c>
      <c r="M771" cm="1">
        <f t="array" ref="M771">SUMPRODUCT((H771=$H$2:$H$1051)*(D771&lt;$D$2:$D$1051))+1</f>
        <v>4</v>
      </c>
    </row>
    <row r="772" spans="1:13" x14ac:dyDescent="0.25">
      <c r="A772" t="s">
        <v>11</v>
      </c>
      <c r="B772" t="s">
        <v>1</v>
      </c>
      <c r="C772" t="s">
        <v>2</v>
      </c>
      <c r="D772" s="2">
        <v>90156876</v>
      </c>
      <c r="E772">
        <v>79</v>
      </c>
      <c r="F772">
        <v>83</v>
      </c>
      <c r="G772">
        <v>0.48799999999999999</v>
      </c>
      <c r="H772">
        <v>2006</v>
      </c>
      <c r="I772" s="2">
        <f>D772/E772</f>
        <v>1141226.2784810127</v>
      </c>
      <c r="J772" s="3">
        <f>I772/VLOOKUP(H772,$P$2:$Q$37,2, FALSE)</f>
        <v>1.1914001228867315</v>
      </c>
      <c r="K772" s="4">
        <f>E772/((E772+F772)*0.5)</f>
        <v>0.97530864197530864</v>
      </c>
      <c r="L772">
        <f>K772/J772</f>
        <v>0.81862392259299188</v>
      </c>
      <c r="M772" cm="1">
        <f t="array" ref="M772">SUMPRODUCT((H772=$H$2:$H$1051)*(D772&lt;$D$2:$D$1051))+1</f>
        <v>9</v>
      </c>
    </row>
    <row r="773" spans="1:13" x14ac:dyDescent="0.25">
      <c r="A773" t="s">
        <v>3</v>
      </c>
      <c r="B773" t="s">
        <v>4</v>
      </c>
      <c r="C773" t="s">
        <v>2</v>
      </c>
      <c r="D773" s="2">
        <v>201074956</v>
      </c>
      <c r="E773">
        <v>92</v>
      </c>
      <c r="F773">
        <v>70</v>
      </c>
      <c r="G773">
        <v>0.56799999999999995</v>
      </c>
      <c r="H773">
        <v>2021</v>
      </c>
      <c r="I773" s="2">
        <f>D773/E773</f>
        <v>2185597.3478260869</v>
      </c>
      <c r="J773" s="3">
        <f>I773/VLOOKUP(H773,$P$2:$Q$37,2, FALSE)</f>
        <v>1.3878723933445911</v>
      </c>
      <c r="K773" s="4">
        <f>E773/((E773+F773)*0.5)</f>
        <v>1.1358024691358024</v>
      </c>
      <c r="L773">
        <f>K773/J773</f>
        <v>0.81837672871254885</v>
      </c>
      <c r="M773" cm="1">
        <f t="array" ref="M773">SUMPRODUCT((H773=$H$2:$H$1051)*(D773&lt;$D$2:$D$1051))+1</f>
        <v>2</v>
      </c>
    </row>
    <row r="774" spans="1:13" x14ac:dyDescent="0.25">
      <c r="A774" t="s">
        <v>22</v>
      </c>
      <c r="B774" t="s">
        <v>4</v>
      </c>
      <c r="C774" t="s">
        <v>6</v>
      </c>
      <c r="D774" s="2">
        <v>87959833</v>
      </c>
      <c r="E774">
        <v>78</v>
      </c>
      <c r="F774">
        <v>84</v>
      </c>
      <c r="G774">
        <v>0.48099999999999998</v>
      </c>
      <c r="H774">
        <v>2006</v>
      </c>
      <c r="I774" s="2">
        <f>D774/E774</f>
        <v>1127690.1666666667</v>
      </c>
      <c r="J774" s="3">
        <f>I774/VLOOKUP(H774,$P$2:$Q$37,2, FALSE)</f>
        <v>1.1772688979201233</v>
      </c>
      <c r="K774" s="4">
        <f>E774/((E774+F774)*0.5)</f>
        <v>0.96296296296296291</v>
      </c>
      <c r="L774">
        <f>K774/J774</f>
        <v>0.81796347857675167</v>
      </c>
      <c r="M774" cm="1">
        <f t="array" ref="M774">SUMPRODUCT((H774=$H$2:$H$1051)*(D774&lt;$D$2:$D$1051))+1</f>
        <v>13</v>
      </c>
    </row>
    <row r="775" spans="1:13" x14ac:dyDescent="0.25">
      <c r="A775" t="s">
        <v>33</v>
      </c>
      <c r="B775" t="s">
        <v>4</v>
      </c>
      <c r="C775" t="s">
        <v>2</v>
      </c>
      <c r="D775" s="2">
        <v>72722906</v>
      </c>
      <c r="E775">
        <v>54</v>
      </c>
      <c r="F775">
        <v>108</v>
      </c>
      <c r="G775">
        <v>0.33300000000000002</v>
      </c>
      <c r="H775">
        <v>2019</v>
      </c>
      <c r="I775" s="2">
        <f>D775/E775</f>
        <v>1346720.4814814816</v>
      </c>
      <c r="J775" s="3">
        <f>I775/VLOOKUP(H775,$P$2:$Q$37,2, FALSE)</f>
        <v>0.81619026413966922</v>
      </c>
      <c r="K775" s="4">
        <f>E775/((E775+F775)*0.5)</f>
        <v>0.66666666666666663</v>
      </c>
      <c r="L775">
        <f>K775/J775</f>
        <v>0.81680301267669175</v>
      </c>
      <c r="M775" cm="1">
        <f t="array" ref="M775">SUMPRODUCT((H775=$H$2:$H$1051)*(D775&lt;$D$2:$D$1051))+1</f>
        <v>28</v>
      </c>
    </row>
    <row r="776" spans="1:13" x14ac:dyDescent="0.25">
      <c r="A776" t="s">
        <v>9</v>
      </c>
      <c r="B776" t="s">
        <v>4</v>
      </c>
      <c r="C776" t="s">
        <v>2</v>
      </c>
      <c r="D776" s="2">
        <v>112037006</v>
      </c>
      <c r="E776">
        <v>67</v>
      </c>
      <c r="F776">
        <v>95</v>
      </c>
      <c r="G776">
        <v>0.41399999999999998</v>
      </c>
      <c r="H776">
        <v>2019</v>
      </c>
      <c r="I776" s="2">
        <f>D776/E776</f>
        <v>1672194.1194029851</v>
      </c>
      <c r="J776" s="3">
        <f>I776/VLOOKUP(H776,$P$2:$Q$37,2, FALSE)</f>
        <v>1.0134460556409763</v>
      </c>
      <c r="K776" s="4">
        <f>E776/((E776+F776)*0.5)</f>
        <v>0.8271604938271605</v>
      </c>
      <c r="L776">
        <f>K776/J776</f>
        <v>0.81618601130575674</v>
      </c>
      <c r="M776" cm="1">
        <f t="array" ref="M776">SUMPRODUCT((H776=$H$2:$H$1051)*(D776&lt;$D$2:$D$1051))+1</f>
        <v>22</v>
      </c>
    </row>
    <row r="777" spans="1:13" x14ac:dyDescent="0.25">
      <c r="A777" t="s">
        <v>12</v>
      </c>
      <c r="B777" t="s">
        <v>4</v>
      </c>
      <c r="C777" t="s">
        <v>6</v>
      </c>
      <c r="D777" s="2">
        <v>81301598</v>
      </c>
      <c r="E777">
        <v>95</v>
      </c>
      <c r="F777">
        <v>67</v>
      </c>
      <c r="G777">
        <v>0.58599999999999997</v>
      </c>
      <c r="H777">
        <v>1999</v>
      </c>
      <c r="I777" s="2">
        <f>D777/E777</f>
        <v>855806.29473684216</v>
      </c>
      <c r="J777" s="3">
        <f>I777/VLOOKUP(H777,$P$2:$Q$37,2, FALSE)</f>
        <v>1.4372804281058449</v>
      </c>
      <c r="K777" s="4">
        <f>E777/((E777+F777)*0.5)</f>
        <v>1.1728395061728396</v>
      </c>
      <c r="L777">
        <f>K777/J777</f>
        <v>0.81601299456814758</v>
      </c>
      <c r="M777" cm="1">
        <f t="array" ref="M777">SUMPRODUCT((H777=$H$2:$H$1051)*(D777&lt;$D$2:$D$1051))+1</f>
        <v>2</v>
      </c>
    </row>
    <row r="778" spans="1:13" x14ac:dyDescent="0.25">
      <c r="A778" t="s">
        <v>9</v>
      </c>
      <c r="B778" t="s">
        <v>4</v>
      </c>
      <c r="C778" t="s">
        <v>2</v>
      </c>
      <c r="D778" s="2">
        <v>76864333</v>
      </c>
      <c r="E778">
        <v>78</v>
      </c>
      <c r="F778">
        <v>84</v>
      </c>
      <c r="G778">
        <v>0.48099999999999998</v>
      </c>
      <c r="H778">
        <v>2002</v>
      </c>
      <c r="I778" s="2">
        <f>D778/E778</f>
        <v>985440.16666666663</v>
      </c>
      <c r="J778" s="3">
        <f>I778/VLOOKUP(H778,$P$2:$Q$37,2, FALSE)</f>
        <v>1.1802812237291167</v>
      </c>
      <c r="K778" s="4">
        <f>E778/((E778+F778)*0.5)</f>
        <v>0.96296296296296291</v>
      </c>
      <c r="L778">
        <f>K778/J778</f>
        <v>0.81587586382207</v>
      </c>
      <c r="M778" cm="1">
        <f t="array" ref="M778">SUMPRODUCT((H778=$H$2:$H$1051)*(D778&lt;$D$2:$D$1051))+1</f>
        <v>11</v>
      </c>
    </row>
    <row r="779" spans="1:13" x14ac:dyDescent="0.25">
      <c r="A779" t="s">
        <v>18</v>
      </c>
      <c r="B779" t="s">
        <v>4</v>
      </c>
      <c r="C779" t="s">
        <v>2</v>
      </c>
      <c r="D779" s="2">
        <v>43232000</v>
      </c>
      <c r="E779">
        <v>78</v>
      </c>
      <c r="F779">
        <v>84</v>
      </c>
      <c r="G779">
        <v>0.48099999999999998</v>
      </c>
      <c r="H779">
        <v>1997</v>
      </c>
      <c r="I779" s="2">
        <f>D779/E779</f>
        <v>554256.41025641025</v>
      </c>
      <c r="J779" s="3">
        <f>I779/VLOOKUP(H779,$P$2:$Q$37,2, FALSE)</f>
        <v>1.1830330875314625</v>
      </c>
      <c r="K779" s="4">
        <f>E779/((E779+F779)*0.5)</f>
        <v>0.96296296296296291</v>
      </c>
      <c r="L779">
        <f>K779/J779</f>
        <v>0.81397804770811455</v>
      </c>
      <c r="M779" cm="1">
        <f t="array" ref="M779">SUMPRODUCT((H779=$H$2:$H$1051)*(D779&lt;$D$2:$D$1051))+1</f>
        <v>12</v>
      </c>
    </row>
    <row r="780" spans="1:13" x14ac:dyDescent="0.25">
      <c r="A780" t="s">
        <v>18</v>
      </c>
      <c r="B780" t="s">
        <v>4</v>
      </c>
      <c r="C780" t="s">
        <v>2</v>
      </c>
      <c r="D780" s="2">
        <v>123505125</v>
      </c>
      <c r="E780">
        <v>95</v>
      </c>
      <c r="F780">
        <v>67</v>
      </c>
      <c r="G780">
        <v>0.58599999999999997</v>
      </c>
      <c r="H780">
        <v>2005</v>
      </c>
      <c r="I780" s="2">
        <f>D780/E780</f>
        <v>1300053.9473684211</v>
      </c>
      <c r="J780" s="3">
        <f>I780/VLOOKUP(H780,$P$2:$Q$37,2, FALSE)</f>
        <v>1.441283806654363</v>
      </c>
      <c r="K780" s="4">
        <f>E780/((E780+F780)*0.5)</f>
        <v>1.1728395061728396</v>
      </c>
      <c r="L780">
        <f>K780/J780</f>
        <v>0.81374639800841142</v>
      </c>
      <c r="M780" cm="1">
        <f t="array" ref="M780">SUMPRODUCT((H780=$H$2:$H$1051)*(D780&lt;$D$2:$D$1051))+1</f>
        <v>2</v>
      </c>
    </row>
    <row r="781" spans="1:13" x14ac:dyDescent="0.25">
      <c r="A781" t="s">
        <v>3</v>
      </c>
      <c r="B781" t="s">
        <v>4</v>
      </c>
      <c r="C781" t="s">
        <v>2</v>
      </c>
      <c r="D781" s="2">
        <v>46654016</v>
      </c>
      <c r="E781">
        <v>79</v>
      </c>
      <c r="F781">
        <v>65</v>
      </c>
      <c r="G781">
        <v>0.54900000000000004</v>
      </c>
      <c r="H781">
        <v>1995</v>
      </c>
      <c r="I781" s="2">
        <f>D781/E781</f>
        <v>590557.16455696197</v>
      </c>
      <c r="J781" s="3">
        <f>I781/VLOOKUP(H781,$P$2:$Q$37,2, FALSE)</f>
        <v>1.3497194022302452</v>
      </c>
      <c r="K781" s="4">
        <f>E781/((E781+F781)*0.5)</f>
        <v>1.0972222222222223</v>
      </c>
      <c r="L781">
        <f>K781/J781</f>
        <v>0.81292616851265354</v>
      </c>
      <c r="M781" cm="1">
        <f t="array" ref="M781">SUMPRODUCT((H781=$H$2:$H$1051)*(D781&lt;$D$2:$D$1051))+1</f>
        <v>2</v>
      </c>
    </row>
    <row r="782" spans="1:13" x14ac:dyDescent="0.25">
      <c r="A782" t="s">
        <v>8</v>
      </c>
      <c r="B782" t="s">
        <v>1</v>
      </c>
      <c r="C782" t="s">
        <v>6</v>
      </c>
      <c r="D782" s="2">
        <v>118588536</v>
      </c>
      <c r="E782">
        <v>84</v>
      </c>
      <c r="F782">
        <v>78</v>
      </c>
      <c r="G782">
        <v>0.51900000000000002</v>
      </c>
      <c r="H782">
        <v>2008</v>
      </c>
      <c r="I782" s="2">
        <f>D782/E782</f>
        <v>1411768.2857142857</v>
      </c>
      <c r="J782" s="3">
        <f>I782/VLOOKUP(H782,$P$2:$Q$37,2, FALSE)</f>
        <v>1.275956933720666</v>
      </c>
      <c r="K782" s="4">
        <f>E782/((E782+F782)*0.5)</f>
        <v>1.037037037037037</v>
      </c>
      <c r="L782">
        <f>K782/J782</f>
        <v>0.81275238186374898</v>
      </c>
      <c r="M782" cm="1">
        <f t="array" ref="M782">SUMPRODUCT((H782=$H$2:$H$1051)*(D782&lt;$D$2:$D$1051))+1</f>
        <v>7</v>
      </c>
    </row>
    <row r="783" spans="1:13" x14ac:dyDescent="0.25">
      <c r="A783" t="s">
        <v>24</v>
      </c>
      <c r="B783" t="s">
        <v>4</v>
      </c>
      <c r="C783" t="s">
        <v>16</v>
      </c>
      <c r="D783" s="2">
        <v>69092000</v>
      </c>
      <c r="E783">
        <v>71</v>
      </c>
      <c r="F783">
        <v>91</v>
      </c>
      <c r="G783">
        <v>0.438</v>
      </c>
      <c r="H783">
        <v>2005</v>
      </c>
      <c r="I783" s="2">
        <f>D783/E783</f>
        <v>973126.76056338032</v>
      </c>
      <c r="J783" s="3">
        <f>I783/VLOOKUP(H783,$P$2:$Q$37,2, FALSE)</f>
        <v>1.0788412624422805</v>
      </c>
      <c r="K783" s="4">
        <f>E783/((E783+F783)*0.5)</f>
        <v>0.87654320987654322</v>
      </c>
      <c r="L783">
        <f>K783/J783</f>
        <v>0.812485803418591</v>
      </c>
      <c r="M783" cm="1">
        <f t="array" ref="M783">SUMPRODUCT((H783=$H$2:$H$1051)*(D783&lt;$D$2:$D$1051))+1</f>
        <v>15</v>
      </c>
    </row>
    <row r="784" spans="1:13" x14ac:dyDescent="0.25">
      <c r="A784" t="s">
        <v>3</v>
      </c>
      <c r="B784" t="s">
        <v>4</v>
      </c>
      <c r="C784" t="s">
        <v>2</v>
      </c>
      <c r="D784" s="2">
        <v>112287143</v>
      </c>
      <c r="E784">
        <v>95</v>
      </c>
      <c r="F784">
        <v>65</v>
      </c>
      <c r="G784">
        <v>0.59399999999999997</v>
      </c>
      <c r="H784">
        <v>2001</v>
      </c>
      <c r="I784" s="2">
        <f>D784/E784</f>
        <v>1181969.9263157896</v>
      </c>
      <c r="J784" s="3">
        <f>I784/VLOOKUP(H784,$P$2:$Q$37,2, FALSE)</f>
        <v>1.4620755277504685</v>
      </c>
      <c r="K784" s="4">
        <f>E784/((E784+F784)*0.5)</f>
        <v>1.1875</v>
      </c>
      <c r="L784">
        <f>K784/J784</f>
        <v>0.81220154325889926</v>
      </c>
      <c r="M784" cm="1">
        <f t="array" ref="M784">SUMPRODUCT((H784=$H$2:$H$1051)*(D784&lt;$D$2:$D$1051))+1</f>
        <v>1</v>
      </c>
    </row>
    <row r="785" spans="1:13" x14ac:dyDescent="0.25">
      <c r="A785" t="s">
        <v>40</v>
      </c>
      <c r="B785" t="s">
        <v>4</v>
      </c>
      <c r="C785" t="s">
        <v>6</v>
      </c>
      <c r="D785" s="2">
        <v>79031667</v>
      </c>
      <c r="E785">
        <v>77</v>
      </c>
      <c r="F785">
        <v>85</v>
      </c>
      <c r="G785">
        <v>0.47499999999999998</v>
      </c>
      <c r="H785">
        <v>2003</v>
      </c>
      <c r="I785" s="2">
        <f>D785/E785</f>
        <v>1026385.2857142857</v>
      </c>
      <c r="J785" s="3">
        <f>I785/VLOOKUP(H785,$P$2:$Q$37,2, FALSE)</f>
        <v>1.1716399593742541</v>
      </c>
      <c r="K785" s="4">
        <f>E785/((E785+F785)*0.5)</f>
        <v>0.95061728395061729</v>
      </c>
      <c r="L785">
        <f>K785/J785</f>
        <v>0.81135614771821207</v>
      </c>
      <c r="M785" cm="1">
        <f t="array" ref="M785">SUMPRODUCT((H785=$H$2:$H$1051)*(D785&lt;$D$2:$D$1051))+1</f>
        <v>12</v>
      </c>
    </row>
    <row r="786" spans="1:13" x14ac:dyDescent="0.25">
      <c r="A786" t="s">
        <v>18</v>
      </c>
      <c r="B786" t="s">
        <v>4</v>
      </c>
      <c r="C786" t="s">
        <v>2</v>
      </c>
      <c r="D786" s="2">
        <v>143026214</v>
      </c>
      <c r="E786">
        <v>96</v>
      </c>
      <c r="F786">
        <v>66</v>
      </c>
      <c r="G786">
        <v>0.59299999999999997</v>
      </c>
      <c r="H786">
        <v>2007</v>
      </c>
      <c r="I786" s="2">
        <f>D786/E786</f>
        <v>1489856.3958333333</v>
      </c>
      <c r="J786" s="3">
        <f>I786/VLOOKUP(H786,$P$2:$Q$37,2, FALSE)</f>
        <v>1.4623721094096476</v>
      </c>
      <c r="K786" s="4">
        <f>E786/((E786+F786)*0.5)</f>
        <v>1.1851851851851851</v>
      </c>
      <c r="L786">
        <f>K786/J786</f>
        <v>0.81045390400917761</v>
      </c>
      <c r="M786" cm="1">
        <f t="array" ref="M786">SUMPRODUCT((H786=$H$2:$H$1051)*(D786&lt;$D$2:$D$1051))+1</f>
        <v>2</v>
      </c>
    </row>
    <row r="787" spans="1:13" x14ac:dyDescent="0.25">
      <c r="A787" t="s">
        <v>12</v>
      </c>
      <c r="B787" t="s">
        <v>4</v>
      </c>
      <c r="C787" t="s">
        <v>6</v>
      </c>
      <c r="D787" s="2">
        <v>32423097</v>
      </c>
      <c r="E787">
        <v>52</v>
      </c>
      <c r="F787">
        <v>62</v>
      </c>
      <c r="G787">
        <v>0.45600000000000002</v>
      </c>
      <c r="H787">
        <v>1994</v>
      </c>
      <c r="I787" s="2">
        <f>D787/E787</f>
        <v>623521.09615384613</v>
      </c>
      <c r="J787" s="3">
        <f>I787/VLOOKUP(H787,$P$2:$Q$37,2, FALSE)</f>
        <v>1.1266463761996905</v>
      </c>
      <c r="K787" s="4">
        <f>E787/((E787+F787)*0.5)</f>
        <v>0.91228070175438591</v>
      </c>
      <c r="L787">
        <f>K787/J787</f>
        <v>0.80973118187413429</v>
      </c>
      <c r="M787" cm="1">
        <f t="array" ref="M787">SUMPRODUCT((H787=$H$2:$H$1051)*(D787&lt;$D$2:$D$1051))+1</f>
        <v>14</v>
      </c>
    </row>
    <row r="788" spans="1:13" x14ac:dyDescent="0.25">
      <c r="A788" t="s">
        <v>8</v>
      </c>
      <c r="B788" t="s">
        <v>1</v>
      </c>
      <c r="C788" t="s">
        <v>6</v>
      </c>
      <c r="D788" s="2">
        <v>37833000</v>
      </c>
      <c r="E788">
        <v>81</v>
      </c>
      <c r="F788">
        <v>81</v>
      </c>
      <c r="G788">
        <v>0.5</v>
      </c>
      <c r="H788">
        <v>1993</v>
      </c>
      <c r="I788" s="2">
        <f>D788/E788</f>
        <v>467074.0740740741</v>
      </c>
      <c r="J788" s="3">
        <f>I788/VLOOKUP(H788,$P$2:$Q$37,2, FALSE)</f>
        <v>1.2365916543560123</v>
      </c>
      <c r="K788" s="4">
        <f>E788/((E788+F788)*0.5)</f>
        <v>1</v>
      </c>
      <c r="L788">
        <f>K788/J788</f>
        <v>0.80867438857233465</v>
      </c>
      <c r="M788" cm="1">
        <f t="array" ref="M788">SUMPRODUCT((H788=$H$2:$H$1051)*(D788&lt;$D$2:$D$1051))+1</f>
        <v>8</v>
      </c>
    </row>
    <row r="789" spans="1:13" x14ac:dyDescent="0.25">
      <c r="A789" t="s">
        <v>28</v>
      </c>
      <c r="B789" t="s">
        <v>4</v>
      </c>
      <c r="C789" t="s">
        <v>16</v>
      </c>
      <c r="D789" s="2">
        <v>70519333</v>
      </c>
      <c r="E789">
        <v>65</v>
      </c>
      <c r="F789">
        <v>97</v>
      </c>
      <c r="G789">
        <v>0.40100000000000002</v>
      </c>
      <c r="H789">
        <v>2009</v>
      </c>
      <c r="I789" s="2">
        <f>D789/E789</f>
        <v>1084912.8153846154</v>
      </c>
      <c r="J789" s="3">
        <f>I789/VLOOKUP(H789,$P$2:$Q$37,2, FALSE)</f>
        <v>0.9928232706534813</v>
      </c>
      <c r="K789" s="4">
        <f>E789/((E789+F789)*0.5)</f>
        <v>0.80246913580246915</v>
      </c>
      <c r="L789">
        <f>K789/J789</f>
        <v>0.80826986989767058</v>
      </c>
      <c r="M789" cm="1">
        <f t="array" ref="M789">SUMPRODUCT((H789=$H$2:$H$1051)*(D789&lt;$D$2:$D$1051))+1</f>
        <v>21</v>
      </c>
    </row>
    <row r="790" spans="1:13" x14ac:dyDescent="0.25">
      <c r="A790" t="s">
        <v>15</v>
      </c>
      <c r="B790" t="s">
        <v>4</v>
      </c>
      <c r="C790" t="s">
        <v>16</v>
      </c>
      <c r="D790" s="2">
        <v>109591167</v>
      </c>
      <c r="E790">
        <v>67</v>
      </c>
      <c r="F790">
        <v>95</v>
      </c>
      <c r="G790">
        <v>0.41399999999999998</v>
      </c>
      <c r="H790">
        <v>2017</v>
      </c>
      <c r="I790" s="2">
        <f>D790/E790</f>
        <v>1635689.0597014925</v>
      </c>
      <c r="J790" s="3">
        <f>I790/VLOOKUP(H790,$P$2:$Q$37,2, FALSE)</f>
        <v>1.0248667629692985</v>
      </c>
      <c r="K790" s="4">
        <f>E790/((E790+F790)*0.5)</f>
        <v>0.8271604938271605</v>
      </c>
      <c r="L790">
        <f>K790/J790</f>
        <v>0.80709075922285467</v>
      </c>
      <c r="M790" cm="1">
        <f t="array" ref="M790">SUMPRODUCT((H790=$H$2:$H$1051)*(D790&lt;$D$2:$D$1051))+1</f>
        <v>20</v>
      </c>
    </row>
    <row r="791" spans="1:13" x14ac:dyDescent="0.25">
      <c r="A791" t="s">
        <v>5</v>
      </c>
      <c r="B791" t="s">
        <v>1</v>
      </c>
      <c r="C791" t="s">
        <v>6</v>
      </c>
      <c r="D791" s="2">
        <v>18588334</v>
      </c>
      <c r="E791">
        <v>75</v>
      </c>
      <c r="F791">
        <v>87</v>
      </c>
      <c r="G791">
        <v>0.46300000000000002</v>
      </c>
      <c r="H791">
        <v>1990</v>
      </c>
      <c r="I791" s="2">
        <f>D791/E791</f>
        <v>247844.45333333334</v>
      </c>
      <c r="J791" s="3">
        <f>I791/VLOOKUP(H791,$P$2:$Q$37,2, FALSE)</f>
        <v>1.1480771448022054</v>
      </c>
      <c r="K791" s="4">
        <f>E791/((E791+F791)*0.5)</f>
        <v>0.92592592592592593</v>
      </c>
      <c r="L791">
        <f>K791/J791</f>
        <v>0.80650148826492629</v>
      </c>
      <c r="M791" cm="1">
        <f t="array" ref="M791">SUMPRODUCT((H791=$H$2:$H$1051)*(D791&lt;$D$2:$D$1051))+1</f>
        <v>12</v>
      </c>
    </row>
    <row r="792" spans="1:13" x14ac:dyDescent="0.25">
      <c r="A792" t="s">
        <v>20</v>
      </c>
      <c r="B792" t="s">
        <v>1</v>
      </c>
      <c r="C792" t="s">
        <v>16</v>
      </c>
      <c r="D792" s="2">
        <v>52572500</v>
      </c>
      <c r="E792">
        <v>83</v>
      </c>
      <c r="F792">
        <v>79</v>
      </c>
      <c r="G792">
        <v>0.51200000000000001</v>
      </c>
      <c r="H792">
        <v>1998</v>
      </c>
      <c r="I792" s="2">
        <f>D792/E792</f>
        <v>633403.61445783137</v>
      </c>
      <c r="J792" s="3">
        <f>I792/VLOOKUP(H792,$P$2:$Q$37,2, FALSE)</f>
        <v>1.2714825875968818</v>
      </c>
      <c r="K792" s="4">
        <f>E792/((E792+F792)*0.5)</f>
        <v>1.0246913580246915</v>
      </c>
      <c r="L792">
        <f>K792/J792</f>
        <v>0.80590278468647458</v>
      </c>
      <c r="M792" cm="1">
        <f t="array" ref="M792">SUMPRODUCT((H792=$H$2:$H$1051)*(D792&lt;$D$2:$D$1051))+1</f>
        <v>6</v>
      </c>
    </row>
    <row r="793" spans="1:13" x14ac:dyDescent="0.25">
      <c r="A793" t="s">
        <v>14</v>
      </c>
      <c r="B793" t="s">
        <v>1</v>
      </c>
      <c r="C793" t="s">
        <v>6</v>
      </c>
      <c r="D793" s="2">
        <v>144994027</v>
      </c>
      <c r="E793">
        <v>29</v>
      </c>
      <c r="F793">
        <v>31</v>
      </c>
      <c r="G793">
        <v>0.48299999999999998</v>
      </c>
      <c r="H793">
        <v>2020</v>
      </c>
      <c r="I793" s="2">
        <f>D793/E793</f>
        <v>4999794.0344827585</v>
      </c>
      <c r="J793" s="3">
        <f>I793/VLOOKUP(H793,$P$2:$Q$37,2, FALSE)</f>
        <v>1.201848203074789</v>
      </c>
      <c r="K793" s="4">
        <f>E793/((E793+F793)*0.5)</f>
        <v>0.96666666666666667</v>
      </c>
      <c r="L793">
        <f>K793/J793</f>
        <v>0.80431677161355508</v>
      </c>
      <c r="M793" cm="1">
        <f t="array" ref="M793">SUMPRODUCT((H793=$H$2:$H$1051)*(D793&lt;$D$2:$D$1051))+1</f>
        <v>10</v>
      </c>
    </row>
    <row r="794" spans="1:13" x14ac:dyDescent="0.25">
      <c r="A794" t="s">
        <v>18</v>
      </c>
      <c r="B794" t="s">
        <v>4</v>
      </c>
      <c r="C794" t="s">
        <v>2</v>
      </c>
      <c r="D794" s="2">
        <v>37108583</v>
      </c>
      <c r="E794">
        <v>80</v>
      </c>
      <c r="F794">
        <v>82</v>
      </c>
      <c r="G794">
        <v>0.49399999999999999</v>
      </c>
      <c r="H794">
        <v>1993</v>
      </c>
      <c r="I794" s="2">
        <f>D794/E794</f>
        <v>463857.28749999998</v>
      </c>
      <c r="J794" s="3">
        <f>I794/VLOOKUP(H794,$P$2:$Q$37,2, FALSE)</f>
        <v>1.2280751220709989</v>
      </c>
      <c r="K794" s="4">
        <f>E794/((E794+F794)*0.5)</f>
        <v>0.98765432098765427</v>
      </c>
      <c r="L794">
        <f>K794/J794</f>
        <v>0.80422956481855579</v>
      </c>
      <c r="M794" cm="1">
        <f t="array" ref="M794">SUMPRODUCT((H794=$H$2:$H$1051)*(D794&lt;$D$2:$D$1051))+1</f>
        <v>9</v>
      </c>
    </row>
    <row r="795" spans="1:13" x14ac:dyDescent="0.25">
      <c r="A795" t="s">
        <v>5</v>
      </c>
      <c r="B795" t="s">
        <v>1</v>
      </c>
      <c r="C795" t="s">
        <v>6</v>
      </c>
      <c r="D795" s="2">
        <v>126619628</v>
      </c>
      <c r="E795">
        <v>74</v>
      </c>
      <c r="F795">
        <v>88</v>
      </c>
      <c r="G795">
        <v>0.45700000000000002</v>
      </c>
      <c r="H795">
        <v>2015</v>
      </c>
      <c r="I795" s="2">
        <f>D795/E795</f>
        <v>1711076.054054054</v>
      </c>
      <c r="J795" s="3">
        <f>I795/VLOOKUP(H795,$P$2:$Q$37,2, FALSE)</f>
        <v>1.1361072895180215</v>
      </c>
      <c r="K795" s="4">
        <f>E795/((E795+F795)*0.5)</f>
        <v>0.9135802469135802</v>
      </c>
      <c r="L795">
        <f>K795/J795</f>
        <v>0.80413201758537656</v>
      </c>
      <c r="M795" cm="1">
        <f t="array" ref="M795">SUMPRODUCT((H795=$H$2:$H$1051)*(D795&lt;$D$2:$D$1051))+1</f>
        <v>10</v>
      </c>
    </row>
    <row r="796" spans="1:13" x14ac:dyDescent="0.25">
      <c r="A796" t="s">
        <v>14</v>
      </c>
      <c r="B796" t="s">
        <v>1</v>
      </c>
      <c r="C796" t="s">
        <v>6</v>
      </c>
      <c r="D796" s="2">
        <v>175590000</v>
      </c>
      <c r="E796">
        <v>79</v>
      </c>
      <c r="F796">
        <v>83</v>
      </c>
      <c r="G796">
        <v>0.48799999999999999</v>
      </c>
      <c r="H796">
        <v>2023</v>
      </c>
      <c r="I796" s="2">
        <f>D796/E796</f>
        <v>2222658.2278481014</v>
      </c>
      <c r="J796" s="3">
        <f>I796/VLOOKUP(H796,$P$2:$Q$37,2, FALSE)</f>
        <v>1.2133356315611987</v>
      </c>
      <c r="K796" s="4">
        <f>E796/((E796+F796)*0.5)</f>
        <v>0.97530864197530864</v>
      </c>
      <c r="L796">
        <f>K796/J796</f>
        <v>0.8038242812669889</v>
      </c>
      <c r="M796" cm="1">
        <f t="array" ref="M796">SUMPRODUCT((H796=$H$2:$H$1051)*(D796&lt;$D$2:$D$1051))+1</f>
        <v>11</v>
      </c>
    </row>
    <row r="797" spans="1:13" x14ac:dyDescent="0.25">
      <c r="A797" t="s">
        <v>20</v>
      </c>
      <c r="B797" t="s">
        <v>1</v>
      </c>
      <c r="C797" t="s">
        <v>16</v>
      </c>
      <c r="D797" s="2">
        <v>160781766</v>
      </c>
      <c r="E797">
        <v>30</v>
      </c>
      <c r="F797">
        <v>28</v>
      </c>
      <c r="G797">
        <v>0.51700000000000002</v>
      </c>
      <c r="H797">
        <v>2020</v>
      </c>
      <c r="I797" s="2">
        <f>D797/E797</f>
        <v>5359392.2</v>
      </c>
      <c r="J797" s="3">
        <f>I797/VLOOKUP(H797,$P$2:$Q$37,2, FALSE)</f>
        <v>1.288288245619581</v>
      </c>
      <c r="K797" s="4">
        <f>E797/((E797+F797)*0.5)</f>
        <v>1.0344827586206897</v>
      </c>
      <c r="L797">
        <f>K797/J797</f>
        <v>0.80299013993034785</v>
      </c>
      <c r="M797" cm="1">
        <f t="array" ref="M797">SUMPRODUCT((H797=$H$2:$H$1051)*(D797&lt;$D$2:$D$1051))+1</f>
        <v>6</v>
      </c>
    </row>
    <row r="798" spans="1:13" x14ac:dyDescent="0.25">
      <c r="A798" t="s">
        <v>3</v>
      </c>
      <c r="B798" t="s">
        <v>4</v>
      </c>
      <c r="C798" t="s">
        <v>2</v>
      </c>
      <c r="D798" s="2">
        <v>88130709</v>
      </c>
      <c r="E798">
        <v>98</v>
      </c>
      <c r="F798">
        <v>64</v>
      </c>
      <c r="G798">
        <v>0.60499999999999998</v>
      </c>
      <c r="H798">
        <v>1999</v>
      </c>
      <c r="I798" s="2">
        <f>D798/E798</f>
        <v>899292.94897959183</v>
      </c>
      <c r="J798" s="3">
        <f>I798/VLOOKUP(H798,$P$2:$Q$37,2, FALSE)</f>
        <v>1.510313914084269</v>
      </c>
      <c r="K798" s="4">
        <f>E798/((E798+F798)*0.5)</f>
        <v>1.2098765432098766</v>
      </c>
      <c r="L798">
        <f>K798/J798</f>
        <v>0.80107620801695845</v>
      </c>
      <c r="M798" cm="1">
        <f t="array" ref="M798">SUMPRODUCT((H798=$H$2:$H$1051)*(D798&lt;$D$2:$D$1051))+1</f>
        <v>1</v>
      </c>
    </row>
    <row r="799" spans="1:13" x14ac:dyDescent="0.25">
      <c r="A799" t="s">
        <v>0</v>
      </c>
      <c r="B799" t="s">
        <v>1</v>
      </c>
      <c r="C799" t="s">
        <v>2</v>
      </c>
      <c r="D799" s="2">
        <v>155765125</v>
      </c>
      <c r="E799">
        <v>77</v>
      </c>
      <c r="F799">
        <v>85</v>
      </c>
      <c r="G799">
        <v>0.47499999999999998</v>
      </c>
      <c r="H799">
        <v>2018</v>
      </c>
      <c r="I799" s="2">
        <f>D799/E799</f>
        <v>2022923.7012987013</v>
      </c>
      <c r="J799" s="3">
        <f>I799/VLOOKUP(H799,$P$2:$Q$37,2, FALSE)</f>
        <v>1.1875580955990903</v>
      </c>
      <c r="K799" s="4">
        <f>E799/((E799+F799)*0.5)</f>
        <v>0.95061728395061729</v>
      </c>
      <c r="L799">
        <f>K799/J799</f>
        <v>0.80048065646090105</v>
      </c>
      <c r="M799" cm="1">
        <f t="array" ref="M799">SUMPRODUCT((H799=$H$2:$H$1051)*(D799&lt;$D$2:$D$1051))+1</f>
        <v>12</v>
      </c>
    </row>
    <row r="800" spans="1:13" x14ac:dyDescent="0.25">
      <c r="A800" t="s">
        <v>17</v>
      </c>
      <c r="B800" t="s">
        <v>1</v>
      </c>
      <c r="C800" t="s">
        <v>16</v>
      </c>
      <c r="D800" s="2">
        <v>87032933</v>
      </c>
      <c r="E800">
        <v>79</v>
      </c>
      <c r="F800">
        <v>83</v>
      </c>
      <c r="G800">
        <v>0.48799999999999999</v>
      </c>
      <c r="H800">
        <v>2005</v>
      </c>
      <c r="I800" s="2">
        <f>D800/E800</f>
        <v>1101682.6962025317</v>
      </c>
      <c r="J800" s="3">
        <f>I800/VLOOKUP(H800,$P$2:$Q$37,2, FALSE)</f>
        <v>1.2213627236947662</v>
      </c>
      <c r="K800" s="4">
        <f>E800/((E800+F800)*0.5)</f>
        <v>0.97530864197530864</v>
      </c>
      <c r="L800">
        <f>K800/J800</f>
        <v>0.79854135307559171</v>
      </c>
      <c r="M800" cm="1">
        <f t="array" ref="M800">SUMPRODUCT((H800=$H$2:$H$1051)*(D800&lt;$D$2:$D$1051))+1</f>
        <v>9</v>
      </c>
    </row>
    <row r="801" spans="1:13" x14ac:dyDescent="0.25">
      <c r="A801" t="s">
        <v>33</v>
      </c>
      <c r="B801" t="s">
        <v>4</v>
      </c>
      <c r="C801" t="s">
        <v>2</v>
      </c>
      <c r="D801" s="2">
        <v>72585582</v>
      </c>
      <c r="E801">
        <v>70</v>
      </c>
      <c r="F801">
        <v>92</v>
      </c>
      <c r="G801">
        <v>0.432</v>
      </c>
      <c r="H801">
        <v>2006</v>
      </c>
      <c r="I801" s="2">
        <f>D801/E801</f>
        <v>1036936.8857142857</v>
      </c>
      <c r="J801" s="3">
        <f>I801/VLOOKUP(H801,$P$2:$Q$37,2, FALSE)</f>
        <v>1.0825256624042405</v>
      </c>
      <c r="K801" s="4">
        <f>E801/((E801+F801)*0.5)</f>
        <v>0.86419753086419748</v>
      </c>
      <c r="L801">
        <f>K801/J801</f>
        <v>0.79831597612647243</v>
      </c>
      <c r="M801" cm="1">
        <f t="array" ref="M801">SUMPRODUCT((H801=$H$2:$H$1051)*(D801&lt;$D$2:$D$1051))+1</f>
        <v>15</v>
      </c>
    </row>
    <row r="802" spans="1:13" x14ac:dyDescent="0.25">
      <c r="A802" t="s">
        <v>30</v>
      </c>
      <c r="B802" t="s">
        <v>1</v>
      </c>
      <c r="C802" t="s">
        <v>6</v>
      </c>
      <c r="D802" s="2">
        <v>25369166</v>
      </c>
      <c r="E802">
        <v>74</v>
      </c>
      <c r="F802">
        <v>88</v>
      </c>
      <c r="G802">
        <v>0.45700000000000002</v>
      </c>
      <c r="H802">
        <v>1991</v>
      </c>
      <c r="I802" s="2">
        <f>D802/E802</f>
        <v>342826.56756756757</v>
      </c>
      <c r="J802" s="3">
        <f>I802/VLOOKUP(H802,$P$2:$Q$37,2, FALSE)</f>
        <v>1.1449165018090888</v>
      </c>
      <c r="K802" s="4">
        <f>E802/((E802+F802)*0.5)</f>
        <v>0.9135802469135802</v>
      </c>
      <c r="L802">
        <f>K802/J802</f>
        <v>0.79794486800568176</v>
      </c>
      <c r="M802" cm="1">
        <f t="array" ref="M802">SUMPRODUCT((H802=$H$2:$H$1051)*(D802&lt;$D$2:$D$1051))+1</f>
        <v>11</v>
      </c>
    </row>
    <row r="803" spans="1:13" x14ac:dyDescent="0.25">
      <c r="A803" t="s">
        <v>19</v>
      </c>
      <c r="B803" t="s">
        <v>1</v>
      </c>
      <c r="C803" t="s">
        <v>6</v>
      </c>
      <c r="D803" s="2">
        <v>95832071</v>
      </c>
      <c r="E803">
        <v>66</v>
      </c>
      <c r="F803">
        <v>96</v>
      </c>
      <c r="G803">
        <v>0.40699999999999997</v>
      </c>
      <c r="H803">
        <v>2014</v>
      </c>
      <c r="I803" s="2">
        <f>D803/E803</f>
        <v>1452001.0757575757</v>
      </c>
      <c r="J803" s="3">
        <f>I803/VLOOKUP(H803,$P$2:$Q$37,2, FALSE)</f>
        <v>1.0215411320742218</v>
      </c>
      <c r="K803" s="4">
        <f>E803/((E803+F803)*0.5)</f>
        <v>0.81481481481481477</v>
      </c>
      <c r="L803">
        <f>K803/J803</f>
        <v>0.79763289918668978</v>
      </c>
      <c r="M803" cm="1">
        <f t="array" ref="M803">SUMPRODUCT((H803=$H$2:$H$1051)*(D803&lt;$D$2:$D$1051))+1</f>
        <v>17</v>
      </c>
    </row>
    <row r="804" spans="1:13" x14ac:dyDescent="0.25">
      <c r="A804" t="s">
        <v>13</v>
      </c>
      <c r="B804" t="s">
        <v>1</v>
      </c>
      <c r="C804" t="s">
        <v>6</v>
      </c>
      <c r="D804" s="2">
        <v>18830000</v>
      </c>
      <c r="E804">
        <v>75</v>
      </c>
      <c r="F804">
        <v>87</v>
      </c>
      <c r="G804">
        <v>0.46300000000000002</v>
      </c>
      <c r="H804">
        <v>1990</v>
      </c>
      <c r="I804" s="2">
        <f>D804/E804</f>
        <v>251066.66666666666</v>
      </c>
      <c r="J804" s="3">
        <f>I804/VLOOKUP(H804,$P$2:$Q$37,2, FALSE)</f>
        <v>1.1630032383012661</v>
      </c>
      <c r="K804" s="4">
        <f>E804/((E804+F804)*0.5)</f>
        <v>0.92592592592592593</v>
      </c>
      <c r="L804">
        <f>K804/J804</f>
        <v>0.7961507719259443</v>
      </c>
      <c r="M804" cm="1">
        <f t="array" ref="M804">SUMPRODUCT((H804=$H$2:$H$1051)*(D804&lt;$D$2:$D$1051))+1</f>
        <v>11</v>
      </c>
    </row>
    <row r="805" spans="1:13" x14ac:dyDescent="0.25">
      <c r="A805" t="s">
        <v>18</v>
      </c>
      <c r="B805" t="s">
        <v>4</v>
      </c>
      <c r="C805" t="s">
        <v>2</v>
      </c>
      <c r="D805" s="2">
        <v>32767500</v>
      </c>
      <c r="E805">
        <v>84</v>
      </c>
      <c r="F805">
        <v>78</v>
      </c>
      <c r="G805">
        <v>0.51900000000000002</v>
      </c>
      <c r="H805">
        <v>1991</v>
      </c>
      <c r="I805" s="2">
        <f>D805/E805</f>
        <v>390089.28571428574</v>
      </c>
      <c r="J805" s="3">
        <f>I805/VLOOKUP(H805,$P$2:$Q$37,2, FALSE)</f>
        <v>1.3027568533036227</v>
      </c>
      <c r="K805" s="4">
        <f>E805/((E805+F805)*0.5)</f>
        <v>1.037037037037037</v>
      </c>
      <c r="L805">
        <f>K805/J805</f>
        <v>0.79603268592081888</v>
      </c>
      <c r="M805" cm="1">
        <f t="array" ref="M805">SUMPRODUCT((H805=$H$2:$H$1051)*(D805&lt;$D$2:$D$1051))+1</f>
        <v>3</v>
      </c>
    </row>
    <row r="806" spans="1:13" x14ac:dyDescent="0.25">
      <c r="A806" t="s">
        <v>25</v>
      </c>
      <c r="B806" t="s">
        <v>1</v>
      </c>
      <c r="C806" t="s">
        <v>6</v>
      </c>
      <c r="D806" s="2">
        <v>77880333</v>
      </c>
      <c r="E806">
        <v>85</v>
      </c>
      <c r="F806">
        <v>77</v>
      </c>
      <c r="G806">
        <v>0.52500000000000002</v>
      </c>
      <c r="H806">
        <v>2000</v>
      </c>
      <c r="I806" s="2">
        <f>D806/E806</f>
        <v>916239.21176470583</v>
      </c>
      <c r="J806" s="3">
        <f>I806/VLOOKUP(H806,$P$2:$Q$37,2, FALSE)</f>
        <v>1.319258741539175</v>
      </c>
      <c r="K806" s="4">
        <f>E806/((E806+F806)*0.5)</f>
        <v>1.0493827160493827</v>
      </c>
      <c r="L806">
        <f>K806/J806</f>
        <v>0.79543358933901864</v>
      </c>
      <c r="M806" cm="1">
        <f t="array" ref="M806">SUMPRODUCT((H806=$H$2:$H$1051)*(D806&lt;$D$2:$D$1051))+1</f>
        <v>7</v>
      </c>
    </row>
    <row r="807" spans="1:13" x14ac:dyDescent="0.25">
      <c r="A807" t="s">
        <v>36</v>
      </c>
      <c r="B807" t="s">
        <v>4</v>
      </c>
      <c r="C807" t="s">
        <v>16</v>
      </c>
      <c r="D807" s="2">
        <v>54130232</v>
      </c>
      <c r="E807">
        <v>86</v>
      </c>
      <c r="F807">
        <v>75</v>
      </c>
      <c r="G807">
        <v>0.53400000000000003</v>
      </c>
      <c r="H807">
        <v>1997</v>
      </c>
      <c r="I807" s="2">
        <f>D807/E807</f>
        <v>629421.30232558143</v>
      </c>
      <c r="J807" s="3">
        <f>I807/VLOOKUP(H807,$P$2:$Q$37,2, FALSE)</f>
        <v>1.3434688582200205</v>
      </c>
      <c r="K807" s="4">
        <f>E807/((E807+F807)*0.5)</f>
        <v>1.0683229813664596</v>
      </c>
      <c r="L807">
        <f>K807/J807</f>
        <v>0.79519742852982445</v>
      </c>
      <c r="M807" cm="1">
        <f t="array" ref="M807">SUMPRODUCT((H807=$H$2:$H$1051)*(D807&lt;$D$2:$D$1051))+1</f>
        <v>4</v>
      </c>
    </row>
    <row r="808" spans="1:13" x14ac:dyDescent="0.25">
      <c r="A808" t="s">
        <v>18</v>
      </c>
      <c r="B808" t="s">
        <v>4</v>
      </c>
      <c r="C808" t="s">
        <v>2</v>
      </c>
      <c r="D808" s="2">
        <v>127298500</v>
      </c>
      <c r="E808">
        <v>98</v>
      </c>
      <c r="F808">
        <v>64</v>
      </c>
      <c r="G808">
        <v>0.60499999999999998</v>
      </c>
      <c r="H808">
        <v>2004</v>
      </c>
      <c r="I808" s="2">
        <f>D808/E808</f>
        <v>1298964.2857142857</v>
      </c>
      <c r="J808" s="3">
        <f>I808/VLOOKUP(H808,$P$2:$Q$37,2, FALSE)</f>
        <v>1.5226848567529823</v>
      </c>
      <c r="K808" s="4">
        <f>E808/((E808+F808)*0.5)</f>
        <v>1.2098765432098766</v>
      </c>
      <c r="L808">
        <f>K808/J808</f>
        <v>0.79456792247205554</v>
      </c>
      <c r="M808" cm="1">
        <f t="array" ref="M808">SUMPRODUCT((H808=$H$2:$H$1051)*(D808&lt;$D$2:$D$1051))+1</f>
        <v>2</v>
      </c>
    </row>
    <row r="809" spans="1:13" x14ac:dyDescent="0.25">
      <c r="A809" t="s">
        <v>3</v>
      </c>
      <c r="B809" t="s">
        <v>4</v>
      </c>
      <c r="C809" t="s">
        <v>2</v>
      </c>
      <c r="D809" s="2">
        <v>52189370</v>
      </c>
      <c r="E809">
        <v>92</v>
      </c>
      <c r="F809">
        <v>70</v>
      </c>
      <c r="G809">
        <v>0.56799999999999995</v>
      </c>
      <c r="H809">
        <v>1996</v>
      </c>
      <c r="I809" s="2">
        <f>D809/E809</f>
        <v>567275.76086956519</v>
      </c>
      <c r="J809" s="3">
        <f>I809/VLOOKUP(H809,$P$2:$Q$37,2, FALSE)</f>
        <v>1.4359665476303802</v>
      </c>
      <c r="K809" s="4">
        <f>E809/((E809+F809)*0.5)</f>
        <v>1.1358024691358024</v>
      </c>
      <c r="L809">
        <f>K809/J809</f>
        <v>0.79096722065712044</v>
      </c>
      <c r="M809" cm="1">
        <f t="array" ref="M809">SUMPRODUCT((H809=$H$2:$H$1051)*(D809&lt;$D$2:$D$1051))+1</f>
        <v>1</v>
      </c>
    </row>
    <row r="810" spans="1:13" x14ac:dyDescent="0.25">
      <c r="A810" t="s">
        <v>33</v>
      </c>
      <c r="B810" t="s">
        <v>4</v>
      </c>
      <c r="C810" t="s">
        <v>2</v>
      </c>
      <c r="D810" s="2">
        <v>85304038</v>
      </c>
      <c r="E810">
        <v>69</v>
      </c>
      <c r="F810">
        <v>93</v>
      </c>
      <c r="G810">
        <v>0.42599999999999999</v>
      </c>
      <c r="H810">
        <v>2011</v>
      </c>
      <c r="I810" s="2">
        <f>D810/E810</f>
        <v>1236290.4057971016</v>
      </c>
      <c r="J810" s="3">
        <f>I810/VLOOKUP(H810,$P$2:$Q$37,2, FALSE)</f>
        <v>1.077808885430086</v>
      </c>
      <c r="K810" s="4">
        <f>E810/((E810+F810)*0.5)</f>
        <v>0.85185185185185186</v>
      </c>
      <c r="L810">
        <f>K810/J810</f>
        <v>0.79035519503249518</v>
      </c>
      <c r="M810" cm="1">
        <f t="array" ref="M810">SUMPRODUCT((H810=$H$2:$H$1051)*(D810&lt;$D$2:$D$1051))+1</f>
        <v>18</v>
      </c>
    </row>
    <row r="811" spans="1:13" x14ac:dyDescent="0.25">
      <c r="A811" t="s">
        <v>7</v>
      </c>
      <c r="B811" t="s">
        <v>1</v>
      </c>
      <c r="C811" t="s">
        <v>2</v>
      </c>
      <c r="D811" s="2">
        <v>232424939</v>
      </c>
      <c r="E811">
        <v>90</v>
      </c>
      <c r="F811">
        <v>72</v>
      </c>
      <c r="G811">
        <v>0.55600000000000005</v>
      </c>
      <c r="H811">
        <v>2023</v>
      </c>
      <c r="I811" s="2">
        <f>D811/E811</f>
        <v>2582499.3222222221</v>
      </c>
      <c r="J811" s="3">
        <f>I811/VLOOKUP(H811,$P$2:$Q$37,2, FALSE)</f>
        <v>1.4097707001802753</v>
      </c>
      <c r="K811" s="4">
        <f>E811/((E811+F811)*0.5)</f>
        <v>1.1111111111111112</v>
      </c>
      <c r="L811">
        <f>K811/J811</f>
        <v>0.78815023675057738</v>
      </c>
      <c r="M811" cm="1">
        <f t="array" ref="M811">SUMPRODUCT((H811=$H$2:$H$1051)*(D811&lt;$D$2:$D$1051))+1</f>
        <v>4</v>
      </c>
    </row>
    <row r="812" spans="1:13" x14ac:dyDescent="0.25">
      <c r="A812" t="s">
        <v>14</v>
      </c>
      <c r="B812" t="s">
        <v>1</v>
      </c>
      <c r="C812" t="s">
        <v>6</v>
      </c>
      <c r="D812" s="2">
        <v>166495942</v>
      </c>
      <c r="E812">
        <v>84</v>
      </c>
      <c r="F812">
        <v>78</v>
      </c>
      <c r="G812">
        <v>0.51900000000000002</v>
      </c>
      <c r="H812">
        <v>2015</v>
      </c>
      <c r="I812" s="2">
        <f>D812/E812</f>
        <v>1982094.5476190476</v>
      </c>
      <c r="J812" s="3">
        <f>I812/VLOOKUP(H812,$P$2:$Q$37,2, FALSE)</f>
        <v>1.3160560915621271</v>
      </c>
      <c r="K812" s="4">
        <f>E812/((E812+F812)*0.5)</f>
        <v>1.037037037037037</v>
      </c>
      <c r="L812">
        <f>K812/J812</f>
        <v>0.78798847836804498</v>
      </c>
      <c r="M812" cm="1">
        <f t="array" ref="M812">SUMPRODUCT((H812=$H$2:$H$1051)*(D812&lt;$D$2:$D$1051))+1</f>
        <v>6</v>
      </c>
    </row>
    <row r="813" spans="1:13" x14ac:dyDescent="0.25">
      <c r="A813" t="s">
        <v>30</v>
      </c>
      <c r="B813" t="s">
        <v>1</v>
      </c>
      <c r="C813" t="s">
        <v>16</v>
      </c>
      <c r="D813" s="2">
        <v>40719334</v>
      </c>
      <c r="E813">
        <v>81</v>
      </c>
      <c r="F813">
        <v>81</v>
      </c>
      <c r="G813">
        <v>0.5</v>
      </c>
      <c r="H813">
        <v>1996</v>
      </c>
      <c r="I813" s="2">
        <f>D813/E813</f>
        <v>502707.82716049382</v>
      </c>
      <c r="J813" s="3">
        <f>I813/VLOOKUP(H813,$P$2:$Q$37,2, FALSE)</f>
        <v>1.2725232996521518</v>
      </c>
      <c r="K813" s="4">
        <f>E813/((E813+F813)*0.5)</f>
        <v>1</v>
      </c>
      <c r="L813">
        <f>K813/J813</f>
        <v>0.78584022805189746</v>
      </c>
      <c r="M813" cm="1">
        <f t="array" ref="M813">SUMPRODUCT((H813=$H$2:$H$1051)*(D813&lt;$D$2:$D$1051))+1</f>
        <v>6</v>
      </c>
    </row>
    <row r="814" spans="1:13" x14ac:dyDescent="0.25">
      <c r="A814" t="s">
        <v>0</v>
      </c>
      <c r="B814" t="s">
        <v>1</v>
      </c>
      <c r="C814" t="s">
        <v>2</v>
      </c>
      <c r="D814" s="2">
        <v>137793376</v>
      </c>
      <c r="E814">
        <v>89</v>
      </c>
      <c r="F814">
        <v>73</v>
      </c>
      <c r="G814">
        <v>0.54900000000000004</v>
      </c>
      <c r="H814">
        <v>2008</v>
      </c>
      <c r="I814" s="2">
        <f>D814/E814</f>
        <v>1548240.1797752809</v>
      </c>
      <c r="J814" s="3">
        <f>I814/VLOOKUP(H814,$P$2:$Q$37,2, FALSE)</f>
        <v>1.3993003047590771</v>
      </c>
      <c r="K814" s="4">
        <f>E814/((E814+F814)*0.5)</f>
        <v>1.0987654320987654</v>
      </c>
      <c r="L814">
        <f>K814/J814</f>
        <v>0.78522489301390108</v>
      </c>
      <c r="M814" cm="1">
        <f t="array" ref="M814">SUMPRODUCT((H814=$H$2:$H$1051)*(D814&lt;$D$2:$D$1051))+1</f>
        <v>2</v>
      </c>
    </row>
    <row r="815" spans="1:13" x14ac:dyDescent="0.25">
      <c r="A815" t="s">
        <v>19</v>
      </c>
      <c r="B815" t="s">
        <v>1</v>
      </c>
      <c r="C815" t="s">
        <v>6</v>
      </c>
      <c r="D815" s="2">
        <v>78069571</v>
      </c>
      <c r="E815">
        <v>64</v>
      </c>
      <c r="F815">
        <v>98</v>
      </c>
      <c r="G815">
        <v>0.39500000000000002</v>
      </c>
      <c r="H815">
        <v>2012</v>
      </c>
      <c r="I815" s="2">
        <f>D815/E815</f>
        <v>1219837.046875</v>
      </c>
      <c r="J815" s="3">
        <f>I815/VLOOKUP(H815,$P$2:$Q$37,2, FALSE)</f>
        <v>1.008007336581193</v>
      </c>
      <c r="K815" s="4">
        <f>E815/((E815+F815)*0.5)</f>
        <v>0.79012345679012341</v>
      </c>
      <c r="L815">
        <f>K815/J815</f>
        <v>0.78384693058876409</v>
      </c>
      <c r="M815" cm="1">
        <f t="array" ref="M815">SUMPRODUCT((H815=$H$2:$H$1051)*(D815&lt;$D$2:$D$1051))+1</f>
        <v>22</v>
      </c>
    </row>
    <row r="816" spans="1:13" x14ac:dyDescent="0.25">
      <c r="A816" t="s">
        <v>24</v>
      </c>
      <c r="B816" t="s">
        <v>4</v>
      </c>
      <c r="C816" t="s">
        <v>16</v>
      </c>
      <c r="D816" s="2">
        <v>96832300</v>
      </c>
      <c r="E816">
        <v>23</v>
      </c>
      <c r="F816">
        <v>35</v>
      </c>
      <c r="G816">
        <v>0.39700000000000002</v>
      </c>
      <c r="H816">
        <v>2020</v>
      </c>
      <c r="I816" s="2">
        <f>D816/E816</f>
        <v>4210100</v>
      </c>
      <c r="J816" s="3">
        <f>I816/VLOOKUP(H816,$P$2:$Q$37,2, FALSE)</f>
        <v>1.0120219122763581</v>
      </c>
      <c r="K816" s="4">
        <f>E816/((E816+F816)*0.5)</f>
        <v>0.7931034482758621</v>
      </c>
      <c r="L816">
        <f>K816/J816</f>
        <v>0.78368209092619456</v>
      </c>
      <c r="M816" cm="1">
        <f t="array" ref="M816">SUMPRODUCT((H816=$H$2:$H$1051)*(D816&lt;$D$2:$D$1051))+1</f>
        <v>20</v>
      </c>
    </row>
    <row r="817" spans="1:13" x14ac:dyDescent="0.25">
      <c r="A817" t="s">
        <v>14</v>
      </c>
      <c r="B817" t="s">
        <v>1</v>
      </c>
      <c r="C817" t="s">
        <v>6</v>
      </c>
      <c r="D817" s="2">
        <v>34931849</v>
      </c>
      <c r="E817">
        <v>67</v>
      </c>
      <c r="F817">
        <v>77</v>
      </c>
      <c r="G817">
        <v>0.46500000000000002</v>
      </c>
      <c r="H817">
        <v>1995</v>
      </c>
      <c r="I817" s="2">
        <f>D817/E817</f>
        <v>521370.88059701491</v>
      </c>
      <c r="J817" s="3">
        <f>I817/VLOOKUP(H817,$P$2:$Q$37,2, FALSE)</f>
        <v>1.1915940327767949</v>
      </c>
      <c r="K817" s="4">
        <f>E817/((E817+F817)*0.5)</f>
        <v>0.93055555555555558</v>
      </c>
      <c r="L817">
        <f>K817/J817</f>
        <v>0.7809333799591659</v>
      </c>
      <c r="M817" cm="1">
        <f t="array" ref="M817">SUMPRODUCT((H817=$H$2:$H$1051)*(D817&lt;$D$2:$D$1051))+1</f>
        <v>10</v>
      </c>
    </row>
    <row r="818" spans="1:13" x14ac:dyDescent="0.25">
      <c r="A818" t="s">
        <v>42</v>
      </c>
      <c r="B818" t="s">
        <v>4</v>
      </c>
      <c r="C818" t="s">
        <v>6</v>
      </c>
      <c r="D818" s="2">
        <v>21870000</v>
      </c>
      <c r="E818">
        <v>80</v>
      </c>
      <c r="F818">
        <v>82</v>
      </c>
      <c r="G818">
        <v>0.49399999999999999</v>
      </c>
      <c r="H818">
        <v>1990</v>
      </c>
      <c r="I818" s="2">
        <f>D818/E818</f>
        <v>273375</v>
      </c>
      <c r="J818" s="3">
        <f>I818/VLOOKUP(H818,$P$2:$Q$37,2, FALSE)</f>
        <v>1.2663409862079471</v>
      </c>
      <c r="K818" s="4">
        <f>E818/((E818+F818)*0.5)</f>
        <v>0.98765432098765427</v>
      </c>
      <c r="L818">
        <f>K818/J818</f>
        <v>0.77992762750669631</v>
      </c>
      <c r="M818" cm="1">
        <f t="array" ref="M818">SUMPRODUCT((H818=$H$2:$H$1051)*(D818&lt;$D$2:$D$1051))+1</f>
        <v>3</v>
      </c>
    </row>
    <row r="819" spans="1:13" x14ac:dyDescent="0.25">
      <c r="A819" t="s">
        <v>8</v>
      </c>
      <c r="B819" t="s">
        <v>1</v>
      </c>
      <c r="C819" t="s">
        <v>6</v>
      </c>
      <c r="D819" s="2">
        <v>108454524</v>
      </c>
      <c r="E819">
        <v>82</v>
      </c>
      <c r="F819">
        <v>80</v>
      </c>
      <c r="G819">
        <v>0.50600000000000001</v>
      </c>
      <c r="H819">
        <v>2007</v>
      </c>
      <c r="I819" s="2">
        <f>D819/E819</f>
        <v>1322616.1463414633</v>
      </c>
      <c r="J819" s="3">
        <f>I819/VLOOKUP(H819,$P$2:$Q$37,2, FALSE)</f>
        <v>1.2982170424437298</v>
      </c>
      <c r="K819" s="4">
        <f>E819/((E819+F819)*0.5)</f>
        <v>1.0123456790123457</v>
      </c>
      <c r="L819">
        <f>K819/J819</f>
        <v>0.77979694143186773</v>
      </c>
      <c r="M819" cm="1">
        <f t="array" ref="M819">SUMPRODUCT((H819=$H$2:$H$1051)*(D819&lt;$D$2:$D$1051))+1</f>
        <v>6</v>
      </c>
    </row>
    <row r="820" spans="1:13" x14ac:dyDescent="0.25">
      <c r="A820" t="s">
        <v>0</v>
      </c>
      <c r="B820" t="s">
        <v>1</v>
      </c>
      <c r="C820" t="s">
        <v>2</v>
      </c>
      <c r="D820" s="2">
        <v>20013212</v>
      </c>
      <c r="E820">
        <v>87</v>
      </c>
      <c r="F820">
        <v>75</v>
      </c>
      <c r="G820">
        <v>0.53700000000000003</v>
      </c>
      <c r="H820">
        <v>1989</v>
      </c>
      <c r="I820" s="2">
        <f>D820/E820</f>
        <v>230036.91954022989</v>
      </c>
      <c r="J820" s="3">
        <f>I820/VLOOKUP(H820,$P$2:$Q$37,2, FALSE)</f>
        <v>1.3786097356302922</v>
      </c>
      <c r="K820" s="4">
        <f>E820/((E820+F820)*0.5)</f>
        <v>1.0740740740740742</v>
      </c>
      <c r="L820">
        <f>K820/J820</f>
        <v>0.77909944077321769</v>
      </c>
      <c r="M820" cm="1">
        <f t="array" ref="M820">SUMPRODUCT((H820=$H$2:$H$1051)*(D820&lt;$D$2:$D$1051))+1</f>
        <v>3</v>
      </c>
    </row>
    <row r="821" spans="1:13" x14ac:dyDescent="0.25">
      <c r="A821" t="s">
        <v>27</v>
      </c>
      <c r="B821" t="s">
        <v>1</v>
      </c>
      <c r="C821" t="s">
        <v>2</v>
      </c>
      <c r="D821" s="2">
        <v>181586759</v>
      </c>
      <c r="E821">
        <v>82</v>
      </c>
      <c r="F821">
        <v>80</v>
      </c>
      <c r="G821">
        <v>0.50600000000000001</v>
      </c>
      <c r="H821">
        <v>2018</v>
      </c>
      <c r="I821" s="2">
        <f>D821/E821</f>
        <v>2214472.6707317075</v>
      </c>
      <c r="J821" s="3">
        <f>I821/VLOOKUP(H821,$P$2:$Q$37,2, FALSE)</f>
        <v>1.3000069878671436</v>
      </c>
      <c r="K821" s="4">
        <f>E821/((E821+F821)*0.5)</f>
        <v>1.0123456790123457</v>
      </c>
      <c r="L821">
        <f>K821/J821</f>
        <v>0.77872325953666643</v>
      </c>
      <c r="M821" cm="1">
        <f t="array" ref="M821">SUMPRODUCT((H821=$H$2:$H$1051)*(D821&lt;$D$2:$D$1051))+1</f>
        <v>5</v>
      </c>
    </row>
    <row r="822" spans="1:13" x14ac:dyDescent="0.25">
      <c r="A822" t="s">
        <v>27</v>
      </c>
      <c r="B822" t="s">
        <v>1</v>
      </c>
      <c r="C822" t="s">
        <v>2</v>
      </c>
      <c r="D822" s="2">
        <v>60328000</v>
      </c>
      <c r="E822">
        <v>59</v>
      </c>
      <c r="F822">
        <v>103</v>
      </c>
      <c r="G822">
        <v>0.36399999999999999</v>
      </c>
      <c r="H822">
        <v>2009</v>
      </c>
      <c r="I822" s="2">
        <f>D822/E822</f>
        <v>1022508.4745762711</v>
      </c>
      <c r="J822" s="3">
        <f>I822/VLOOKUP(H822,$P$2:$Q$37,2, FALSE)</f>
        <v>0.93571593367143036</v>
      </c>
      <c r="K822" s="4">
        <f>E822/((E822+F822)*0.5)</f>
        <v>0.72839506172839508</v>
      </c>
      <c r="L822">
        <f>K822/J822</f>
        <v>0.77843609958678506</v>
      </c>
      <c r="M822" cm="1">
        <f t="array" ref="M822">SUMPRODUCT((H822=$H$2:$H$1051)*(D822&lt;$D$2:$D$1051))+1</f>
        <v>27</v>
      </c>
    </row>
    <row r="823" spans="1:13" x14ac:dyDescent="0.25">
      <c r="A823" t="s">
        <v>21</v>
      </c>
      <c r="B823" t="s">
        <v>4</v>
      </c>
      <c r="C823" t="s">
        <v>16</v>
      </c>
      <c r="D823" s="2">
        <v>24527500</v>
      </c>
      <c r="E823">
        <v>56</v>
      </c>
      <c r="F823">
        <v>88</v>
      </c>
      <c r="G823">
        <v>0.38900000000000001</v>
      </c>
      <c r="H823">
        <v>1995</v>
      </c>
      <c r="I823" s="2">
        <f>D823/E823</f>
        <v>437991.07142857142</v>
      </c>
      <c r="J823" s="3">
        <f>I823/VLOOKUP(H823,$P$2:$Q$37,2, FALSE)</f>
        <v>1.0010293373618626</v>
      </c>
      <c r="K823" s="4">
        <f>E823/((E823+F823)*0.5)</f>
        <v>0.77777777777777779</v>
      </c>
      <c r="L823">
        <f>K823/J823</f>
        <v>0.77697800528758976</v>
      </c>
      <c r="M823" cm="1">
        <f t="array" ref="M823">SUMPRODUCT((H823=$H$2:$H$1051)*(D823&lt;$D$2:$D$1051))+1</f>
        <v>23</v>
      </c>
    </row>
    <row r="824" spans="1:13" x14ac:dyDescent="0.25">
      <c r="A824" t="s">
        <v>34</v>
      </c>
      <c r="B824" t="s">
        <v>4</v>
      </c>
      <c r="C824" t="s">
        <v>6</v>
      </c>
      <c r="D824" s="2">
        <v>33632500</v>
      </c>
      <c r="E824">
        <v>84</v>
      </c>
      <c r="F824">
        <v>78</v>
      </c>
      <c r="G824">
        <v>0.51900000000000002</v>
      </c>
      <c r="H824">
        <v>1991</v>
      </c>
      <c r="I824" s="2">
        <f>D824/E824</f>
        <v>400386.90476190473</v>
      </c>
      <c r="J824" s="3">
        <f>I824/VLOOKUP(H824,$P$2:$Q$37,2, FALSE)</f>
        <v>1.3371471692602148</v>
      </c>
      <c r="K824" s="4">
        <f>E824/((E824+F824)*0.5)</f>
        <v>1.037037037037037</v>
      </c>
      <c r="L824">
        <f>K824/J824</f>
        <v>0.77555938559162807</v>
      </c>
      <c r="M824" cm="1">
        <f t="array" ref="M824">SUMPRODUCT((H824=$H$2:$H$1051)*(D824&lt;$D$2:$D$1051))+1</f>
        <v>1</v>
      </c>
    </row>
    <row r="825" spans="1:13" x14ac:dyDescent="0.25">
      <c r="A825" t="s">
        <v>33</v>
      </c>
      <c r="B825" t="s">
        <v>4</v>
      </c>
      <c r="C825" t="s">
        <v>2</v>
      </c>
      <c r="D825" s="2">
        <v>48726832</v>
      </c>
      <c r="E825">
        <v>88</v>
      </c>
      <c r="F825">
        <v>74</v>
      </c>
      <c r="G825">
        <v>0.54300000000000004</v>
      </c>
      <c r="H825">
        <v>1996</v>
      </c>
      <c r="I825" s="2">
        <f>D825/E825</f>
        <v>553714</v>
      </c>
      <c r="J825" s="3">
        <f>I825/VLOOKUP(H825,$P$2:$Q$37,2, FALSE)</f>
        <v>1.4016371503971781</v>
      </c>
      <c r="K825" s="4">
        <f>E825/((E825+F825)*0.5)</f>
        <v>1.0864197530864197</v>
      </c>
      <c r="L825">
        <f>K825/J825</f>
        <v>0.77510770371530457</v>
      </c>
      <c r="M825" cm="1">
        <f t="array" ref="M825">SUMPRODUCT((H825=$H$2:$H$1051)*(D825&lt;$D$2:$D$1051))+1</f>
        <v>2</v>
      </c>
    </row>
    <row r="826" spans="1:13" x14ac:dyDescent="0.25">
      <c r="A826" t="s">
        <v>18</v>
      </c>
      <c r="B826" t="s">
        <v>4</v>
      </c>
      <c r="C826" t="s">
        <v>2</v>
      </c>
      <c r="D826" s="2">
        <v>36334084</v>
      </c>
      <c r="E826">
        <v>54</v>
      </c>
      <c r="F826">
        <v>61</v>
      </c>
      <c r="G826">
        <v>0.47</v>
      </c>
      <c r="H826">
        <v>1994</v>
      </c>
      <c r="I826" s="2">
        <f>D826/E826</f>
        <v>672853.40740740742</v>
      </c>
      <c r="J826" s="3">
        <f>I826/VLOOKUP(H826,$P$2:$Q$37,2, FALSE)</f>
        <v>1.2157854126272027</v>
      </c>
      <c r="K826" s="4">
        <f>E826/((E826+F826)*0.5)</f>
        <v>0.93913043478260871</v>
      </c>
      <c r="L826">
        <f>K826/J826</f>
        <v>0.77244752653614457</v>
      </c>
      <c r="M826" cm="1">
        <f t="array" ref="M826">SUMPRODUCT((H826=$H$2:$H$1051)*(D826&lt;$D$2:$D$1051))+1</f>
        <v>11</v>
      </c>
    </row>
    <row r="827" spans="1:13" x14ac:dyDescent="0.25">
      <c r="A827" t="s">
        <v>22</v>
      </c>
      <c r="B827" t="s">
        <v>4</v>
      </c>
      <c r="C827" t="s">
        <v>6</v>
      </c>
      <c r="D827" s="2">
        <v>155207720</v>
      </c>
      <c r="E827">
        <v>78</v>
      </c>
      <c r="F827">
        <v>84</v>
      </c>
      <c r="G827">
        <v>0.48099999999999998</v>
      </c>
      <c r="H827">
        <v>2017</v>
      </c>
      <c r="I827" s="2">
        <f>D827/E827</f>
        <v>1989842.564102564</v>
      </c>
      <c r="J827" s="3">
        <f>I827/VLOOKUP(H827,$P$2:$Q$37,2, FALSE)</f>
        <v>1.2467672235103735</v>
      </c>
      <c r="K827" s="4">
        <f>E827/((E827+F827)*0.5)</f>
        <v>0.96296296296296291</v>
      </c>
      <c r="L827">
        <f>K827/J827</f>
        <v>0.77236788456121197</v>
      </c>
      <c r="M827" cm="1">
        <f t="array" ref="M827">SUMPRODUCT((H827=$H$2:$H$1051)*(D827&lt;$D$2:$D$1051))+1</f>
        <v>12</v>
      </c>
    </row>
    <row r="828" spans="1:13" x14ac:dyDescent="0.25">
      <c r="A828" t="s">
        <v>30</v>
      </c>
      <c r="B828" t="s">
        <v>1</v>
      </c>
      <c r="C828" t="s">
        <v>16</v>
      </c>
      <c r="D828" s="2">
        <v>43267000</v>
      </c>
      <c r="E828">
        <v>76</v>
      </c>
      <c r="F828">
        <v>86</v>
      </c>
      <c r="G828">
        <v>0.46899999999999997</v>
      </c>
      <c r="H828">
        <v>1997</v>
      </c>
      <c r="I828" s="2">
        <f>D828/E828</f>
        <v>569302.63157894742</v>
      </c>
      <c r="J828" s="3">
        <f>I828/VLOOKUP(H828,$P$2:$Q$37,2, FALSE)</f>
        <v>1.2151485080074262</v>
      </c>
      <c r="K828" s="4">
        <f>E828/((E828+F828)*0.5)</f>
        <v>0.93827160493827155</v>
      </c>
      <c r="L828">
        <f>K828/J828</f>
        <v>0.77214562562137257</v>
      </c>
      <c r="M828" cm="1">
        <f t="array" ref="M828">SUMPRODUCT((H828=$H$2:$H$1051)*(D828&lt;$D$2:$D$1051))+1</f>
        <v>11</v>
      </c>
    </row>
    <row r="829" spans="1:13" x14ac:dyDescent="0.25">
      <c r="A829" t="s">
        <v>7</v>
      </c>
      <c r="B829" t="s">
        <v>1</v>
      </c>
      <c r="C829" t="s">
        <v>2</v>
      </c>
      <c r="D829" s="2">
        <v>46947667</v>
      </c>
      <c r="E829">
        <v>65</v>
      </c>
      <c r="F829">
        <v>97</v>
      </c>
      <c r="G829">
        <v>0.40100000000000002</v>
      </c>
      <c r="H829">
        <v>2000</v>
      </c>
      <c r="I829" s="2">
        <f>D829/E829</f>
        <v>722271.8</v>
      </c>
      <c r="J829" s="3">
        <f>I829/VLOOKUP(H829,$P$2:$Q$37,2, FALSE)</f>
        <v>1.0399722841832861</v>
      </c>
      <c r="K829" s="4">
        <f>E829/((E829+F829)*0.5)</f>
        <v>0.80246913580246915</v>
      </c>
      <c r="L829">
        <f>K829/J829</f>
        <v>0.77162550195524338</v>
      </c>
      <c r="M829" cm="1">
        <f t="array" ref="M829">SUMPRODUCT((H829=$H$2:$H$1051)*(D829&lt;$D$2:$D$1051))+1</f>
        <v>20</v>
      </c>
    </row>
    <row r="830" spans="1:13" x14ac:dyDescent="0.25">
      <c r="A830" t="s">
        <v>20</v>
      </c>
      <c r="B830" t="s">
        <v>1</v>
      </c>
      <c r="C830" t="s">
        <v>16</v>
      </c>
      <c r="D830" s="2">
        <v>147770834</v>
      </c>
      <c r="E830">
        <v>71</v>
      </c>
      <c r="F830">
        <v>91</v>
      </c>
      <c r="G830">
        <v>0.438</v>
      </c>
      <c r="H830">
        <v>2023</v>
      </c>
      <c r="I830" s="2">
        <f>D830/E830</f>
        <v>2081279.352112676</v>
      </c>
      <c r="J830" s="3">
        <f>I830/VLOOKUP(H830,$P$2:$Q$37,2, FALSE)</f>
        <v>1.1361577616887202</v>
      </c>
      <c r="K830" s="4">
        <f>E830/((E830+F830)*0.5)</f>
        <v>0.87654320987654322</v>
      </c>
      <c r="L830">
        <f>K830/J830</f>
        <v>0.77149779672648566</v>
      </c>
      <c r="M830" cm="1">
        <f t="array" ref="M830">SUMPRODUCT((H830=$H$2:$H$1051)*(D830&lt;$D$2:$D$1051))+1</f>
        <v>16</v>
      </c>
    </row>
    <row r="831" spans="1:13" x14ac:dyDescent="0.25">
      <c r="A831" t="s">
        <v>7</v>
      </c>
      <c r="B831" t="s">
        <v>1</v>
      </c>
      <c r="C831" t="s">
        <v>2</v>
      </c>
      <c r="D831" s="2">
        <v>28393500</v>
      </c>
      <c r="E831">
        <v>67</v>
      </c>
      <c r="F831">
        <v>95</v>
      </c>
      <c r="G831">
        <v>0.41399999999999998</v>
      </c>
      <c r="H831">
        <v>1996</v>
      </c>
      <c r="I831" s="2">
        <f>D831/E831</f>
        <v>423783.58208955225</v>
      </c>
      <c r="J831" s="3">
        <f>I831/VLOOKUP(H831,$P$2:$Q$37,2, FALSE)</f>
        <v>1.0727393787859953</v>
      </c>
      <c r="K831" s="4">
        <f>E831/((E831+F831)*0.5)</f>
        <v>0.8271604938271605</v>
      </c>
      <c r="L831">
        <f>K831/J831</f>
        <v>0.77107311448121429</v>
      </c>
      <c r="M831" cm="1">
        <f t="array" ref="M831">SUMPRODUCT((H831=$H$2:$H$1051)*(D831&lt;$D$2:$D$1051))+1</f>
        <v>17</v>
      </c>
    </row>
    <row r="832" spans="1:13" x14ac:dyDescent="0.25">
      <c r="A832" t="s">
        <v>10</v>
      </c>
      <c r="B832" t="s">
        <v>4</v>
      </c>
      <c r="C832" t="s">
        <v>6</v>
      </c>
      <c r="D832" s="2">
        <v>174592209</v>
      </c>
      <c r="E832">
        <v>80</v>
      </c>
      <c r="F832">
        <v>82</v>
      </c>
      <c r="G832">
        <v>0.49399999999999999</v>
      </c>
      <c r="H832">
        <v>2018</v>
      </c>
      <c r="I832" s="2">
        <f>D832/E832</f>
        <v>2182402.6124999998</v>
      </c>
      <c r="J832" s="3">
        <f>I832/VLOOKUP(H832,$P$2:$Q$37,2, FALSE)</f>
        <v>1.2811802485022588</v>
      </c>
      <c r="K832" s="4">
        <f>E832/((E832+F832)*0.5)</f>
        <v>0.98765432098765427</v>
      </c>
      <c r="L832">
        <f>K832/J832</f>
        <v>0.77089412059095841</v>
      </c>
      <c r="M832" cm="1">
        <f t="array" ref="M832">SUMPRODUCT((H832=$H$2:$H$1051)*(D832&lt;$D$2:$D$1051))+1</f>
        <v>6</v>
      </c>
    </row>
    <row r="833" spans="1:13" x14ac:dyDescent="0.25">
      <c r="A833" t="s">
        <v>19</v>
      </c>
      <c r="B833" t="s">
        <v>1</v>
      </c>
      <c r="C833" t="s">
        <v>6</v>
      </c>
      <c r="D833" s="2">
        <v>47433333</v>
      </c>
      <c r="E833">
        <v>77</v>
      </c>
      <c r="F833">
        <v>85</v>
      </c>
      <c r="G833">
        <v>0.47499999999999998</v>
      </c>
      <c r="H833">
        <v>1998</v>
      </c>
      <c r="I833" s="2">
        <f>D833/E833</f>
        <v>616017.31168831163</v>
      </c>
      <c r="J833" s="3">
        <f>I833/VLOOKUP(H833,$P$2:$Q$37,2, FALSE)</f>
        <v>1.2365816480860552</v>
      </c>
      <c r="K833" s="4">
        <f>E833/((E833+F833)*0.5)</f>
        <v>0.95061728395061729</v>
      </c>
      <c r="L833">
        <f>K833/J833</f>
        <v>0.76874607141546603</v>
      </c>
      <c r="M833" cm="1">
        <f t="array" ref="M833">SUMPRODUCT((H833=$H$2:$H$1051)*(D833&lt;$D$2:$D$1051))+1</f>
        <v>13</v>
      </c>
    </row>
    <row r="834" spans="1:13" x14ac:dyDescent="0.25">
      <c r="A834" t="s">
        <v>10</v>
      </c>
      <c r="B834" t="s">
        <v>4</v>
      </c>
      <c r="C834" t="s">
        <v>6</v>
      </c>
      <c r="D834" s="2">
        <v>154485166</v>
      </c>
      <c r="E834">
        <v>89</v>
      </c>
      <c r="F834">
        <v>73</v>
      </c>
      <c r="G834">
        <v>0.54900000000000004</v>
      </c>
      <c r="H834">
        <v>2012</v>
      </c>
      <c r="I834" s="2">
        <f>D834/E834</f>
        <v>1735788.3820224719</v>
      </c>
      <c r="J834" s="3">
        <f>I834/VLOOKUP(H834,$P$2:$Q$37,2, FALSE)</f>
        <v>1.4343616045384344</v>
      </c>
      <c r="K834" s="4">
        <f>E834/((E834+F834)*0.5)</f>
        <v>1.0987654320987654</v>
      </c>
      <c r="L834">
        <f>K834/J834</f>
        <v>0.76603098453150453</v>
      </c>
      <c r="M834" cm="1">
        <f t="array" ref="M834">SUMPRODUCT((H834=$H$2:$H$1051)*(D834&lt;$D$2:$D$1051))+1</f>
        <v>4</v>
      </c>
    </row>
    <row r="835" spans="1:13" x14ac:dyDescent="0.25">
      <c r="A835" t="s">
        <v>18</v>
      </c>
      <c r="B835" t="s">
        <v>4</v>
      </c>
      <c r="C835" t="s">
        <v>2</v>
      </c>
      <c r="D835" s="2">
        <v>18553385</v>
      </c>
      <c r="E835">
        <v>83</v>
      </c>
      <c r="F835">
        <v>79</v>
      </c>
      <c r="G835">
        <v>0.51200000000000001</v>
      </c>
      <c r="H835">
        <v>1989</v>
      </c>
      <c r="I835" s="2">
        <f>D835/E835</f>
        <v>223534.75903614459</v>
      </c>
      <c r="J835" s="3">
        <f>I835/VLOOKUP(H835,$P$2:$Q$37,2, FALSE)</f>
        <v>1.3396423307829364</v>
      </c>
      <c r="K835" s="4">
        <f>E835/((E835+F835)*0.5)</f>
        <v>1.0246913580246915</v>
      </c>
      <c r="L835">
        <f>K835/J835</f>
        <v>0.76489920815343604</v>
      </c>
      <c r="M835" cm="1">
        <f t="array" ref="M835">SUMPRODUCT((H835=$H$2:$H$1051)*(D835&lt;$D$2:$D$1051))+1</f>
        <v>4</v>
      </c>
    </row>
    <row r="836" spans="1:13" x14ac:dyDescent="0.25">
      <c r="A836" t="s">
        <v>33</v>
      </c>
      <c r="B836" t="s">
        <v>4</v>
      </c>
      <c r="C836" t="s">
        <v>2</v>
      </c>
      <c r="D836" s="2">
        <v>60493487</v>
      </c>
      <c r="E836">
        <v>67</v>
      </c>
      <c r="F836">
        <v>95</v>
      </c>
      <c r="G836">
        <v>0.41399999999999998</v>
      </c>
      <c r="H836">
        <v>2002</v>
      </c>
      <c r="I836" s="2">
        <f>D836/E836</f>
        <v>902887.86567164178</v>
      </c>
      <c r="J836" s="3">
        <f>I836/VLOOKUP(H836,$P$2:$Q$37,2, FALSE)</f>
        <v>1.0814066962480173</v>
      </c>
      <c r="K836" s="4">
        <f>E836/((E836+F836)*0.5)</f>
        <v>0.8271604938271605</v>
      </c>
      <c r="L836">
        <f>K836/J836</f>
        <v>0.76489307556262232</v>
      </c>
      <c r="M836" cm="1">
        <f t="array" ref="M836">SUMPRODUCT((H836=$H$2:$H$1051)*(D836&lt;$D$2:$D$1051))+1</f>
        <v>16</v>
      </c>
    </row>
    <row r="837" spans="1:13" x14ac:dyDescent="0.25">
      <c r="A837" t="s">
        <v>13</v>
      </c>
      <c r="B837" t="s">
        <v>1</v>
      </c>
      <c r="C837" t="s">
        <v>16</v>
      </c>
      <c r="D837" s="2">
        <v>87759000</v>
      </c>
      <c r="E837">
        <v>73</v>
      </c>
      <c r="F837">
        <v>89</v>
      </c>
      <c r="G837">
        <v>0.45100000000000001</v>
      </c>
      <c r="H837">
        <v>2007</v>
      </c>
      <c r="I837" s="2">
        <f>D837/E837</f>
        <v>1202178.0821917809</v>
      </c>
      <c r="J837" s="3">
        <f>I837/VLOOKUP(H837,$P$2:$Q$37,2, FALSE)</f>
        <v>1.1800007724620369</v>
      </c>
      <c r="K837" s="4">
        <f>E837/((E837+F837)*0.5)</f>
        <v>0.90123456790123457</v>
      </c>
      <c r="L837">
        <f>K837/J837</f>
        <v>0.7637576084131158</v>
      </c>
      <c r="M837" cm="1">
        <f t="array" ref="M837">SUMPRODUCT((H837=$H$2:$H$1051)*(D837&lt;$D$2:$D$1051))+1</f>
        <v>14</v>
      </c>
    </row>
    <row r="838" spans="1:13" x14ac:dyDescent="0.25">
      <c r="A838" t="s">
        <v>14</v>
      </c>
      <c r="B838" t="s">
        <v>1</v>
      </c>
      <c r="C838" t="s">
        <v>6</v>
      </c>
      <c r="D838" s="2">
        <v>90056419</v>
      </c>
      <c r="E838">
        <v>76</v>
      </c>
      <c r="F838">
        <v>85</v>
      </c>
      <c r="G838">
        <v>0.47199999999999998</v>
      </c>
      <c r="H838">
        <v>2006</v>
      </c>
      <c r="I838" s="2">
        <f>D838/E838</f>
        <v>1184952.8815789474</v>
      </c>
      <c r="J838" s="3">
        <f>I838/VLOOKUP(H838,$P$2:$Q$37,2, FALSE)</f>
        <v>1.2370491596173254</v>
      </c>
      <c r="K838" s="4">
        <f>E838/((E838+F838)*0.5)</f>
        <v>0.94409937888198758</v>
      </c>
      <c r="L838">
        <f>K838/J838</f>
        <v>0.76318662968417494</v>
      </c>
      <c r="M838" cm="1">
        <f t="array" ref="M838">SUMPRODUCT((H838=$H$2:$H$1051)*(D838&lt;$D$2:$D$1051))+1</f>
        <v>10</v>
      </c>
    </row>
    <row r="839" spans="1:13" x14ac:dyDescent="0.25">
      <c r="A839" t="s">
        <v>42</v>
      </c>
      <c r="B839" t="s">
        <v>4</v>
      </c>
      <c r="C839" t="s">
        <v>6</v>
      </c>
      <c r="D839" s="2">
        <v>31782501</v>
      </c>
      <c r="E839">
        <v>81</v>
      </c>
      <c r="F839">
        <v>81</v>
      </c>
      <c r="G839">
        <v>0.5</v>
      </c>
      <c r="H839">
        <v>1991</v>
      </c>
      <c r="I839" s="2">
        <f>D839/E839</f>
        <v>392376.55555555556</v>
      </c>
      <c r="J839" s="3">
        <f>I839/VLOOKUP(H839,$P$2:$Q$37,2, FALSE)</f>
        <v>1.3103955057101166</v>
      </c>
      <c r="K839" s="4">
        <f>E839/((E839+F839)*0.5)</f>
        <v>1</v>
      </c>
      <c r="L839">
        <f>K839/J839</f>
        <v>0.76312838043357745</v>
      </c>
      <c r="M839" cm="1">
        <f t="array" ref="M839">SUMPRODUCT((H839=$H$2:$H$1051)*(D839&lt;$D$2:$D$1051))+1</f>
        <v>5</v>
      </c>
    </row>
    <row r="840" spans="1:13" x14ac:dyDescent="0.25">
      <c r="A840" t="s">
        <v>18</v>
      </c>
      <c r="B840" t="s">
        <v>4</v>
      </c>
      <c r="C840" t="s">
        <v>2</v>
      </c>
      <c r="D840" s="2">
        <v>81210333</v>
      </c>
      <c r="E840">
        <v>85</v>
      </c>
      <c r="F840">
        <v>77</v>
      </c>
      <c r="G840">
        <v>0.52500000000000002</v>
      </c>
      <c r="H840">
        <v>2000</v>
      </c>
      <c r="I840" s="2">
        <f>D840/E840</f>
        <v>955415.68235294113</v>
      </c>
      <c r="J840" s="3">
        <f>I840/VLOOKUP(H840,$P$2:$Q$37,2, FALSE)</f>
        <v>1.3756674835167608</v>
      </c>
      <c r="K840" s="4">
        <f>E840/((E840+F840)*0.5)</f>
        <v>1.0493827160493827</v>
      </c>
      <c r="L840">
        <f>K840/J840</f>
        <v>0.76281712595745688</v>
      </c>
      <c r="M840" cm="1">
        <f t="array" ref="M840">SUMPRODUCT((H840=$H$2:$H$1051)*(D840&lt;$D$2:$D$1051))+1</f>
        <v>5</v>
      </c>
    </row>
    <row r="841" spans="1:13" x14ac:dyDescent="0.25">
      <c r="A841" t="s">
        <v>34</v>
      </c>
      <c r="B841" t="s">
        <v>4</v>
      </c>
      <c r="C841" t="s">
        <v>6</v>
      </c>
      <c r="D841" s="2">
        <v>33169500</v>
      </c>
      <c r="E841">
        <v>51</v>
      </c>
      <c r="F841">
        <v>63</v>
      </c>
      <c r="G841">
        <v>0.44700000000000001</v>
      </c>
      <c r="H841">
        <v>1994</v>
      </c>
      <c r="I841" s="2">
        <f>D841/E841</f>
        <v>650382.3529411765</v>
      </c>
      <c r="J841" s="3">
        <f>I841/VLOOKUP(H841,$P$2:$Q$37,2, FALSE)</f>
        <v>1.1751822442020587</v>
      </c>
      <c r="K841" s="4">
        <f>E841/((E841+F841)*0.5)</f>
        <v>0.89473684210526316</v>
      </c>
      <c r="L841">
        <f>K841/J841</f>
        <v>0.76136007544326345</v>
      </c>
      <c r="M841" cm="1">
        <f t="array" ref="M841">SUMPRODUCT((H841=$H$2:$H$1051)*(D841&lt;$D$2:$D$1051))+1</f>
        <v>13</v>
      </c>
    </row>
    <row r="842" spans="1:13" x14ac:dyDescent="0.25">
      <c r="A842" t="s">
        <v>20</v>
      </c>
      <c r="B842" t="s">
        <v>1</v>
      </c>
      <c r="C842" t="s">
        <v>16</v>
      </c>
      <c r="D842" s="2">
        <v>30956000</v>
      </c>
      <c r="E842">
        <v>62</v>
      </c>
      <c r="F842">
        <v>81</v>
      </c>
      <c r="G842">
        <v>0.434</v>
      </c>
      <c r="H842">
        <v>1995</v>
      </c>
      <c r="I842" s="2">
        <f>D842/E842</f>
        <v>499290.32258064515</v>
      </c>
      <c r="J842" s="3">
        <f>I842/VLOOKUP(H842,$P$2:$Q$37,2, FALSE)</f>
        <v>1.1411288799424832</v>
      </c>
      <c r="K842" s="4">
        <f>E842/((E842+F842)*0.5)</f>
        <v>0.86713286713286708</v>
      </c>
      <c r="L842">
        <f>K842/J842</f>
        <v>0.75989038782067586</v>
      </c>
      <c r="M842" cm="1">
        <f t="array" ref="M842">SUMPRODUCT((H842=$H$2:$H$1051)*(D842&lt;$D$2:$D$1051))+1</f>
        <v>16</v>
      </c>
    </row>
    <row r="843" spans="1:13" x14ac:dyDescent="0.25">
      <c r="A843" t="s">
        <v>34</v>
      </c>
      <c r="B843" t="s">
        <v>4</v>
      </c>
      <c r="C843" t="s">
        <v>6</v>
      </c>
      <c r="D843" s="2">
        <v>35961500</v>
      </c>
      <c r="E843">
        <v>67</v>
      </c>
      <c r="F843">
        <v>77</v>
      </c>
      <c r="G843">
        <v>0.46500000000000002</v>
      </c>
      <c r="H843">
        <v>1995</v>
      </c>
      <c r="I843" s="2">
        <f>D843/E843</f>
        <v>536738.80597014923</v>
      </c>
      <c r="J843" s="3">
        <f>I843/VLOOKUP(H843,$P$2:$Q$37,2, FALSE)</f>
        <v>1.2267174523084279</v>
      </c>
      <c r="K843" s="4">
        <f>E843/((E843+F843)*0.5)</f>
        <v>0.93055555555555558</v>
      </c>
      <c r="L843">
        <f>K843/J843</f>
        <v>0.75857366649870595</v>
      </c>
      <c r="M843" cm="1">
        <f t="array" ref="M843">SUMPRODUCT((H843=$H$2:$H$1051)*(D843&lt;$D$2:$D$1051))+1</f>
        <v>7</v>
      </c>
    </row>
    <row r="844" spans="1:13" x14ac:dyDescent="0.25">
      <c r="A844" t="s">
        <v>0</v>
      </c>
      <c r="B844" t="s">
        <v>1</v>
      </c>
      <c r="C844" t="s">
        <v>2</v>
      </c>
      <c r="D844" s="2">
        <v>101305821</v>
      </c>
      <c r="E844">
        <v>83</v>
      </c>
      <c r="F844">
        <v>79</v>
      </c>
      <c r="G844">
        <v>0.51200000000000001</v>
      </c>
      <c r="H844">
        <v>2005</v>
      </c>
      <c r="I844" s="2">
        <f>D844/E844</f>
        <v>1220552.0602409639</v>
      </c>
      <c r="J844" s="3">
        <f>I844/VLOOKUP(H844,$P$2:$Q$37,2, FALSE)</f>
        <v>1.3531453238266231</v>
      </c>
      <c r="K844" s="4">
        <f>E844/((E844+F844)*0.5)</f>
        <v>1.0246913580246915</v>
      </c>
      <c r="L844">
        <f>K844/J844</f>
        <v>0.75726630390808192</v>
      </c>
      <c r="M844" cm="1">
        <f t="array" ref="M844">SUMPRODUCT((H844=$H$2:$H$1051)*(D844&lt;$D$2:$D$1051))+1</f>
        <v>3</v>
      </c>
    </row>
    <row r="845" spans="1:13" x14ac:dyDescent="0.25">
      <c r="A845" t="s">
        <v>10</v>
      </c>
      <c r="B845" t="s">
        <v>4</v>
      </c>
      <c r="C845" t="s">
        <v>6</v>
      </c>
      <c r="D845" s="2">
        <v>138543166</v>
      </c>
      <c r="E845">
        <v>86</v>
      </c>
      <c r="F845">
        <v>76</v>
      </c>
      <c r="G845">
        <v>0.53100000000000003</v>
      </c>
      <c r="H845">
        <v>2011</v>
      </c>
      <c r="I845" s="2">
        <f>D845/E845</f>
        <v>1610967.046511628</v>
      </c>
      <c r="J845" s="3">
        <f>I845/VLOOKUP(H845,$P$2:$Q$37,2, FALSE)</f>
        <v>1.4044552871425073</v>
      </c>
      <c r="K845" s="4">
        <f>E845/((E845+F845)*0.5)</f>
        <v>1.0617283950617284</v>
      </c>
      <c r="L845">
        <f>K845/J845</f>
        <v>0.75597166017432416</v>
      </c>
      <c r="M845" cm="1">
        <f t="array" ref="M845">SUMPRODUCT((H845=$H$2:$H$1051)*(D845&lt;$D$2:$D$1051))+1</f>
        <v>4</v>
      </c>
    </row>
    <row r="846" spans="1:13" x14ac:dyDescent="0.25">
      <c r="A846" t="s">
        <v>7</v>
      </c>
      <c r="B846" t="s">
        <v>1</v>
      </c>
      <c r="C846" t="s">
        <v>2</v>
      </c>
      <c r="D846" s="2">
        <v>35463500</v>
      </c>
      <c r="E846">
        <v>68</v>
      </c>
      <c r="F846">
        <v>94</v>
      </c>
      <c r="G846">
        <v>0.42</v>
      </c>
      <c r="H846">
        <v>1997</v>
      </c>
      <c r="I846" s="2">
        <f>D846/E846</f>
        <v>521522.0588235294</v>
      </c>
      <c r="J846" s="3">
        <f>I846/VLOOKUP(H846,$P$2:$Q$37,2, FALSE)</f>
        <v>1.1131632220190988</v>
      </c>
      <c r="K846" s="4">
        <f>E846/((E846+F846)*0.5)</f>
        <v>0.83950617283950613</v>
      </c>
      <c r="L846">
        <f>K846/J846</f>
        <v>0.75416269261643154</v>
      </c>
      <c r="M846" cm="1">
        <f t="array" ref="M846">SUMPRODUCT((H846=$H$2:$H$1051)*(D846&lt;$D$2:$D$1051))+1</f>
        <v>17</v>
      </c>
    </row>
    <row r="847" spans="1:13" x14ac:dyDescent="0.25">
      <c r="A847" t="s">
        <v>33</v>
      </c>
      <c r="B847" t="s">
        <v>4</v>
      </c>
      <c r="C847" t="s">
        <v>2</v>
      </c>
      <c r="D847" s="2">
        <v>40835519</v>
      </c>
      <c r="E847">
        <v>71</v>
      </c>
      <c r="F847">
        <v>73</v>
      </c>
      <c r="G847">
        <v>0.49299999999999999</v>
      </c>
      <c r="H847">
        <v>1995</v>
      </c>
      <c r="I847" s="2">
        <f>D847/E847</f>
        <v>575148.15492957749</v>
      </c>
      <c r="J847" s="3">
        <f>I847/VLOOKUP(H847,$P$2:$Q$37,2, FALSE)</f>
        <v>1.3145020845657716</v>
      </c>
      <c r="K847" s="4">
        <f>E847/((E847+F847)*0.5)</f>
        <v>0.98611111111111116</v>
      </c>
      <c r="L847">
        <f>K847/J847</f>
        <v>0.75017843082147717</v>
      </c>
      <c r="M847" cm="1">
        <f t="array" ref="M847">SUMPRODUCT((H847=$H$2:$H$1051)*(D847&lt;$D$2:$D$1051))+1</f>
        <v>4</v>
      </c>
    </row>
    <row r="848" spans="1:13" x14ac:dyDescent="0.25">
      <c r="A848" t="s">
        <v>9</v>
      </c>
      <c r="B848" t="s">
        <v>4</v>
      </c>
      <c r="C848" t="s">
        <v>2</v>
      </c>
      <c r="D848" s="2">
        <v>118244039</v>
      </c>
      <c r="E848">
        <v>74</v>
      </c>
      <c r="F848">
        <v>88</v>
      </c>
      <c r="G848">
        <v>0.45700000000000002</v>
      </c>
      <c r="H848">
        <v>2013</v>
      </c>
      <c r="I848" s="2">
        <f>D848/E848</f>
        <v>1597892.4189189188</v>
      </c>
      <c r="J848" s="3">
        <f>I848/VLOOKUP(H848,$P$2:$Q$37,2, FALSE)</f>
        <v>1.2186332536755813</v>
      </c>
      <c r="K848" s="4">
        <f>E848/((E848+F848)*0.5)</f>
        <v>0.9135802469135802</v>
      </c>
      <c r="L848">
        <f>K848/J848</f>
        <v>0.74967611802655532</v>
      </c>
      <c r="M848" cm="1">
        <f t="array" ref="M848">SUMPRODUCT((H848=$H$2:$H$1051)*(D848&lt;$D$2:$D$1051))+1</f>
        <v>10</v>
      </c>
    </row>
    <row r="849" spans="1:13" x14ac:dyDescent="0.25">
      <c r="A849" t="s">
        <v>7</v>
      </c>
      <c r="B849" t="s">
        <v>1</v>
      </c>
      <c r="C849" t="s">
        <v>2</v>
      </c>
      <c r="D849" s="2">
        <v>174808832</v>
      </c>
      <c r="E849">
        <v>82</v>
      </c>
      <c r="F849">
        <v>80</v>
      </c>
      <c r="G849">
        <v>0.50600000000000001</v>
      </c>
      <c r="H849">
        <v>2021</v>
      </c>
      <c r="I849" s="2">
        <f>D849/E849</f>
        <v>2131815.0243902439</v>
      </c>
      <c r="J849" s="3">
        <f>I849/VLOOKUP(H849,$P$2:$Q$37,2, FALSE)</f>
        <v>1.3537201731194064</v>
      </c>
      <c r="K849" s="4">
        <f>E849/((E849+F849)*0.5)</f>
        <v>1.0123456790123457</v>
      </c>
      <c r="L849">
        <f>K849/J849</f>
        <v>0.74782491914822835</v>
      </c>
      <c r="M849" cm="1">
        <f t="array" ref="M849">SUMPRODUCT((H849=$H$2:$H$1051)*(D849&lt;$D$2:$D$1051))+1</f>
        <v>9</v>
      </c>
    </row>
    <row r="850" spans="1:13" x14ac:dyDescent="0.25">
      <c r="A850" t="s">
        <v>24</v>
      </c>
      <c r="B850" t="s">
        <v>4</v>
      </c>
      <c r="C850" t="s">
        <v>16</v>
      </c>
      <c r="D850" s="2">
        <v>199525500</v>
      </c>
      <c r="E850">
        <v>86</v>
      </c>
      <c r="F850">
        <v>75</v>
      </c>
      <c r="G850">
        <v>0.53400000000000003</v>
      </c>
      <c r="H850">
        <v>2016</v>
      </c>
      <c r="I850" s="2">
        <f>D850/E850</f>
        <v>2320063.9534883723</v>
      </c>
      <c r="J850" s="3">
        <f>I850/VLOOKUP(H850,$P$2:$Q$37,2, FALSE)</f>
        <v>1.4299187048335613</v>
      </c>
      <c r="K850" s="4">
        <f>E850/((E850+F850)*0.5)</f>
        <v>1.0683229813664596</v>
      </c>
      <c r="L850">
        <f>K850/J850</f>
        <v>0.7471214816305306</v>
      </c>
      <c r="M850" cm="1">
        <f t="array" ref="M850">SUMPRODUCT((H850=$H$2:$H$1051)*(D850&lt;$D$2:$D$1051))+1</f>
        <v>4</v>
      </c>
    </row>
    <row r="851" spans="1:13" x14ac:dyDescent="0.25">
      <c r="A851" t="s">
        <v>13</v>
      </c>
      <c r="B851" t="s">
        <v>1</v>
      </c>
      <c r="C851" t="s">
        <v>16</v>
      </c>
      <c r="D851" s="2">
        <v>60651000</v>
      </c>
      <c r="E851">
        <v>55</v>
      </c>
      <c r="F851">
        <v>107</v>
      </c>
      <c r="G851">
        <v>0.34</v>
      </c>
      <c r="H851">
        <v>2012</v>
      </c>
      <c r="I851" s="2">
        <f>D851/E851</f>
        <v>1102745.4545454546</v>
      </c>
      <c r="J851" s="3">
        <f>I851/VLOOKUP(H851,$P$2:$Q$37,2, FALSE)</f>
        <v>0.91124917988926024</v>
      </c>
      <c r="K851" s="4">
        <f>E851/((E851+F851)*0.5)</f>
        <v>0.67901234567901236</v>
      </c>
      <c r="L851">
        <f>K851/J851</f>
        <v>0.74514453418935256</v>
      </c>
      <c r="M851" cm="1">
        <f t="array" ref="M851">SUMPRODUCT((H851=$H$2:$H$1051)*(D851&lt;$D$2:$D$1051))+1</f>
        <v>28</v>
      </c>
    </row>
    <row r="852" spans="1:13" x14ac:dyDescent="0.25">
      <c r="A852" t="s">
        <v>28</v>
      </c>
      <c r="B852" t="s">
        <v>4</v>
      </c>
      <c r="C852" t="s">
        <v>16</v>
      </c>
      <c r="D852" s="2">
        <v>47609000</v>
      </c>
      <c r="E852">
        <v>58</v>
      </c>
      <c r="F852">
        <v>104</v>
      </c>
      <c r="G852">
        <v>0.35799999999999998</v>
      </c>
      <c r="H852">
        <v>2004</v>
      </c>
      <c r="I852" s="2">
        <f>D852/E852</f>
        <v>820844.82758620684</v>
      </c>
      <c r="J852" s="3">
        <f>I852/VLOOKUP(H852,$P$2:$Q$37,2, FALSE)</f>
        <v>0.96221890197868731</v>
      </c>
      <c r="K852" s="4">
        <f>E852/((E852+F852)*0.5)</f>
        <v>0.71604938271604934</v>
      </c>
      <c r="L852">
        <f>K852/J852</f>
        <v>0.74416474384735121</v>
      </c>
      <c r="M852" cm="1">
        <f t="array" ref="M852">SUMPRODUCT((H852=$H$2:$H$1051)*(D852&lt;$D$2:$D$1051))+1</f>
        <v>22</v>
      </c>
    </row>
    <row r="853" spans="1:13" x14ac:dyDescent="0.25">
      <c r="A853" t="s">
        <v>19</v>
      </c>
      <c r="B853" t="s">
        <v>1</v>
      </c>
      <c r="C853" t="s">
        <v>6</v>
      </c>
      <c r="D853" s="2">
        <v>65445167</v>
      </c>
      <c r="E853">
        <v>68</v>
      </c>
      <c r="F853">
        <v>94</v>
      </c>
      <c r="G853">
        <v>0.42</v>
      </c>
      <c r="H853">
        <v>2004</v>
      </c>
      <c r="I853" s="2">
        <f>D853/E853</f>
        <v>962428.92647058819</v>
      </c>
      <c r="J853" s="3">
        <f>I853/VLOOKUP(H853,$P$2:$Q$37,2, FALSE)</f>
        <v>1.1281880249940401</v>
      </c>
      <c r="K853" s="4">
        <f>E853/((E853+F853)*0.5)</f>
        <v>0.83950617283950613</v>
      </c>
      <c r="L853">
        <f>K853/J853</f>
        <v>0.74411902470241253</v>
      </c>
      <c r="M853" cm="1">
        <f t="array" ref="M853">SUMPRODUCT((H853=$H$2:$H$1051)*(D853&lt;$D$2:$D$1051))+1</f>
        <v>14</v>
      </c>
    </row>
    <row r="854" spans="1:13" x14ac:dyDescent="0.25">
      <c r="A854" t="s">
        <v>11</v>
      </c>
      <c r="B854" t="s">
        <v>1</v>
      </c>
      <c r="C854" t="s">
        <v>2</v>
      </c>
      <c r="D854" s="2">
        <v>137339527</v>
      </c>
      <c r="E854">
        <v>72</v>
      </c>
      <c r="F854">
        <v>90</v>
      </c>
      <c r="G854">
        <v>0.44400000000000001</v>
      </c>
      <c r="H854">
        <v>2017</v>
      </c>
      <c r="I854" s="2">
        <f>D854/E854</f>
        <v>1907493.4305555555</v>
      </c>
      <c r="J854" s="3">
        <f>I854/VLOOKUP(H854,$P$2:$Q$37,2, FALSE)</f>
        <v>1.1951700758550294</v>
      </c>
      <c r="K854" s="4">
        <f>E854/((E854+F854)*0.5)</f>
        <v>0.88888888888888884</v>
      </c>
      <c r="L854">
        <f>K854/J854</f>
        <v>0.74373422397893807</v>
      </c>
      <c r="M854" cm="1">
        <f t="array" ref="M854">SUMPRODUCT((H854=$H$2:$H$1051)*(D854&lt;$D$2:$D$1051))+1</f>
        <v>15</v>
      </c>
    </row>
    <row r="855" spans="1:13" x14ac:dyDescent="0.25">
      <c r="A855" t="s">
        <v>19</v>
      </c>
      <c r="B855" t="s">
        <v>1</v>
      </c>
      <c r="C855" t="s">
        <v>6</v>
      </c>
      <c r="D855" s="2">
        <v>71541334</v>
      </c>
      <c r="E855">
        <v>73</v>
      </c>
      <c r="F855">
        <v>89</v>
      </c>
      <c r="G855">
        <v>0.45100000000000001</v>
      </c>
      <c r="H855">
        <v>2001</v>
      </c>
      <c r="I855" s="2">
        <f>D855/E855</f>
        <v>980018.27397260279</v>
      </c>
      <c r="J855" s="3">
        <f>I855/VLOOKUP(H855,$P$2:$Q$37,2, FALSE)</f>
        <v>1.2122649681873343</v>
      </c>
      <c r="K855" s="4">
        <f>E855/((E855+F855)*0.5)</f>
        <v>0.90123456790123457</v>
      </c>
      <c r="L855">
        <f>K855/J855</f>
        <v>0.74343034860507873</v>
      </c>
      <c r="M855" cm="1">
        <f t="array" ref="M855">SUMPRODUCT((H855=$H$2:$H$1051)*(D855&lt;$D$2:$D$1051))+1</f>
        <v>13</v>
      </c>
    </row>
    <row r="856" spans="1:13" x14ac:dyDescent="0.25">
      <c r="A856" t="s">
        <v>24</v>
      </c>
      <c r="B856" t="s">
        <v>4</v>
      </c>
      <c r="C856" t="s">
        <v>16</v>
      </c>
      <c r="D856" s="2">
        <v>122864929</v>
      </c>
      <c r="E856">
        <v>81</v>
      </c>
      <c r="F856">
        <v>81</v>
      </c>
      <c r="G856">
        <v>0.5</v>
      </c>
      <c r="H856">
        <v>2010</v>
      </c>
      <c r="I856" s="2">
        <f>D856/E856</f>
        <v>1516850.975308642</v>
      </c>
      <c r="J856" s="3">
        <f>I856/VLOOKUP(H856,$P$2:$Q$37,2, FALSE)</f>
        <v>1.3498665478191119</v>
      </c>
      <c r="K856" s="4">
        <f>E856/((E856+F856)*0.5)</f>
        <v>1</v>
      </c>
      <c r="L856">
        <f>K856/J856</f>
        <v>0.74081397277059158</v>
      </c>
      <c r="M856" cm="1">
        <f t="array" ref="M856">SUMPRODUCT((H856=$H$2:$H$1051)*(D856&lt;$D$2:$D$1051))+1</f>
        <v>6</v>
      </c>
    </row>
    <row r="857" spans="1:13" x14ac:dyDescent="0.25">
      <c r="A857" t="s">
        <v>33</v>
      </c>
      <c r="B857" t="s">
        <v>4</v>
      </c>
      <c r="C857" t="s">
        <v>2</v>
      </c>
      <c r="D857" s="2">
        <v>81612500</v>
      </c>
      <c r="E857">
        <v>66</v>
      </c>
      <c r="F857">
        <v>96</v>
      </c>
      <c r="G857">
        <v>0.40699999999999997</v>
      </c>
      <c r="H857">
        <v>2010</v>
      </c>
      <c r="I857" s="2">
        <f>D857/E857</f>
        <v>1236553.0303030303</v>
      </c>
      <c r="J857" s="3">
        <f>I857/VLOOKUP(H857,$P$2:$Q$37,2, FALSE)</f>
        <v>1.1004255509482568</v>
      </c>
      <c r="K857" s="4">
        <f>E857/((E857+F857)*0.5)</f>
        <v>0.81481481481481477</v>
      </c>
      <c r="L857">
        <f>K857/J857</f>
        <v>0.74045428526507218</v>
      </c>
      <c r="M857" cm="1">
        <f t="array" ref="M857">SUMPRODUCT((H857=$H$2:$H$1051)*(D857&lt;$D$2:$D$1051))+1</f>
        <v>17</v>
      </c>
    </row>
    <row r="858" spans="1:13" x14ac:dyDescent="0.25">
      <c r="A858" t="s">
        <v>8</v>
      </c>
      <c r="B858" t="s">
        <v>1</v>
      </c>
      <c r="C858" t="s">
        <v>6</v>
      </c>
      <c r="D858" s="2">
        <v>105872620</v>
      </c>
      <c r="E858">
        <v>85</v>
      </c>
      <c r="F858">
        <v>77</v>
      </c>
      <c r="G858">
        <v>0.52500000000000002</v>
      </c>
      <c r="H858">
        <v>2003</v>
      </c>
      <c r="I858" s="2">
        <f>D858/E858</f>
        <v>1245560.2352941176</v>
      </c>
      <c r="J858" s="3">
        <f>I858/VLOOKUP(H858,$P$2:$Q$37,2, FALSE)</f>
        <v>1.4218326819276172</v>
      </c>
      <c r="K858" s="4">
        <f>E858/((E858+F858)*0.5)</f>
        <v>1.0493827160493827</v>
      </c>
      <c r="L858">
        <f>K858/J858</f>
        <v>0.73804937063811615</v>
      </c>
      <c r="M858" cm="1">
        <f t="array" ref="M858">SUMPRODUCT((H858=$H$2:$H$1051)*(D858&lt;$D$2:$D$1051))+1</f>
        <v>4</v>
      </c>
    </row>
    <row r="859" spans="1:13" x14ac:dyDescent="0.25">
      <c r="A859" t="s">
        <v>3</v>
      </c>
      <c r="B859" t="s">
        <v>4</v>
      </c>
      <c r="C859" t="s">
        <v>2</v>
      </c>
      <c r="D859" s="2">
        <v>35966834</v>
      </c>
      <c r="E859">
        <v>76</v>
      </c>
      <c r="F859">
        <v>86</v>
      </c>
      <c r="G859">
        <v>0.46899999999999997</v>
      </c>
      <c r="H859">
        <v>1992</v>
      </c>
      <c r="I859" s="2">
        <f>D859/E859</f>
        <v>473247.81578947371</v>
      </c>
      <c r="J859" s="3">
        <f>I859/VLOOKUP(H859,$P$2:$Q$37,2, FALSE)</f>
        <v>1.2714218582698276</v>
      </c>
      <c r="K859" s="4">
        <f>E859/((E859+F859)*0.5)</f>
        <v>0.93827160493827155</v>
      </c>
      <c r="L859">
        <f>K859/J859</f>
        <v>0.73797032734287538</v>
      </c>
      <c r="M859" cm="1">
        <f t="array" ref="M859">SUMPRODUCT((H859=$H$2:$H$1051)*(D859&lt;$D$2:$D$1051))+1</f>
        <v>6</v>
      </c>
    </row>
    <row r="860" spans="1:13" x14ac:dyDescent="0.25">
      <c r="A860" t="s">
        <v>33</v>
      </c>
      <c r="B860" t="s">
        <v>4</v>
      </c>
      <c r="C860" t="s">
        <v>2</v>
      </c>
      <c r="D860" s="2">
        <v>73877500</v>
      </c>
      <c r="E860">
        <v>71</v>
      </c>
      <c r="F860">
        <v>91</v>
      </c>
      <c r="G860">
        <v>0.438</v>
      </c>
      <c r="H860">
        <v>2003</v>
      </c>
      <c r="I860" s="2">
        <f>D860/E860</f>
        <v>1040528.1690140845</v>
      </c>
      <c r="J860" s="3">
        <f>I860/VLOOKUP(H860,$P$2:$Q$37,2, FALSE)</f>
        <v>1.1877843521724025</v>
      </c>
      <c r="K860" s="4">
        <f>E860/((E860+F860)*0.5)</f>
        <v>0.87654320987654322</v>
      </c>
      <c r="L860">
        <f>K860/J860</f>
        <v>0.73796494142508806</v>
      </c>
      <c r="M860" cm="1">
        <f t="array" ref="M860">SUMPRODUCT((H860=$H$2:$H$1051)*(D860&lt;$D$2:$D$1051))+1</f>
        <v>13</v>
      </c>
    </row>
    <row r="861" spans="1:13" x14ac:dyDescent="0.25">
      <c r="A861" t="s">
        <v>5</v>
      </c>
      <c r="B861" t="s">
        <v>1</v>
      </c>
      <c r="C861" t="s">
        <v>6</v>
      </c>
      <c r="D861" s="2">
        <v>73677616</v>
      </c>
      <c r="E861">
        <v>63</v>
      </c>
      <c r="F861">
        <v>99</v>
      </c>
      <c r="G861">
        <v>0.38900000000000001</v>
      </c>
      <c r="H861">
        <v>2008</v>
      </c>
      <c r="I861" s="2">
        <f>D861/E861</f>
        <v>1169485.9682539683</v>
      </c>
      <c r="J861" s="3">
        <f>I861/VLOOKUP(H861,$P$2:$Q$37,2, FALSE)</f>
        <v>1.0569820452707579</v>
      </c>
      <c r="K861" s="4">
        <f>E861/((E861+F861)*0.5)</f>
        <v>0.77777777777777779</v>
      </c>
      <c r="L861">
        <f>K861/J861</f>
        <v>0.73584767239687709</v>
      </c>
      <c r="M861" cm="1">
        <f t="array" ref="M861">SUMPRODUCT((H861=$H$2:$H$1051)*(D861&lt;$D$2:$D$1051))+1</f>
        <v>19</v>
      </c>
    </row>
    <row r="862" spans="1:13" x14ac:dyDescent="0.25">
      <c r="A862" t="s">
        <v>22</v>
      </c>
      <c r="B862" t="s">
        <v>4</v>
      </c>
      <c r="C862" t="s">
        <v>6</v>
      </c>
      <c r="D862" s="2">
        <v>86524600</v>
      </c>
      <c r="E862">
        <v>67</v>
      </c>
      <c r="F862">
        <v>95</v>
      </c>
      <c r="G862">
        <v>0.41399999999999998</v>
      </c>
      <c r="H862">
        <v>2011</v>
      </c>
      <c r="I862" s="2">
        <f>D862/E862</f>
        <v>1291411.9402985075</v>
      </c>
      <c r="J862" s="3">
        <f>I862/VLOOKUP(H862,$P$2:$Q$37,2, FALSE)</f>
        <v>1.1258643256289049</v>
      </c>
      <c r="K862" s="4">
        <f>E862/((E862+F862)*0.5)</f>
        <v>0.8271604938271605</v>
      </c>
      <c r="L862">
        <f>K862/J862</f>
        <v>0.73468931824010919</v>
      </c>
      <c r="M862" cm="1">
        <f t="array" ref="M862">SUMPRODUCT((H862=$H$2:$H$1051)*(D862&lt;$D$2:$D$1051))+1</f>
        <v>16</v>
      </c>
    </row>
    <row r="863" spans="1:13" x14ac:dyDescent="0.25">
      <c r="A863" t="s">
        <v>15</v>
      </c>
      <c r="B863" t="s">
        <v>4</v>
      </c>
      <c r="C863" t="s">
        <v>16</v>
      </c>
      <c r="D863" s="2">
        <v>190760734</v>
      </c>
      <c r="E863">
        <v>81</v>
      </c>
      <c r="F863">
        <v>81</v>
      </c>
      <c r="G863">
        <v>0.5</v>
      </c>
      <c r="H863">
        <v>2022</v>
      </c>
      <c r="I863" s="2">
        <f>D863/E863</f>
        <v>2355070.7901234566</v>
      </c>
      <c r="J863" s="3">
        <f>I863/VLOOKUP(H863,$P$2:$Q$37,2, FALSE)</f>
        <v>1.3622561422886919</v>
      </c>
      <c r="K863" s="4">
        <f>E863/((E863+F863)*0.5)</f>
        <v>1</v>
      </c>
      <c r="L863">
        <f>K863/J863</f>
        <v>0.7340763377435946</v>
      </c>
      <c r="M863" cm="1">
        <f t="array" ref="M863">SUMPRODUCT((H863=$H$2:$H$1051)*(D863&lt;$D$2:$D$1051))+1</f>
        <v>7</v>
      </c>
    </row>
    <row r="864" spans="1:13" x14ac:dyDescent="0.25">
      <c r="A864" t="s">
        <v>27</v>
      </c>
      <c r="B864" t="s">
        <v>1</v>
      </c>
      <c r="C864" t="s">
        <v>2</v>
      </c>
      <c r="D864" s="2">
        <v>174510977</v>
      </c>
      <c r="E864">
        <v>83</v>
      </c>
      <c r="F864">
        <v>79</v>
      </c>
      <c r="G864">
        <v>0.51200000000000001</v>
      </c>
      <c r="H864">
        <v>2015</v>
      </c>
      <c r="I864" s="2">
        <f>D864/E864</f>
        <v>2102541.8915662649</v>
      </c>
      <c r="J864" s="3">
        <f>I864/VLOOKUP(H864,$P$2:$Q$37,2, FALSE)</f>
        <v>1.3960298046751709</v>
      </c>
      <c r="K864" s="4">
        <f>E864/((E864+F864)*0.5)</f>
        <v>1.0246913580246915</v>
      </c>
      <c r="L864">
        <f>K864/J864</f>
        <v>0.73400392641553758</v>
      </c>
      <c r="M864" cm="1">
        <f t="array" ref="M864">SUMPRODUCT((H864=$H$2:$H$1051)*(D864&lt;$D$2:$D$1051))+1</f>
        <v>3</v>
      </c>
    </row>
    <row r="865" spans="1:13" x14ac:dyDescent="0.25">
      <c r="A865" t="s">
        <v>12</v>
      </c>
      <c r="B865" t="s">
        <v>4</v>
      </c>
      <c r="C865" t="s">
        <v>6</v>
      </c>
      <c r="D865" s="2">
        <v>134961333</v>
      </c>
      <c r="E865">
        <v>68</v>
      </c>
      <c r="F865">
        <v>94</v>
      </c>
      <c r="G865">
        <v>0.42</v>
      </c>
      <c r="H865">
        <v>2022</v>
      </c>
      <c r="I865" s="2">
        <f>D865/E865</f>
        <v>1984725.4852941176</v>
      </c>
      <c r="J865" s="3">
        <f>I865/VLOOKUP(H865,$P$2:$Q$37,2, FALSE)</f>
        <v>1.1480353348347052</v>
      </c>
      <c r="K865" s="4">
        <f>E865/((E865+F865)*0.5)</f>
        <v>0.83950617283950613</v>
      </c>
      <c r="L865">
        <f>K865/J865</f>
        <v>0.73125464640892668</v>
      </c>
      <c r="M865" cm="1">
        <f t="array" ref="M865">SUMPRODUCT((H865=$H$2:$H$1051)*(D865&lt;$D$2:$D$1051))+1</f>
        <v>16</v>
      </c>
    </row>
    <row r="866" spans="1:13" x14ac:dyDescent="0.25">
      <c r="A866" t="s">
        <v>23</v>
      </c>
      <c r="B866" t="s">
        <v>4</v>
      </c>
      <c r="C866" t="s">
        <v>2</v>
      </c>
      <c r="D866" s="2">
        <v>20019167</v>
      </c>
      <c r="E866">
        <v>74</v>
      </c>
      <c r="F866">
        <v>88</v>
      </c>
      <c r="G866">
        <v>0.45700000000000002</v>
      </c>
      <c r="H866">
        <v>1990</v>
      </c>
      <c r="I866" s="2">
        <f>D866/E866</f>
        <v>270529.28378378379</v>
      </c>
      <c r="J866" s="3">
        <f>I866/VLOOKUP(H866,$P$2:$Q$37,2, FALSE)</f>
        <v>1.2531589209872387</v>
      </c>
      <c r="K866" s="4">
        <f>E866/((E866+F866)*0.5)</f>
        <v>0.9135802469135802</v>
      </c>
      <c r="L866">
        <f>K866/J866</f>
        <v>0.72902185956898558</v>
      </c>
      <c r="M866" cm="1">
        <f t="array" ref="M866">SUMPRODUCT((H866=$H$2:$H$1051)*(D866&lt;$D$2:$D$1051))+1</f>
        <v>9</v>
      </c>
    </row>
    <row r="867" spans="1:13" x14ac:dyDescent="0.25">
      <c r="A867" t="s">
        <v>7</v>
      </c>
      <c r="B867" t="s">
        <v>1</v>
      </c>
      <c r="C867" t="s">
        <v>2</v>
      </c>
      <c r="D867" s="2">
        <v>221738462</v>
      </c>
      <c r="E867">
        <v>87</v>
      </c>
      <c r="F867">
        <v>75</v>
      </c>
      <c r="G867">
        <v>0.53700000000000003</v>
      </c>
      <c r="H867">
        <v>2022</v>
      </c>
      <c r="I867" s="2">
        <f>D867/E867</f>
        <v>2548717.9540229887</v>
      </c>
      <c r="J867" s="3">
        <f>I867/VLOOKUP(H867,$P$2:$Q$37,2, FALSE)</f>
        <v>1.474268502836501</v>
      </c>
      <c r="K867" s="4">
        <f>E867/((E867+F867)*0.5)</f>
        <v>1.0740740740740742</v>
      </c>
      <c r="L867">
        <f>K867/J867</f>
        <v>0.72854712150978573</v>
      </c>
      <c r="M867" cm="1">
        <f t="array" ref="M867">SUMPRODUCT((H867=$H$2:$H$1051)*(D867&lt;$D$2:$D$1051))+1</f>
        <v>4</v>
      </c>
    </row>
    <row r="868" spans="1:13" x14ac:dyDescent="0.25">
      <c r="A868" t="s">
        <v>18</v>
      </c>
      <c r="B868" t="s">
        <v>4</v>
      </c>
      <c r="C868" t="s">
        <v>2</v>
      </c>
      <c r="D868" s="2">
        <v>120099824</v>
      </c>
      <c r="E868">
        <v>86</v>
      </c>
      <c r="F868">
        <v>76</v>
      </c>
      <c r="G868">
        <v>0.53100000000000003</v>
      </c>
      <c r="H868">
        <v>2006</v>
      </c>
      <c r="I868" s="2">
        <f>D868/E868</f>
        <v>1396509.5813953488</v>
      </c>
      <c r="J868" s="3">
        <f>I868/VLOOKUP(H868,$P$2:$Q$37,2, FALSE)</f>
        <v>1.4579069184259046</v>
      </c>
      <c r="K868" s="4">
        <f>E868/((E868+F868)*0.5)</f>
        <v>1.0617283950617284</v>
      </c>
      <c r="L868">
        <f>K868/J868</f>
        <v>0.72825526900446547</v>
      </c>
      <c r="M868" cm="1">
        <f t="array" ref="M868">SUMPRODUCT((H868=$H$2:$H$1051)*(D868&lt;$D$2:$D$1051))+1</f>
        <v>2</v>
      </c>
    </row>
    <row r="869" spans="1:13" x14ac:dyDescent="0.25">
      <c r="A869" t="s">
        <v>9</v>
      </c>
      <c r="B869" t="s">
        <v>4</v>
      </c>
      <c r="C869" t="s">
        <v>2</v>
      </c>
      <c r="D869" s="2">
        <v>45894833</v>
      </c>
      <c r="E869">
        <v>76</v>
      </c>
      <c r="F869">
        <v>86</v>
      </c>
      <c r="G869">
        <v>0.46899999999999997</v>
      </c>
      <c r="H869">
        <v>1997</v>
      </c>
      <c r="I869" s="2">
        <f>D869/E869</f>
        <v>603879.38157894742</v>
      </c>
      <c r="J869" s="3">
        <f>I869/VLOOKUP(H869,$P$2:$Q$37,2, FALSE)</f>
        <v>1.2889508827790233</v>
      </c>
      <c r="K869" s="4">
        <f>E869/((E869+F869)*0.5)</f>
        <v>0.93827160493827155</v>
      </c>
      <c r="L869">
        <f>K869/J869</f>
        <v>0.72793433595803514</v>
      </c>
      <c r="M869" cm="1">
        <f t="array" ref="M869">SUMPRODUCT((H869=$H$2:$H$1051)*(D869&lt;$D$2:$D$1051))+1</f>
        <v>8</v>
      </c>
    </row>
    <row r="870" spans="1:13" x14ac:dyDescent="0.25">
      <c r="A870" t="s">
        <v>14</v>
      </c>
      <c r="B870" t="s">
        <v>1</v>
      </c>
      <c r="C870" t="s">
        <v>6</v>
      </c>
      <c r="D870" s="2">
        <v>40054300</v>
      </c>
      <c r="E870">
        <v>55</v>
      </c>
      <c r="F870">
        <v>60</v>
      </c>
      <c r="G870">
        <v>0.47799999999999998</v>
      </c>
      <c r="H870">
        <v>1994</v>
      </c>
      <c r="I870" s="2">
        <f>D870/E870</f>
        <v>728260</v>
      </c>
      <c r="J870" s="3">
        <f>I870/VLOOKUP(H870,$P$2:$Q$37,2, FALSE)</f>
        <v>1.315900127505454</v>
      </c>
      <c r="K870" s="4">
        <f>E870/((E870+F870)*0.5)</f>
        <v>0.95652173913043481</v>
      </c>
      <c r="L870">
        <f>K870/J870</f>
        <v>0.72689539208701859</v>
      </c>
      <c r="M870" cm="1">
        <f t="array" ref="M870">SUMPRODUCT((H870=$H$2:$H$1051)*(D870&lt;$D$2:$D$1051))+1</f>
        <v>5</v>
      </c>
    </row>
    <row r="871" spans="1:13" x14ac:dyDescent="0.25">
      <c r="A871" t="s">
        <v>24</v>
      </c>
      <c r="B871" t="s">
        <v>4</v>
      </c>
      <c r="C871" t="s">
        <v>16</v>
      </c>
      <c r="D871" s="2">
        <v>128640000</v>
      </c>
      <c r="E871">
        <v>66</v>
      </c>
      <c r="F871">
        <v>96</v>
      </c>
      <c r="G871">
        <v>0.40699999999999997</v>
      </c>
      <c r="H871">
        <v>2022</v>
      </c>
      <c r="I871" s="2">
        <f>D871/E871</f>
        <v>1949090.9090909092</v>
      </c>
      <c r="J871" s="3">
        <f>I871/VLOOKUP(H871,$P$2:$Q$37,2, FALSE)</f>
        <v>1.1274230371007037</v>
      </c>
      <c r="K871" s="4">
        <f>E871/((E871+F871)*0.5)</f>
        <v>0.81481481481481477</v>
      </c>
      <c r="L871">
        <f>K871/J871</f>
        <v>0.72272322633232999</v>
      </c>
      <c r="M871" cm="1">
        <f t="array" ref="M871">SUMPRODUCT((H871=$H$2:$H$1051)*(D871&lt;$D$2:$D$1051))+1</f>
        <v>18</v>
      </c>
    </row>
    <row r="872" spans="1:13" x14ac:dyDescent="0.25">
      <c r="A872" t="s">
        <v>30</v>
      </c>
      <c r="B872" t="s">
        <v>1</v>
      </c>
      <c r="C872" t="s">
        <v>16</v>
      </c>
      <c r="D872" s="2">
        <v>113580000</v>
      </c>
      <c r="E872">
        <v>62</v>
      </c>
      <c r="F872">
        <v>100</v>
      </c>
      <c r="G872">
        <v>0.38300000000000001</v>
      </c>
      <c r="H872">
        <v>2022</v>
      </c>
      <c r="I872" s="2">
        <f>D872/E872</f>
        <v>1831935.4838709678</v>
      </c>
      <c r="J872" s="3">
        <f>I872/VLOOKUP(H872,$P$2:$Q$37,2, FALSE)</f>
        <v>1.0596562004189314</v>
      </c>
      <c r="K872" s="4">
        <f>E872/((E872+F872)*0.5)</f>
        <v>0.76543209876543206</v>
      </c>
      <c r="L872">
        <f>K872/J872</f>
        <v>0.72234003676175451</v>
      </c>
      <c r="M872" cm="1">
        <f t="array" ref="M872">SUMPRODUCT((H872=$H$2:$H$1051)*(D872&lt;$D$2:$D$1051))+1</f>
        <v>21</v>
      </c>
    </row>
    <row r="873" spans="1:13" x14ac:dyDescent="0.25">
      <c r="A873" t="s">
        <v>3</v>
      </c>
      <c r="B873" t="s">
        <v>4</v>
      </c>
      <c r="C873" t="s">
        <v>2</v>
      </c>
      <c r="D873" s="2">
        <v>152749814</v>
      </c>
      <c r="E873">
        <v>101</v>
      </c>
      <c r="F873">
        <v>61</v>
      </c>
      <c r="G873">
        <v>0.623</v>
      </c>
      <c r="H873">
        <v>2003</v>
      </c>
      <c r="I873" s="2">
        <f>D873/E873</f>
        <v>1512374.396039604</v>
      </c>
      <c r="J873" s="3">
        <f>I873/VLOOKUP(H873,$P$2:$Q$37,2, FALSE)</f>
        <v>1.7264065459603275</v>
      </c>
      <c r="K873" s="4">
        <f>E873/((E873+F873)*0.5)</f>
        <v>1.2469135802469136</v>
      </c>
      <c r="L873">
        <f>K873/J873</f>
        <v>0.72225952986832997</v>
      </c>
      <c r="M873" cm="1">
        <f t="array" ref="M873">SUMPRODUCT((H873=$H$2:$H$1051)*(D873&lt;$D$2:$D$1051))+1</f>
        <v>1</v>
      </c>
    </row>
    <row r="874" spans="1:13" x14ac:dyDescent="0.25">
      <c r="A874" t="s">
        <v>40</v>
      </c>
      <c r="B874" t="s">
        <v>4</v>
      </c>
      <c r="C874" t="s">
        <v>6</v>
      </c>
      <c r="D874" s="2">
        <v>49893166</v>
      </c>
      <c r="E874">
        <v>70</v>
      </c>
      <c r="F874">
        <v>92</v>
      </c>
      <c r="G874">
        <v>0.432</v>
      </c>
      <c r="H874">
        <v>1999</v>
      </c>
      <c r="I874" s="2">
        <f>D874/E874</f>
        <v>712759.51428571425</v>
      </c>
      <c r="J874" s="3">
        <f>I874/VLOOKUP(H874,$P$2:$Q$37,2, FALSE)</f>
        <v>1.1970410899397466</v>
      </c>
      <c r="K874" s="4">
        <f>E874/((E874+F874)*0.5)</f>
        <v>0.86419753086419748</v>
      </c>
      <c r="L874">
        <f>K874/J874</f>
        <v>0.72194475037418904</v>
      </c>
      <c r="M874" cm="1">
        <f t="array" ref="M874">SUMPRODUCT((H874=$H$2:$H$1051)*(D874&lt;$D$2:$D$1051))+1</f>
        <v>13</v>
      </c>
    </row>
    <row r="875" spans="1:13" x14ac:dyDescent="0.25">
      <c r="A875" t="s">
        <v>14</v>
      </c>
      <c r="B875" t="s">
        <v>1</v>
      </c>
      <c r="C875" t="s">
        <v>6</v>
      </c>
      <c r="D875" s="2">
        <v>33126168</v>
      </c>
      <c r="E875">
        <v>72</v>
      </c>
      <c r="F875">
        <v>90</v>
      </c>
      <c r="G875">
        <v>0.44400000000000001</v>
      </c>
      <c r="H875">
        <v>1992</v>
      </c>
      <c r="I875" s="2">
        <f>D875/E875</f>
        <v>460085.66666666669</v>
      </c>
      <c r="J875" s="3">
        <f>I875/VLOOKUP(H875,$P$2:$Q$37,2, FALSE)</f>
        <v>1.2360605876242841</v>
      </c>
      <c r="K875" s="4">
        <f>E875/((E875+F875)*0.5)</f>
        <v>0.88888888888888884</v>
      </c>
      <c r="L875">
        <f>K875/J875</f>
        <v>0.71913051656904514</v>
      </c>
      <c r="M875" cm="1">
        <f t="array" ref="M875">SUMPRODUCT((H875=$H$2:$H$1051)*(D875&lt;$D$2:$D$1051))+1</f>
        <v>10</v>
      </c>
    </row>
    <row r="876" spans="1:13" x14ac:dyDescent="0.25">
      <c r="A876" t="s">
        <v>13</v>
      </c>
      <c r="B876" t="s">
        <v>1</v>
      </c>
      <c r="C876" t="s">
        <v>16</v>
      </c>
      <c r="D876" s="2">
        <v>102996414</v>
      </c>
      <c r="E876">
        <v>74</v>
      </c>
      <c r="F876">
        <v>88</v>
      </c>
      <c r="G876">
        <v>0.45700000000000002</v>
      </c>
      <c r="H876">
        <v>2009</v>
      </c>
      <c r="I876" s="2">
        <f>D876/E876</f>
        <v>1391843.4324324324</v>
      </c>
      <c r="J876" s="3">
        <f>I876/VLOOKUP(H876,$P$2:$Q$37,2, FALSE)</f>
        <v>1.2737010100993693</v>
      </c>
      <c r="K876" s="4">
        <f>E876/((E876+F876)*0.5)</f>
        <v>0.9135802469135802</v>
      </c>
      <c r="L876">
        <f>K876/J876</f>
        <v>0.71726428704198497</v>
      </c>
      <c r="M876" cm="1">
        <f t="array" ref="M876">SUMPRODUCT((H876=$H$2:$H$1051)*(D876&lt;$D$2:$D$1051))+1</f>
        <v>8</v>
      </c>
    </row>
    <row r="877" spans="1:13" x14ac:dyDescent="0.25">
      <c r="A877" t="s">
        <v>0</v>
      </c>
      <c r="B877" t="s">
        <v>1</v>
      </c>
      <c r="C877" t="s">
        <v>2</v>
      </c>
      <c r="D877" s="2">
        <v>93674428</v>
      </c>
      <c r="E877">
        <v>82</v>
      </c>
      <c r="F877">
        <v>80</v>
      </c>
      <c r="G877">
        <v>0.50600000000000001</v>
      </c>
      <c r="H877">
        <v>2001</v>
      </c>
      <c r="I877" s="2">
        <f>D877/E877</f>
        <v>1142371.0731707318</v>
      </c>
      <c r="J877" s="3">
        <f>I877/VLOOKUP(H877,$P$2:$Q$37,2, FALSE)</f>
        <v>1.4130924590434351</v>
      </c>
      <c r="K877" s="4">
        <f>E877/((E877+F877)*0.5)</f>
        <v>1.0123456790123457</v>
      </c>
      <c r="L877">
        <f>K877/J877</f>
        <v>0.71640441680485156</v>
      </c>
      <c r="M877" cm="1">
        <f t="array" ref="M877">SUMPRODUCT((H877=$H$2:$H$1051)*(D877&lt;$D$2:$D$1051))+1</f>
        <v>4</v>
      </c>
    </row>
    <row r="878" spans="1:13" x14ac:dyDescent="0.25">
      <c r="A878" t="s">
        <v>19</v>
      </c>
      <c r="B878" t="s">
        <v>1</v>
      </c>
      <c r="C878" t="s">
        <v>6</v>
      </c>
      <c r="D878" s="2">
        <v>137852166</v>
      </c>
      <c r="E878">
        <v>68</v>
      </c>
      <c r="F878">
        <v>94</v>
      </c>
      <c r="G878">
        <v>0.42</v>
      </c>
      <c r="H878">
        <v>2022</v>
      </c>
      <c r="I878" s="2">
        <f>D878/E878</f>
        <v>2027237.7352941176</v>
      </c>
      <c r="J878" s="3">
        <f>I878/VLOOKUP(H878,$P$2:$Q$37,2, FALSE)</f>
        <v>1.1726259220594641</v>
      </c>
      <c r="K878" s="4">
        <f>E878/((E878+F878)*0.5)</f>
        <v>0.83950617283950613</v>
      </c>
      <c r="L878">
        <f>K878/J878</f>
        <v>0.71591984881682891</v>
      </c>
      <c r="M878" cm="1">
        <f t="array" ref="M878">SUMPRODUCT((H878=$H$2:$H$1051)*(D878&lt;$D$2:$D$1051))+1</f>
        <v>15</v>
      </c>
    </row>
    <row r="879" spans="1:13" x14ac:dyDescent="0.25">
      <c r="A879" t="s">
        <v>20</v>
      </c>
      <c r="B879" t="s">
        <v>1</v>
      </c>
      <c r="C879" t="s">
        <v>2</v>
      </c>
      <c r="D879" s="2">
        <v>14000000</v>
      </c>
      <c r="E879">
        <v>76</v>
      </c>
      <c r="F879">
        <v>86</v>
      </c>
      <c r="G879">
        <v>0.46899999999999997</v>
      </c>
      <c r="H879">
        <v>1988</v>
      </c>
      <c r="I879" s="2">
        <f>D879/E879</f>
        <v>184210.52631578947</v>
      </c>
      <c r="J879" s="3">
        <f>I879/VLOOKUP(H879,$P$2:$Q$37,2, FALSE)</f>
        <v>1.3106119940812813</v>
      </c>
      <c r="K879" s="4">
        <f>E879/((E879+F879)*0.5)</f>
        <v>0.93827160493827155</v>
      </c>
      <c r="L879">
        <f>K879/J879</f>
        <v>0.71590341701090976</v>
      </c>
      <c r="M879" cm="1">
        <f t="array" ref="M879">SUMPRODUCT((H879=$H$2:$H$1051)*(D879&lt;$D$2:$D$1051))+1</f>
        <v>6</v>
      </c>
    </row>
    <row r="880" spans="1:13" x14ac:dyDescent="0.25">
      <c r="A880" t="s">
        <v>12</v>
      </c>
      <c r="B880" t="s">
        <v>4</v>
      </c>
      <c r="C880" t="s">
        <v>6</v>
      </c>
      <c r="D880" s="2">
        <v>97796971</v>
      </c>
      <c r="E880">
        <v>60</v>
      </c>
      <c r="F880">
        <v>102</v>
      </c>
      <c r="G880">
        <v>0.37</v>
      </c>
      <c r="H880">
        <v>2021</v>
      </c>
      <c r="I880" s="2">
        <f>D880/E880</f>
        <v>1629949.5166666666</v>
      </c>
      <c r="J880" s="3">
        <f>I880/VLOOKUP(H880,$P$2:$Q$37,2, FALSE)</f>
        <v>1.0350314246936172</v>
      </c>
      <c r="K880" s="4">
        <f>E880/((E880+F880)*0.5)</f>
        <v>0.7407407407407407</v>
      </c>
      <c r="L880">
        <f>K880/J880</f>
        <v>0.7156698077645417</v>
      </c>
      <c r="M880" cm="1">
        <f t="array" ref="M880">SUMPRODUCT((H880=$H$2:$H$1051)*(D880&lt;$D$2:$D$1051))+1</f>
        <v>19</v>
      </c>
    </row>
    <row r="881" spans="1:13" x14ac:dyDescent="0.25">
      <c r="A881" t="s">
        <v>36</v>
      </c>
      <c r="B881" t="s">
        <v>4</v>
      </c>
      <c r="C881" t="s">
        <v>16</v>
      </c>
      <c r="D881" s="2">
        <v>78909449</v>
      </c>
      <c r="E881">
        <v>74</v>
      </c>
      <c r="F881">
        <v>88</v>
      </c>
      <c r="G881">
        <v>0.45700000000000002</v>
      </c>
      <c r="H881">
        <v>2002</v>
      </c>
      <c r="I881" s="2">
        <f>D881/E881</f>
        <v>1066343.9054054054</v>
      </c>
      <c r="J881" s="3">
        <f>I881/VLOOKUP(H881,$P$2:$Q$37,2, FALSE)</f>
        <v>1.2771812355135148</v>
      </c>
      <c r="K881" s="4">
        <f>E881/((E881+F881)*0.5)</f>
        <v>0.9135802469135802</v>
      </c>
      <c r="L881">
        <f>K881/J881</f>
        <v>0.715309794342741</v>
      </c>
      <c r="M881" cm="1">
        <f t="array" ref="M881">SUMPRODUCT((H881=$H$2:$H$1051)*(D881&lt;$D$2:$D$1051))+1</f>
        <v>9</v>
      </c>
    </row>
    <row r="882" spans="1:13" x14ac:dyDescent="0.25">
      <c r="A882" t="s">
        <v>22</v>
      </c>
      <c r="B882" t="s">
        <v>4</v>
      </c>
      <c r="C882" t="s">
        <v>6</v>
      </c>
      <c r="D882" s="2">
        <v>117620683</v>
      </c>
      <c r="E882">
        <v>75</v>
      </c>
      <c r="F882">
        <v>87</v>
      </c>
      <c r="G882">
        <v>0.46300000000000002</v>
      </c>
      <c r="H882">
        <v>2012</v>
      </c>
      <c r="I882" s="2">
        <f>D882/E882</f>
        <v>1568275.7733333334</v>
      </c>
      <c r="J882" s="3">
        <f>I882/VLOOKUP(H882,$P$2:$Q$37,2, FALSE)</f>
        <v>1.295938247942503</v>
      </c>
      <c r="K882" s="4">
        <f>E882/((E882+F882)*0.5)</f>
        <v>0.92592592592592593</v>
      </c>
      <c r="L882">
        <f>K882/J882</f>
        <v>0.71448306074457846</v>
      </c>
      <c r="M882" cm="1">
        <f t="array" ref="M882">SUMPRODUCT((H882=$H$2:$H$1051)*(D882&lt;$D$2:$D$1051))+1</f>
        <v>8</v>
      </c>
    </row>
    <row r="883" spans="1:13" x14ac:dyDescent="0.25">
      <c r="A883" t="s">
        <v>7</v>
      </c>
      <c r="B883" t="s">
        <v>1</v>
      </c>
      <c r="C883" t="s">
        <v>2</v>
      </c>
      <c r="D883" s="2">
        <v>152877962</v>
      </c>
      <c r="E883">
        <v>28</v>
      </c>
      <c r="F883">
        <v>32</v>
      </c>
      <c r="G883">
        <v>0.46700000000000003</v>
      </c>
      <c r="H883">
        <v>2020</v>
      </c>
      <c r="I883" s="2">
        <f>D883/E883</f>
        <v>5459927.2142857146</v>
      </c>
      <c r="J883" s="3">
        <f>I883/VLOOKUP(H883,$P$2:$Q$37,2, FALSE)</f>
        <v>1.3124548063682948</v>
      </c>
      <c r="K883" s="4">
        <f>E883/((E883+F883)*0.5)</f>
        <v>0.93333333333333335</v>
      </c>
      <c r="L883">
        <f>K883/J883</f>
        <v>0.71113559781610169</v>
      </c>
      <c r="M883" cm="1">
        <f t="array" ref="M883">SUMPRODUCT((H883=$H$2:$H$1051)*(D883&lt;$D$2:$D$1051))+1</f>
        <v>8</v>
      </c>
    </row>
    <row r="884" spans="1:13" x14ac:dyDescent="0.25">
      <c r="A884" t="s">
        <v>42</v>
      </c>
      <c r="B884" t="s">
        <v>4</v>
      </c>
      <c r="C884" t="s">
        <v>6</v>
      </c>
      <c r="D884" s="2">
        <v>33529854</v>
      </c>
      <c r="E884">
        <v>72</v>
      </c>
      <c r="F884">
        <v>90</v>
      </c>
      <c r="G884">
        <v>0.44400000000000001</v>
      </c>
      <c r="H884">
        <v>1992</v>
      </c>
      <c r="I884" s="2">
        <f>D884/E884</f>
        <v>465692.41666666669</v>
      </c>
      <c r="J884" s="3">
        <f>I884/VLOOKUP(H884,$P$2:$Q$37,2, FALSE)</f>
        <v>1.2511236143642226</v>
      </c>
      <c r="K884" s="4">
        <f>E884/((E884+F884)*0.5)</f>
        <v>0.88888888888888884</v>
      </c>
      <c r="L884">
        <f>K884/J884</f>
        <v>0.71047247344986864</v>
      </c>
      <c r="M884" cm="1">
        <f t="array" ref="M884">SUMPRODUCT((H884=$H$2:$H$1051)*(D884&lt;$D$2:$D$1051))+1</f>
        <v>9</v>
      </c>
    </row>
    <row r="885" spans="1:13" x14ac:dyDescent="0.25">
      <c r="A885" t="s">
        <v>3</v>
      </c>
      <c r="B885" t="s">
        <v>4</v>
      </c>
      <c r="C885" t="s">
        <v>2</v>
      </c>
      <c r="D885" s="2">
        <v>201449189</v>
      </c>
      <c r="E885">
        <v>103</v>
      </c>
      <c r="F885">
        <v>59</v>
      </c>
      <c r="G885">
        <v>0.63600000000000001</v>
      </c>
      <c r="H885">
        <v>2009</v>
      </c>
      <c r="I885" s="2">
        <f>D885/E885</f>
        <v>1955817.3689320388</v>
      </c>
      <c r="J885" s="3">
        <f>I885/VLOOKUP(H885,$P$2:$Q$37,2, FALSE)</f>
        <v>1.7898037238463325</v>
      </c>
      <c r="K885" s="4">
        <f>E885/((E885+F885)*0.5)</f>
        <v>1.271604938271605</v>
      </c>
      <c r="L885">
        <f>K885/J885</f>
        <v>0.71047172454133378</v>
      </c>
      <c r="M885" cm="1">
        <f t="array" ref="M885">SUMPRODUCT((H885=$H$2:$H$1051)*(D885&lt;$D$2:$D$1051))+1</f>
        <v>1</v>
      </c>
    </row>
    <row r="886" spans="1:13" x14ac:dyDescent="0.25">
      <c r="A886" t="s">
        <v>18</v>
      </c>
      <c r="B886" t="s">
        <v>4</v>
      </c>
      <c r="C886" t="s">
        <v>2</v>
      </c>
      <c r="D886" s="2">
        <v>161762475</v>
      </c>
      <c r="E886">
        <v>90</v>
      </c>
      <c r="F886">
        <v>72</v>
      </c>
      <c r="G886">
        <v>0.55600000000000005</v>
      </c>
      <c r="H886">
        <v>2011</v>
      </c>
      <c r="I886" s="2">
        <f>D886/E886</f>
        <v>1797360.8333333333</v>
      </c>
      <c r="J886" s="3">
        <f>I886/VLOOKUP(H886,$P$2:$Q$37,2, FALSE)</f>
        <v>1.5669550353273738</v>
      </c>
      <c r="K886" s="4">
        <f>E886/((E886+F886)*0.5)</f>
        <v>1.1111111111111112</v>
      </c>
      <c r="L886">
        <f>K886/J886</f>
        <v>0.70908933955400566</v>
      </c>
      <c r="M886" cm="1">
        <f t="array" ref="M886">SUMPRODUCT((H886=$H$2:$H$1051)*(D886&lt;$D$2:$D$1051))+1</f>
        <v>3</v>
      </c>
    </row>
    <row r="887" spans="1:13" x14ac:dyDescent="0.25">
      <c r="A887" t="s">
        <v>15</v>
      </c>
      <c r="B887" t="s">
        <v>4</v>
      </c>
      <c r="C887" t="s">
        <v>16</v>
      </c>
      <c r="D887" s="2">
        <v>39632834</v>
      </c>
      <c r="E887">
        <v>68</v>
      </c>
      <c r="F887">
        <v>76</v>
      </c>
      <c r="G887">
        <v>0.47199999999999998</v>
      </c>
      <c r="H887">
        <v>1995</v>
      </c>
      <c r="I887" s="2">
        <f>D887/E887</f>
        <v>582835.79411764711</v>
      </c>
      <c r="J887" s="3">
        <f>I887/VLOOKUP(H887,$P$2:$Q$37,2, FALSE)</f>
        <v>1.3320721969820137</v>
      </c>
      <c r="K887" s="4">
        <f>E887/((E887+F887)*0.5)</f>
        <v>0.94444444444444442</v>
      </c>
      <c r="L887">
        <f>K887/J887</f>
        <v>0.70900394632078401</v>
      </c>
      <c r="M887" cm="1">
        <f t="array" ref="M887">SUMPRODUCT((H887=$H$2:$H$1051)*(D887&lt;$D$2:$D$1051))+1</f>
        <v>5</v>
      </c>
    </row>
    <row r="888" spans="1:13" x14ac:dyDescent="0.25">
      <c r="A888" t="s">
        <v>28</v>
      </c>
      <c r="B888" t="s">
        <v>4</v>
      </c>
      <c r="C888" t="s">
        <v>6</v>
      </c>
      <c r="D888" s="2">
        <v>33643834</v>
      </c>
      <c r="E888">
        <v>72</v>
      </c>
      <c r="F888">
        <v>90</v>
      </c>
      <c r="G888">
        <v>0.44400000000000001</v>
      </c>
      <c r="H888">
        <v>1992</v>
      </c>
      <c r="I888" s="2">
        <f>D888/E888</f>
        <v>467275.47222222225</v>
      </c>
      <c r="J888" s="3">
        <f>I888/VLOOKUP(H888,$P$2:$Q$37,2, FALSE)</f>
        <v>1.2553766322737321</v>
      </c>
      <c r="K888" s="4">
        <f>E888/((E888+F888)*0.5)</f>
        <v>0.88888888888888884</v>
      </c>
      <c r="L888">
        <f>K888/J888</f>
        <v>0.70806550483494146</v>
      </c>
      <c r="M888" cm="1">
        <f t="array" ref="M888">SUMPRODUCT((H888=$H$2:$H$1051)*(D888&lt;$D$2:$D$1051))+1</f>
        <v>8</v>
      </c>
    </row>
    <row r="889" spans="1:13" x14ac:dyDescent="0.25">
      <c r="A889" t="s">
        <v>5</v>
      </c>
      <c r="B889" t="s">
        <v>1</v>
      </c>
      <c r="C889" t="s">
        <v>6</v>
      </c>
      <c r="D889" s="2">
        <v>24557333</v>
      </c>
      <c r="E889">
        <v>61</v>
      </c>
      <c r="F889">
        <v>101</v>
      </c>
      <c r="G889">
        <v>0.377</v>
      </c>
      <c r="H889">
        <v>1993</v>
      </c>
      <c r="I889" s="2">
        <f>D889/E889</f>
        <v>402579.2295081967</v>
      </c>
      <c r="J889" s="3">
        <f>I889/VLOOKUP(H889,$P$2:$Q$37,2, FALSE)</f>
        <v>1.0658397523215097</v>
      </c>
      <c r="K889" s="4">
        <f>E889/((E889+F889)*0.5)</f>
        <v>0.75308641975308643</v>
      </c>
      <c r="L889">
        <f>K889/J889</f>
        <v>0.70656627144257467</v>
      </c>
      <c r="M889" cm="1">
        <f t="array" ref="M889">SUMPRODUCT((H889=$H$2:$H$1051)*(D889&lt;$D$2:$D$1051))+1</f>
        <v>21</v>
      </c>
    </row>
    <row r="890" spans="1:13" x14ac:dyDescent="0.25">
      <c r="A890" t="s">
        <v>0</v>
      </c>
      <c r="B890" t="s">
        <v>1</v>
      </c>
      <c r="C890" t="s">
        <v>2</v>
      </c>
      <c r="D890" s="2">
        <v>118847309</v>
      </c>
      <c r="E890">
        <v>77</v>
      </c>
      <c r="F890">
        <v>85</v>
      </c>
      <c r="G890">
        <v>0.47499999999999998</v>
      </c>
      <c r="H890">
        <v>2011</v>
      </c>
      <c r="I890" s="2">
        <f>D890/E890</f>
        <v>1543471.5454545454</v>
      </c>
      <c r="J890" s="3">
        <f>I890/VLOOKUP(H890,$P$2:$Q$37,2, FALSE)</f>
        <v>1.3456121137062667</v>
      </c>
      <c r="K890" s="4">
        <f>E890/((E890+F890)*0.5)</f>
        <v>0.95061728395061729</v>
      </c>
      <c r="L890">
        <f>K890/J890</f>
        <v>0.70645713892415751</v>
      </c>
      <c r="M890" cm="1">
        <f t="array" ref="M890">SUMPRODUCT((H890=$H$2:$H$1051)*(D890&lt;$D$2:$D$1051))+1</f>
        <v>7</v>
      </c>
    </row>
    <row r="891" spans="1:13" x14ac:dyDescent="0.25">
      <c r="A891" t="s">
        <v>3</v>
      </c>
      <c r="B891" t="s">
        <v>4</v>
      </c>
      <c r="C891" t="s">
        <v>2</v>
      </c>
      <c r="D891" s="2">
        <v>214291339</v>
      </c>
      <c r="E891">
        <v>33</v>
      </c>
      <c r="F891">
        <v>27</v>
      </c>
      <c r="G891">
        <v>0.55000000000000004</v>
      </c>
      <c r="H891">
        <v>2020</v>
      </c>
      <c r="I891" s="2">
        <f>D891/E891</f>
        <v>6493676.9393939395</v>
      </c>
      <c r="J891" s="3">
        <f>I891/VLOOKUP(H891,$P$2:$Q$37,2, FALSE)</f>
        <v>1.5609470924468167</v>
      </c>
      <c r="K891" s="4">
        <f>E891/((E891+F891)*0.5)</f>
        <v>1.1000000000000001</v>
      </c>
      <c r="L891">
        <f>K891/J891</f>
        <v>0.70470037410155106</v>
      </c>
      <c r="M891" cm="1">
        <f t="array" ref="M891">SUMPRODUCT((H891=$H$2:$H$1051)*(D891&lt;$D$2:$D$1051))+1</f>
        <v>1</v>
      </c>
    </row>
    <row r="892" spans="1:13" x14ac:dyDescent="0.25">
      <c r="A892" t="s">
        <v>28</v>
      </c>
      <c r="B892" t="s">
        <v>4</v>
      </c>
      <c r="C892" t="s">
        <v>16</v>
      </c>
      <c r="D892" s="2">
        <v>100658316</v>
      </c>
      <c r="E892">
        <v>59</v>
      </c>
      <c r="F892">
        <v>103</v>
      </c>
      <c r="G892">
        <v>0.36399999999999999</v>
      </c>
      <c r="H892">
        <v>2019</v>
      </c>
      <c r="I892" s="2">
        <f>D892/E892</f>
        <v>1706073.1525423729</v>
      </c>
      <c r="J892" s="3">
        <f>I892/VLOOKUP(H892,$P$2:$Q$37,2, FALSE)</f>
        <v>1.0339787032000411</v>
      </c>
      <c r="K892" s="4">
        <f>E892/((E892+F892)*0.5)</f>
        <v>0.72839506172839508</v>
      </c>
      <c r="L892">
        <f>K892/J892</f>
        <v>0.70445847624723701</v>
      </c>
      <c r="M892" cm="1">
        <f t="array" ref="M892">SUMPRODUCT((H892=$H$2:$H$1051)*(D892&lt;$D$2:$D$1051))+1</f>
        <v>23</v>
      </c>
    </row>
    <row r="893" spans="1:13" x14ac:dyDescent="0.25">
      <c r="A893" t="s">
        <v>14</v>
      </c>
      <c r="B893" t="s">
        <v>1</v>
      </c>
      <c r="C893" t="s">
        <v>6</v>
      </c>
      <c r="D893" s="2">
        <v>90219056</v>
      </c>
      <c r="E893">
        <v>71</v>
      </c>
      <c r="F893">
        <v>91</v>
      </c>
      <c r="G893">
        <v>0.438</v>
      </c>
      <c r="H893">
        <v>2007</v>
      </c>
      <c r="I893" s="2">
        <f>D893/E893</f>
        <v>1270690.9295774647</v>
      </c>
      <c r="J893" s="3">
        <f>I893/VLOOKUP(H893,$P$2:$Q$37,2, FALSE)</f>
        <v>1.2472497217119562</v>
      </c>
      <c r="K893" s="4">
        <f>E893/((E893+F893)*0.5)</f>
        <v>0.87654320987654322</v>
      </c>
      <c r="L893">
        <f>K893/J893</f>
        <v>0.70278084221451109</v>
      </c>
      <c r="M893" cm="1">
        <f t="array" ref="M893">SUMPRODUCT((H893=$H$2:$H$1051)*(D893&lt;$D$2:$D$1051))+1</f>
        <v>12</v>
      </c>
    </row>
    <row r="894" spans="1:13" x14ac:dyDescent="0.25">
      <c r="A894" t="s">
        <v>3</v>
      </c>
      <c r="B894" t="s">
        <v>4</v>
      </c>
      <c r="C894" t="s">
        <v>2</v>
      </c>
      <c r="D894" s="2">
        <v>92938260</v>
      </c>
      <c r="E894">
        <v>87</v>
      </c>
      <c r="F894">
        <v>74</v>
      </c>
      <c r="G894">
        <v>0.54</v>
      </c>
      <c r="H894">
        <v>2000</v>
      </c>
      <c r="I894" s="2">
        <f>D894/E894</f>
        <v>1068255.8620689656</v>
      </c>
      <c r="J894" s="3">
        <f>I894/VLOOKUP(H894,$P$2:$Q$37,2, FALSE)</f>
        <v>1.5381418587407782</v>
      </c>
      <c r="K894" s="4">
        <f>E894/((E894+F894)*0.5)</f>
        <v>1.0807453416149069</v>
      </c>
      <c r="L894">
        <f>K894/J894</f>
        <v>0.70263047291338554</v>
      </c>
      <c r="M894" cm="1">
        <f t="array" ref="M894">SUMPRODUCT((H894=$H$2:$H$1051)*(D894&lt;$D$2:$D$1051))+1</f>
        <v>1</v>
      </c>
    </row>
    <row r="895" spans="1:13" x14ac:dyDescent="0.25">
      <c r="A895" t="s">
        <v>9</v>
      </c>
      <c r="B895" t="s">
        <v>4</v>
      </c>
      <c r="C895" t="s">
        <v>2</v>
      </c>
      <c r="D895" s="2">
        <v>162353367</v>
      </c>
      <c r="E895">
        <v>76</v>
      </c>
      <c r="F895">
        <v>86</v>
      </c>
      <c r="G895">
        <v>0.46899999999999997</v>
      </c>
      <c r="H895">
        <v>2017</v>
      </c>
      <c r="I895" s="2">
        <f>D895/E895</f>
        <v>2136228.5131578948</v>
      </c>
      <c r="J895" s="3">
        <f>I895/VLOOKUP(H895,$P$2:$Q$37,2, FALSE)</f>
        <v>1.3384876473052878</v>
      </c>
      <c r="K895" s="4">
        <f>E895/((E895+F895)*0.5)</f>
        <v>0.93827160493827155</v>
      </c>
      <c r="L895">
        <f>K895/J895</f>
        <v>0.70099384691913158</v>
      </c>
      <c r="M895" cm="1">
        <f t="array" ref="M895">SUMPRODUCT((H895=$H$2:$H$1051)*(D895&lt;$D$2:$D$1051))+1</f>
        <v>10</v>
      </c>
    </row>
    <row r="896" spans="1:13" x14ac:dyDescent="0.25">
      <c r="A896" t="s">
        <v>19</v>
      </c>
      <c r="B896" t="s">
        <v>1</v>
      </c>
      <c r="C896" t="s">
        <v>6</v>
      </c>
      <c r="D896" s="2">
        <v>54392504</v>
      </c>
      <c r="E896">
        <v>72</v>
      </c>
      <c r="F896">
        <v>90</v>
      </c>
      <c r="G896">
        <v>0.44400000000000001</v>
      </c>
      <c r="H896">
        <v>1999</v>
      </c>
      <c r="I896" s="2">
        <f>D896/E896</f>
        <v>755451.4444444445</v>
      </c>
      <c r="J896" s="3">
        <f>I896/VLOOKUP(H896,$P$2:$Q$37,2, FALSE)</f>
        <v>1.2687398797623579</v>
      </c>
      <c r="K896" s="4">
        <f>E896/((E896+F896)*0.5)</f>
        <v>0.88888888888888884</v>
      </c>
      <c r="L896">
        <f>K896/J896</f>
        <v>0.70060766833890542</v>
      </c>
      <c r="M896" cm="1">
        <f t="array" ref="M896">SUMPRODUCT((H896=$H$2:$H$1051)*(D896&lt;$D$2:$D$1051))+1</f>
        <v>12</v>
      </c>
    </row>
    <row r="897" spans="1:13" x14ac:dyDescent="0.25">
      <c r="A897" t="s">
        <v>8</v>
      </c>
      <c r="B897" t="s">
        <v>1</v>
      </c>
      <c r="C897" t="s">
        <v>6</v>
      </c>
      <c r="D897" s="2">
        <v>90725953</v>
      </c>
      <c r="E897">
        <v>86</v>
      </c>
      <c r="F897">
        <v>76</v>
      </c>
      <c r="G897">
        <v>0.53100000000000003</v>
      </c>
      <c r="H897">
        <v>2000</v>
      </c>
      <c r="I897" s="2">
        <f>D897/E897</f>
        <v>1054952.9418604651</v>
      </c>
      <c r="J897" s="3">
        <f>I897/VLOOKUP(H897,$P$2:$Q$37,2, FALSE)</f>
        <v>1.5189874790245241</v>
      </c>
      <c r="K897" s="4">
        <f>E897/((E897+F897)*0.5)</f>
        <v>1.0617283950617284</v>
      </c>
      <c r="L897">
        <f>K897/J897</f>
        <v>0.69897113025813606</v>
      </c>
      <c r="M897" cm="1">
        <f t="array" ref="M897">SUMPRODUCT((H897=$H$2:$H$1051)*(D897&lt;$D$2:$D$1051))+1</f>
        <v>2</v>
      </c>
    </row>
    <row r="898" spans="1:13" x14ac:dyDescent="0.25">
      <c r="A898" t="s">
        <v>36</v>
      </c>
      <c r="B898" t="s">
        <v>4</v>
      </c>
      <c r="C898" t="s">
        <v>16</v>
      </c>
      <c r="D898" s="2">
        <v>81579166</v>
      </c>
      <c r="E898">
        <v>65</v>
      </c>
      <c r="F898">
        <v>97</v>
      </c>
      <c r="G898">
        <v>0.40100000000000002</v>
      </c>
      <c r="H898">
        <v>2009</v>
      </c>
      <c r="I898" s="2">
        <f>D898/E898</f>
        <v>1255064.0923076924</v>
      </c>
      <c r="J898" s="3">
        <f>I898/VLOOKUP(H898,$P$2:$Q$37,2, FALSE)</f>
        <v>1.1485317707883493</v>
      </c>
      <c r="K898" s="4">
        <f>E898/((E898+F898)*0.5)</f>
        <v>0.80246913580246915</v>
      </c>
      <c r="L898">
        <f>K898/J898</f>
        <v>0.69869128239409206</v>
      </c>
      <c r="M898" cm="1">
        <f t="array" ref="M898">SUMPRODUCT((H898=$H$2:$H$1051)*(D898&lt;$D$2:$D$1051))+1</f>
        <v>14</v>
      </c>
    </row>
    <row r="899" spans="1:13" x14ac:dyDescent="0.25">
      <c r="A899" t="s">
        <v>20</v>
      </c>
      <c r="B899" t="s">
        <v>1</v>
      </c>
      <c r="C899" t="s">
        <v>16</v>
      </c>
      <c r="D899" s="2">
        <v>44179167</v>
      </c>
      <c r="E899">
        <v>73</v>
      </c>
      <c r="F899">
        <v>89</v>
      </c>
      <c r="G899">
        <v>0.45100000000000001</v>
      </c>
      <c r="H899">
        <v>1997</v>
      </c>
      <c r="I899" s="2">
        <f>D899/E899</f>
        <v>605194.06849315064</v>
      </c>
      <c r="J899" s="3">
        <f>I899/VLOOKUP(H899,$P$2:$Q$37,2, FALSE)</f>
        <v>1.2917570174316246</v>
      </c>
      <c r="K899" s="4">
        <f>E899/((E899+F899)*0.5)</f>
        <v>0.90123456790123457</v>
      </c>
      <c r="L899">
        <f>K899/J899</f>
        <v>0.69768118596571804</v>
      </c>
      <c r="M899" cm="1">
        <f t="array" ref="M899">SUMPRODUCT((H899=$H$2:$H$1051)*(D899&lt;$D$2:$D$1051))+1</f>
        <v>9</v>
      </c>
    </row>
    <row r="900" spans="1:13" x14ac:dyDescent="0.25">
      <c r="A900" t="s">
        <v>19</v>
      </c>
      <c r="B900" t="s">
        <v>1</v>
      </c>
      <c r="C900" t="s">
        <v>6</v>
      </c>
      <c r="D900" s="2">
        <v>147433009</v>
      </c>
      <c r="E900">
        <v>71</v>
      </c>
      <c r="F900">
        <v>91</v>
      </c>
      <c r="G900">
        <v>0.438</v>
      </c>
      <c r="H900">
        <v>2019</v>
      </c>
      <c r="I900" s="2">
        <f>D900/E900</f>
        <v>2076521.2535211267</v>
      </c>
      <c r="J900" s="3">
        <f>I900/VLOOKUP(H900,$P$2:$Q$37,2, FALSE)</f>
        <v>1.2584916125569081</v>
      </c>
      <c r="K900" s="4">
        <f>E900/((E900+F900)*0.5)</f>
        <v>0.87654320987654322</v>
      </c>
      <c r="L900">
        <f>K900/J900</f>
        <v>0.69650302086292737</v>
      </c>
      <c r="M900" cm="1">
        <f t="array" ref="M900">SUMPRODUCT((H900=$H$2:$H$1051)*(D900&lt;$D$2:$D$1051))+1</f>
        <v>12</v>
      </c>
    </row>
    <row r="901" spans="1:13" x14ac:dyDescent="0.25">
      <c r="A901" t="s">
        <v>14</v>
      </c>
      <c r="B901" t="s">
        <v>1</v>
      </c>
      <c r="C901" t="s">
        <v>6</v>
      </c>
      <c r="D901" s="2">
        <v>90199500</v>
      </c>
      <c r="E901">
        <v>75</v>
      </c>
      <c r="F901">
        <v>87</v>
      </c>
      <c r="G901">
        <v>0.46300000000000002</v>
      </c>
      <c r="H901">
        <v>2005</v>
      </c>
      <c r="I901" s="2">
        <f>D901/E901</f>
        <v>1202660</v>
      </c>
      <c r="J901" s="3">
        <f>I901/VLOOKUP(H901,$P$2:$Q$37,2, FALSE)</f>
        <v>1.3333095802829147</v>
      </c>
      <c r="K901" s="4">
        <f>E901/((E901+F901)*0.5)</f>
        <v>0.92592592592592593</v>
      </c>
      <c r="L901">
        <f>K901/J901</f>
        <v>0.69445681604526832</v>
      </c>
      <c r="M901" cm="1">
        <f t="array" ref="M901">SUMPRODUCT((H901=$H$2:$H$1051)*(D901&lt;$D$2:$D$1051))+1</f>
        <v>7</v>
      </c>
    </row>
    <row r="902" spans="1:13" x14ac:dyDescent="0.25">
      <c r="A902" t="s">
        <v>9</v>
      </c>
      <c r="B902" t="s">
        <v>4</v>
      </c>
      <c r="C902" t="s">
        <v>2</v>
      </c>
      <c r="D902" s="2">
        <v>41937668</v>
      </c>
      <c r="E902">
        <v>55</v>
      </c>
      <c r="F902">
        <v>60</v>
      </c>
      <c r="G902">
        <v>0.47799999999999998</v>
      </c>
      <c r="H902">
        <v>1994</v>
      </c>
      <c r="I902" s="2">
        <f>D902/E902</f>
        <v>762503.05454545456</v>
      </c>
      <c r="J902" s="3">
        <f>I902/VLOOKUP(H902,$P$2:$Q$37,2, FALSE)</f>
        <v>1.3777742381837006</v>
      </c>
      <c r="K902" s="4">
        <f>E902/((E902+F902)*0.5)</f>
        <v>0.95652173913043481</v>
      </c>
      <c r="L902">
        <f>K902/J902</f>
        <v>0.69425143294260117</v>
      </c>
      <c r="M902" cm="1">
        <f t="array" ref="M902">SUMPRODUCT((H902=$H$2:$H$1051)*(D902&lt;$D$2:$D$1051))+1</f>
        <v>2</v>
      </c>
    </row>
    <row r="903" spans="1:13" x14ac:dyDescent="0.25">
      <c r="A903" t="s">
        <v>17</v>
      </c>
      <c r="B903" t="s">
        <v>1</v>
      </c>
      <c r="C903" t="s">
        <v>16</v>
      </c>
      <c r="D903" s="2">
        <v>134809000</v>
      </c>
      <c r="E903">
        <v>83</v>
      </c>
      <c r="F903">
        <v>78</v>
      </c>
      <c r="G903">
        <v>0.51600000000000001</v>
      </c>
      <c r="H903">
        <v>2009</v>
      </c>
      <c r="I903" s="2">
        <f>D903/E903</f>
        <v>1624204.8192771084</v>
      </c>
      <c r="J903" s="3">
        <f>I903/VLOOKUP(H903,$P$2:$Q$37,2, FALSE)</f>
        <v>1.4863391030312203</v>
      </c>
      <c r="K903" s="4">
        <f>E903/((E903+F903)*0.5)</f>
        <v>1.031055900621118</v>
      </c>
      <c r="L903">
        <f>K903/J903</f>
        <v>0.69368820245554741</v>
      </c>
      <c r="M903" cm="1">
        <f t="array" ref="M903">SUMPRODUCT((H903=$H$2:$H$1051)*(D903&lt;$D$2:$D$1051))+1</f>
        <v>3</v>
      </c>
    </row>
    <row r="904" spans="1:13" x14ac:dyDescent="0.25">
      <c r="A904" t="s">
        <v>10</v>
      </c>
      <c r="B904" t="s">
        <v>4</v>
      </c>
      <c r="C904" t="s">
        <v>6</v>
      </c>
      <c r="D904" s="2">
        <v>142165250</v>
      </c>
      <c r="E904">
        <v>78</v>
      </c>
      <c r="F904">
        <v>84</v>
      </c>
      <c r="G904">
        <v>0.48099999999999998</v>
      </c>
      <c r="H904">
        <v>2013</v>
      </c>
      <c r="I904" s="2">
        <f>D904/E904</f>
        <v>1822631.4102564103</v>
      </c>
      <c r="J904" s="3">
        <f>I904/VLOOKUP(H904,$P$2:$Q$37,2, FALSE)</f>
        <v>1.3900305298618403</v>
      </c>
      <c r="K904" s="4">
        <f>E904/((E904+F904)*0.5)</f>
        <v>0.96296296296296291</v>
      </c>
      <c r="L904">
        <f>K904/J904</f>
        <v>0.69276389422804618</v>
      </c>
      <c r="M904" cm="1">
        <f t="array" ref="M904">SUMPRODUCT((H904=$H$2:$H$1051)*(D904&lt;$D$2:$D$1051))+1</f>
        <v>7</v>
      </c>
    </row>
    <row r="905" spans="1:13" x14ac:dyDescent="0.25">
      <c r="A905" t="s">
        <v>11</v>
      </c>
      <c r="B905" t="s">
        <v>1</v>
      </c>
      <c r="C905" t="s">
        <v>2</v>
      </c>
      <c r="D905" s="2">
        <v>102365683</v>
      </c>
      <c r="E905">
        <v>72</v>
      </c>
      <c r="F905">
        <v>90</v>
      </c>
      <c r="G905">
        <v>0.44400000000000001</v>
      </c>
      <c r="H905">
        <v>2008</v>
      </c>
      <c r="I905" s="2">
        <f>D905/E905</f>
        <v>1421745.5972222222</v>
      </c>
      <c r="J905" s="3">
        <f>I905/VLOOKUP(H905,$P$2:$Q$37,2, FALSE)</f>
        <v>1.2849744332120938</v>
      </c>
      <c r="K905" s="4">
        <f>E905/((E905+F905)*0.5)</f>
        <v>0.88888888888888884</v>
      </c>
      <c r="L905">
        <f>K905/J905</f>
        <v>0.69175608939308109</v>
      </c>
      <c r="M905" cm="1">
        <f t="array" ref="M905">SUMPRODUCT((H905=$H$2:$H$1051)*(D905&lt;$D$2:$D$1051))+1</f>
        <v>10</v>
      </c>
    </row>
    <row r="906" spans="1:13" x14ac:dyDescent="0.25">
      <c r="A906" t="s">
        <v>21</v>
      </c>
      <c r="B906" t="s">
        <v>4</v>
      </c>
      <c r="C906" t="s">
        <v>16</v>
      </c>
      <c r="D906" s="2">
        <v>94085000</v>
      </c>
      <c r="E906">
        <v>66</v>
      </c>
      <c r="F906">
        <v>96</v>
      </c>
      <c r="G906">
        <v>0.40699999999999997</v>
      </c>
      <c r="H906">
        <v>2012</v>
      </c>
      <c r="I906" s="2">
        <f>D906/E906</f>
        <v>1425530.303030303</v>
      </c>
      <c r="J906" s="3">
        <f>I906/VLOOKUP(H906,$P$2:$Q$37,2, FALSE)</f>
        <v>1.1779811144894703</v>
      </c>
      <c r="K906" s="4">
        <f>E906/((E906+F906)*0.5)</f>
        <v>0.81481481481481477</v>
      </c>
      <c r="L906">
        <f>K906/J906</f>
        <v>0.69170448048137889</v>
      </c>
      <c r="M906" cm="1">
        <f t="array" ref="M906">SUMPRODUCT((H906=$H$2:$H$1051)*(D906&lt;$D$2:$D$1051))+1</f>
        <v>13</v>
      </c>
    </row>
    <row r="907" spans="1:13" x14ac:dyDescent="0.25">
      <c r="A907" t="s">
        <v>15</v>
      </c>
      <c r="B907" t="s">
        <v>4</v>
      </c>
      <c r="C907" t="s">
        <v>16</v>
      </c>
      <c r="D907" s="2">
        <v>127789000</v>
      </c>
      <c r="E907">
        <v>79</v>
      </c>
      <c r="F907">
        <v>83</v>
      </c>
      <c r="G907">
        <v>0.48799999999999999</v>
      </c>
      <c r="H907">
        <v>2011</v>
      </c>
      <c r="I907" s="2">
        <f>D907/E907</f>
        <v>1617582.2784810127</v>
      </c>
      <c r="J907" s="3">
        <f>I907/VLOOKUP(H907,$P$2:$Q$37,2, FALSE)</f>
        <v>1.4102225047495929</v>
      </c>
      <c r="K907" s="4">
        <f>E907/((E907+F907)*0.5)</f>
        <v>0.97530864197530864</v>
      </c>
      <c r="L907">
        <f>K907/J907</f>
        <v>0.69159911906844085</v>
      </c>
      <c r="M907" cm="1">
        <f t="array" ref="M907">SUMPRODUCT((H907=$H$2:$H$1051)*(D907&lt;$D$2:$D$1051))+1</f>
        <v>5</v>
      </c>
    </row>
    <row r="908" spans="1:13" x14ac:dyDescent="0.25">
      <c r="A908" t="s">
        <v>5</v>
      </c>
      <c r="B908" t="s">
        <v>1</v>
      </c>
      <c r="C908" t="s">
        <v>6</v>
      </c>
      <c r="D908" s="2">
        <v>175713986</v>
      </c>
      <c r="E908">
        <v>79</v>
      </c>
      <c r="F908">
        <v>83</v>
      </c>
      <c r="G908">
        <v>0.48799999999999999</v>
      </c>
      <c r="H908">
        <v>2021</v>
      </c>
      <c r="I908" s="2">
        <f>D908/E908</f>
        <v>2224227.6708860761</v>
      </c>
      <c r="J908" s="3">
        <f>I908/VLOOKUP(H908,$P$2:$Q$37,2, FALSE)</f>
        <v>1.412402968006145</v>
      </c>
      <c r="K908" s="4">
        <f>E908/((E908+F908)*0.5)</f>
        <v>0.97530864197530864</v>
      </c>
      <c r="L908">
        <f>K908/J908</f>
        <v>0.69053143052519084</v>
      </c>
      <c r="M908" cm="1">
        <f t="array" ref="M908">SUMPRODUCT((H908=$H$2:$H$1051)*(D908&lt;$D$2:$D$1051))+1</f>
        <v>8</v>
      </c>
    </row>
    <row r="909" spans="1:13" x14ac:dyDescent="0.25">
      <c r="A909" t="s">
        <v>9</v>
      </c>
      <c r="B909" t="s">
        <v>4</v>
      </c>
      <c r="C909" t="s">
        <v>2</v>
      </c>
      <c r="D909" s="2">
        <v>162664502</v>
      </c>
      <c r="E909">
        <v>73</v>
      </c>
      <c r="F909">
        <v>89</v>
      </c>
      <c r="G909">
        <v>0.45100000000000001</v>
      </c>
      <c r="H909">
        <v>2018</v>
      </c>
      <c r="I909" s="2">
        <f>D909/E909</f>
        <v>2228280.8493150687</v>
      </c>
      <c r="J909" s="3">
        <f>I909/VLOOKUP(H909,$P$2:$Q$37,2, FALSE)</f>
        <v>1.3081130841334641</v>
      </c>
      <c r="K909" s="4">
        <f>E909/((E909+F909)*0.5)</f>
        <v>0.90123456790123457</v>
      </c>
      <c r="L909">
        <f>K909/J909</f>
        <v>0.68895768938680191</v>
      </c>
      <c r="M909" cm="1">
        <f t="array" ref="M909">SUMPRODUCT((H909=$H$2:$H$1051)*(D909&lt;$D$2:$D$1051))+1</f>
        <v>8</v>
      </c>
    </row>
    <row r="910" spans="1:13" x14ac:dyDescent="0.25">
      <c r="A910" t="s">
        <v>19</v>
      </c>
      <c r="B910" t="s">
        <v>1</v>
      </c>
      <c r="C910" t="s">
        <v>6</v>
      </c>
      <c r="D910" s="2">
        <v>136399833</v>
      </c>
      <c r="E910">
        <v>26</v>
      </c>
      <c r="F910">
        <v>34</v>
      </c>
      <c r="G910">
        <v>0.433</v>
      </c>
      <c r="H910">
        <v>2020</v>
      </c>
      <c r="I910" s="2">
        <f>D910/E910</f>
        <v>5246147.423076923</v>
      </c>
      <c r="J910" s="3">
        <f>I910/VLOOKUP(H910,$P$2:$Q$37,2, FALSE)</f>
        <v>1.2610665179416156</v>
      </c>
      <c r="K910" s="4">
        <f>E910/((E910+F910)*0.5)</f>
        <v>0.8666666666666667</v>
      </c>
      <c r="L910">
        <f>K910/J910</f>
        <v>0.68724897088005255</v>
      </c>
      <c r="M910" cm="1">
        <f t="array" ref="M910">SUMPRODUCT((H910=$H$2:$H$1051)*(D910&lt;$D$2:$D$1051))+1</f>
        <v>15</v>
      </c>
    </row>
    <row r="911" spans="1:13" x14ac:dyDescent="0.25">
      <c r="A911" t="s">
        <v>22</v>
      </c>
      <c r="B911" t="s">
        <v>4</v>
      </c>
      <c r="C911" t="s">
        <v>6</v>
      </c>
      <c r="D911" s="2">
        <v>52032291</v>
      </c>
      <c r="E911">
        <v>76</v>
      </c>
      <c r="F911">
        <v>85</v>
      </c>
      <c r="G911">
        <v>0.47199999999999998</v>
      </c>
      <c r="H911">
        <v>1998</v>
      </c>
      <c r="I911" s="2">
        <f>D911/E911</f>
        <v>684635.40789473685</v>
      </c>
      <c r="J911" s="3">
        <f>I911/VLOOKUP(H911,$P$2:$Q$37,2, FALSE)</f>
        <v>1.3743243330487815</v>
      </c>
      <c r="K911" s="4">
        <f>E911/((E911+F911)*0.5)</f>
        <v>0.94409937888198758</v>
      </c>
      <c r="L911">
        <f>K911/J911</f>
        <v>0.68695529590719751</v>
      </c>
      <c r="M911" cm="1">
        <f t="array" ref="M911">SUMPRODUCT((H911=$H$2:$H$1051)*(D911&lt;$D$2:$D$1051))+1</f>
        <v>7</v>
      </c>
    </row>
    <row r="912" spans="1:13" x14ac:dyDescent="0.25">
      <c r="A912" t="s">
        <v>33</v>
      </c>
      <c r="B912" t="s">
        <v>4</v>
      </c>
      <c r="C912" t="s">
        <v>2</v>
      </c>
      <c r="D912" s="2">
        <v>161684185</v>
      </c>
      <c r="E912">
        <v>75</v>
      </c>
      <c r="F912">
        <v>87</v>
      </c>
      <c r="G912">
        <v>0.46300000000000002</v>
      </c>
      <c r="H912">
        <v>2017</v>
      </c>
      <c r="I912" s="2">
        <f>D912/E912</f>
        <v>2155789.1333333333</v>
      </c>
      <c r="J912" s="3">
        <f>I912/VLOOKUP(H912,$P$2:$Q$37,2, FALSE)</f>
        <v>1.3507436622012559</v>
      </c>
      <c r="K912" s="4">
        <f>E912/((E912+F912)*0.5)</f>
        <v>0.92592592592592593</v>
      </c>
      <c r="L912">
        <f>K912/J912</f>
        <v>0.68549344471250706</v>
      </c>
      <c r="M912" cm="1">
        <f t="array" ref="M912">SUMPRODUCT((H912=$H$2:$H$1051)*(D912&lt;$D$2:$D$1051))+1</f>
        <v>11</v>
      </c>
    </row>
    <row r="913" spans="1:13" x14ac:dyDescent="0.25">
      <c r="A913" t="s">
        <v>15</v>
      </c>
      <c r="B913" t="s">
        <v>4</v>
      </c>
      <c r="C913" t="s">
        <v>16</v>
      </c>
      <c r="D913" s="2">
        <v>54377500</v>
      </c>
      <c r="E913">
        <v>80</v>
      </c>
      <c r="F913">
        <v>81</v>
      </c>
      <c r="G913">
        <v>0.497</v>
      </c>
      <c r="H913">
        <v>1997</v>
      </c>
      <c r="I913" s="2">
        <f>D913/E913</f>
        <v>679718.75</v>
      </c>
      <c r="J913" s="3">
        <f>I913/VLOOKUP(H913,$P$2:$Q$37,2, FALSE)</f>
        <v>1.4508262901163735</v>
      </c>
      <c r="K913" s="4">
        <f>E913/((E913+F913)*0.5)</f>
        <v>0.99378881987577639</v>
      </c>
      <c r="L913">
        <f>K913/J913</f>
        <v>0.68498125974548107</v>
      </c>
      <c r="M913" cm="1">
        <f t="array" ref="M913">SUMPRODUCT((H913=$H$2:$H$1051)*(D913&lt;$D$2:$D$1051))+1</f>
        <v>3</v>
      </c>
    </row>
    <row r="914" spans="1:13" x14ac:dyDescent="0.25">
      <c r="A914" t="s">
        <v>12</v>
      </c>
      <c r="B914" t="s">
        <v>4</v>
      </c>
      <c r="C914" t="s">
        <v>6</v>
      </c>
      <c r="D914" s="2">
        <v>50112268</v>
      </c>
      <c r="E914">
        <v>77</v>
      </c>
      <c r="F914">
        <v>85</v>
      </c>
      <c r="G914">
        <v>0.47499999999999998</v>
      </c>
      <c r="H914">
        <v>1997</v>
      </c>
      <c r="I914" s="2">
        <f>D914/E914</f>
        <v>650808.67532467528</v>
      </c>
      <c r="J914" s="3">
        <f>I914/VLOOKUP(H914,$P$2:$Q$37,2, FALSE)</f>
        <v>1.3891191555284448</v>
      </c>
      <c r="K914" s="4">
        <f>E914/((E914+F914)*0.5)</f>
        <v>0.95061728395061729</v>
      </c>
      <c r="L914">
        <f>K914/J914</f>
        <v>0.68433098785466406</v>
      </c>
      <c r="M914" cm="1">
        <f t="array" ref="M914">SUMPRODUCT((H914=$H$2:$H$1051)*(D914&lt;$D$2:$D$1051))+1</f>
        <v>6</v>
      </c>
    </row>
    <row r="915" spans="1:13" x14ac:dyDescent="0.25">
      <c r="A915" t="s">
        <v>17</v>
      </c>
      <c r="B915" t="s">
        <v>1</v>
      </c>
      <c r="C915" t="s">
        <v>16</v>
      </c>
      <c r="D915" s="2">
        <v>210358488</v>
      </c>
      <c r="E915">
        <v>84</v>
      </c>
      <c r="F915">
        <v>78</v>
      </c>
      <c r="G915">
        <v>0.51900000000000002</v>
      </c>
      <c r="H915">
        <v>2019</v>
      </c>
      <c r="I915" s="2">
        <f>D915/E915</f>
        <v>2504267.7142857141</v>
      </c>
      <c r="J915" s="3">
        <f>I915/VLOOKUP(H915,$P$2:$Q$37,2, FALSE)</f>
        <v>1.5177306317869412</v>
      </c>
      <c r="K915" s="4">
        <f>E915/((E915+F915)*0.5)</f>
        <v>1.037037037037037</v>
      </c>
      <c r="L915">
        <f>K915/J915</f>
        <v>0.6832813513265219</v>
      </c>
      <c r="M915" cm="1">
        <f t="array" ref="M915">SUMPRODUCT((H915=$H$2:$H$1051)*(D915&lt;$D$2:$D$1051))+1</f>
        <v>2</v>
      </c>
    </row>
    <row r="916" spans="1:13" x14ac:dyDescent="0.25">
      <c r="A916" t="s">
        <v>8</v>
      </c>
      <c r="B916" t="s">
        <v>1</v>
      </c>
      <c r="C916" t="s">
        <v>6</v>
      </c>
      <c r="D916" s="2">
        <v>230352402</v>
      </c>
      <c r="E916">
        <v>92</v>
      </c>
      <c r="F916">
        <v>70</v>
      </c>
      <c r="G916">
        <v>0.56799999999999995</v>
      </c>
      <c r="H916">
        <v>2015</v>
      </c>
      <c r="I916" s="2">
        <f>D916/E916</f>
        <v>2503830.4565217393</v>
      </c>
      <c r="J916" s="3">
        <f>I916/VLOOKUP(H916,$P$2:$Q$37,2, FALSE)</f>
        <v>1.662474339835347</v>
      </c>
      <c r="K916" s="4">
        <f>E916/((E916+F916)*0.5)</f>
        <v>1.1358024691358024</v>
      </c>
      <c r="L916">
        <f>K916/J916</f>
        <v>0.68320000009641857</v>
      </c>
      <c r="M916" cm="1">
        <f t="array" ref="M916">SUMPRODUCT((H916=$H$2:$H$1051)*(D916&lt;$D$2:$D$1051))+1</f>
        <v>1</v>
      </c>
    </row>
    <row r="917" spans="1:13" x14ac:dyDescent="0.25">
      <c r="A917" t="s">
        <v>3</v>
      </c>
      <c r="B917" t="s">
        <v>4</v>
      </c>
      <c r="C917" t="s">
        <v>2</v>
      </c>
      <c r="D917" s="2">
        <v>197962289</v>
      </c>
      <c r="E917">
        <v>95</v>
      </c>
      <c r="F917">
        <v>67</v>
      </c>
      <c r="G917">
        <v>0.58599999999999997</v>
      </c>
      <c r="H917">
        <v>2012</v>
      </c>
      <c r="I917" s="2">
        <f>D917/E917</f>
        <v>2083813.5684210525</v>
      </c>
      <c r="J917" s="3">
        <f>I917/VLOOKUP(H917,$P$2:$Q$37,2, FALSE)</f>
        <v>1.7219507887688386</v>
      </c>
      <c r="K917" s="4">
        <f>E917/((E917+F917)*0.5)</f>
        <v>1.1728395061728396</v>
      </c>
      <c r="L917">
        <f>K917/J917</f>
        <v>0.68111093175397719</v>
      </c>
      <c r="M917" cm="1">
        <f t="array" ref="M917">SUMPRODUCT((H917=$H$2:$H$1051)*(D917&lt;$D$2:$D$1051))+1</f>
        <v>1</v>
      </c>
    </row>
    <row r="918" spans="1:13" x14ac:dyDescent="0.25">
      <c r="A918" t="s">
        <v>14</v>
      </c>
      <c r="B918" t="s">
        <v>1</v>
      </c>
      <c r="C918" t="s">
        <v>6</v>
      </c>
      <c r="D918" s="2">
        <v>178286222</v>
      </c>
      <c r="E918">
        <v>77</v>
      </c>
      <c r="F918">
        <v>85</v>
      </c>
      <c r="G918">
        <v>0.47499999999999998</v>
      </c>
      <c r="H918">
        <v>2019</v>
      </c>
      <c r="I918" s="2">
        <f>D918/E918</f>
        <v>2315405.4805194805</v>
      </c>
      <c r="J918" s="3">
        <f>I918/VLOOKUP(H918,$P$2:$Q$37,2, FALSE)</f>
        <v>1.403269228263845</v>
      </c>
      <c r="K918" s="4">
        <f>E918/((E918+F918)*0.5)</f>
        <v>0.95061728395061729</v>
      </c>
      <c r="L918">
        <f>K918/J918</f>
        <v>0.67743043516085755</v>
      </c>
      <c r="M918" cm="1">
        <f t="array" ref="M918">SUMPRODUCT((H918=$H$2:$H$1051)*(D918&lt;$D$2:$D$1051))+1</f>
        <v>5</v>
      </c>
    </row>
    <row r="919" spans="1:13" x14ac:dyDescent="0.25">
      <c r="A919" t="s">
        <v>17</v>
      </c>
      <c r="B919" t="s">
        <v>1</v>
      </c>
      <c r="C919" t="s">
        <v>16</v>
      </c>
      <c r="D919" s="2">
        <v>104150726</v>
      </c>
      <c r="E919">
        <v>66</v>
      </c>
      <c r="F919">
        <v>96</v>
      </c>
      <c r="G919">
        <v>0.40699999999999997</v>
      </c>
      <c r="H919">
        <v>2013</v>
      </c>
      <c r="I919" s="2">
        <f>D919/E919</f>
        <v>1578041.303030303</v>
      </c>
      <c r="J919" s="3">
        <f>I919/VLOOKUP(H919,$P$2:$Q$37,2, FALSE)</f>
        <v>1.2034937926843325</v>
      </c>
      <c r="K919" s="4">
        <f>E919/((E919+F919)*0.5)</f>
        <v>0.81481481481481477</v>
      </c>
      <c r="L919">
        <f>K919/J919</f>
        <v>0.67704114451426556</v>
      </c>
      <c r="M919" cm="1">
        <f t="array" ref="M919">SUMPRODUCT((H919=$H$2:$H$1051)*(D919&lt;$D$2:$D$1051))+1</f>
        <v>14</v>
      </c>
    </row>
    <row r="920" spans="1:13" x14ac:dyDescent="0.25">
      <c r="A920" t="s">
        <v>0</v>
      </c>
      <c r="B920" t="s">
        <v>1</v>
      </c>
      <c r="C920" t="s">
        <v>2</v>
      </c>
      <c r="D920" s="2">
        <v>32590002</v>
      </c>
      <c r="E920">
        <v>77</v>
      </c>
      <c r="F920">
        <v>84</v>
      </c>
      <c r="G920">
        <v>0.47799999999999998</v>
      </c>
      <c r="H920">
        <v>1991</v>
      </c>
      <c r="I920" s="2">
        <f>D920/E920</f>
        <v>423246.77922077919</v>
      </c>
      <c r="J920" s="3">
        <f>I920/VLOOKUP(H920,$P$2:$Q$37,2, FALSE)</f>
        <v>1.4134908659665417</v>
      </c>
      <c r="K920" s="4">
        <f>E920/((E920+F920)*0.5)</f>
        <v>0.95652173913043481</v>
      </c>
      <c r="L920">
        <f>K920/J920</f>
        <v>0.67670882222246798</v>
      </c>
      <c r="M920" cm="1">
        <f t="array" ref="M920">SUMPRODUCT((H920=$H$2:$H$1051)*(D920&lt;$D$2:$D$1051))+1</f>
        <v>4</v>
      </c>
    </row>
    <row r="921" spans="1:13" x14ac:dyDescent="0.25">
      <c r="A921" t="s">
        <v>8</v>
      </c>
      <c r="B921" t="s">
        <v>1</v>
      </c>
      <c r="C921" t="s">
        <v>6</v>
      </c>
      <c r="D921" s="2">
        <v>109105953</v>
      </c>
      <c r="E921">
        <v>86</v>
      </c>
      <c r="F921">
        <v>76</v>
      </c>
      <c r="G921">
        <v>0.53100000000000003</v>
      </c>
      <c r="H921">
        <v>2001</v>
      </c>
      <c r="I921" s="2">
        <f>D921/E921</f>
        <v>1268673.8720930233</v>
      </c>
      <c r="J921" s="3">
        <f>I921/VLOOKUP(H921,$P$2:$Q$37,2, FALSE)</f>
        <v>1.5693267483254565</v>
      </c>
      <c r="K921" s="4">
        <f>E921/((E921+F921)*0.5)</f>
        <v>1.0617283950617284</v>
      </c>
      <c r="L921">
        <f>K921/J921</f>
        <v>0.67655024436092814</v>
      </c>
      <c r="M921" cm="1">
        <f t="array" ref="M921">SUMPRODUCT((H921=$H$2:$H$1051)*(D921&lt;$D$2:$D$1051))+1</f>
        <v>3</v>
      </c>
    </row>
    <row r="922" spans="1:13" x14ac:dyDescent="0.25">
      <c r="A922" t="s">
        <v>8</v>
      </c>
      <c r="B922" t="s">
        <v>1</v>
      </c>
      <c r="C922" t="s">
        <v>6</v>
      </c>
      <c r="D922" s="2">
        <v>83039000</v>
      </c>
      <c r="E922">
        <v>71</v>
      </c>
      <c r="F922">
        <v>91</v>
      </c>
      <c r="G922">
        <v>0.438</v>
      </c>
      <c r="H922">
        <v>2005</v>
      </c>
      <c r="I922" s="2">
        <f>D922/E922</f>
        <v>1169563.38028169</v>
      </c>
      <c r="J922" s="3">
        <f>I922/VLOOKUP(H922,$P$2:$Q$37,2, FALSE)</f>
        <v>1.2966175475010786</v>
      </c>
      <c r="K922" s="4">
        <f>E922/((E922+F922)*0.5)</f>
        <v>0.87654320987654322</v>
      </c>
      <c r="L922">
        <f>K922/J922</f>
        <v>0.6760229425907982</v>
      </c>
      <c r="M922" cm="1">
        <f t="array" ref="M922">SUMPRODUCT((H922=$H$2:$H$1051)*(D922&lt;$D$2:$D$1051))+1</f>
        <v>11</v>
      </c>
    </row>
    <row r="923" spans="1:13" x14ac:dyDescent="0.25">
      <c r="A923" t="s">
        <v>18</v>
      </c>
      <c r="B923" t="s">
        <v>4</v>
      </c>
      <c r="C923" t="s">
        <v>2</v>
      </c>
      <c r="D923" s="2">
        <v>162747333</v>
      </c>
      <c r="E923">
        <v>89</v>
      </c>
      <c r="F923">
        <v>73</v>
      </c>
      <c r="G923">
        <v>0.54900000000000004</v>
      </c>
      <c r="H923">
        <v>2010</v>
      </c>
      <c r="I923" s="2">
        <f>D923/E923</f>
        <v>1828621.7191011235</v>
      </c>
      <c r="J923" s="3">
        <f>I923/VLOOKUP(H923,$P$2:$Q$37,2, FALSE)</f>
        <v>1.6273156212513396</v>
      </c>
      <c r="K923" s="4">
        <f>E923/((E923+F923)*0.5)</f>
        <v>1.0987654320987654</v>
      </c>
      <c r="L923">
        <f>K923/J923</f>
        <v>0.67520118270225871</v>
      </c>
      <c r="M923" cm="1">
        <f t="array" ref="M923">SUMPRODUCT((H923=$H$2:$H$1051)*(D923&lt;$D$2:$D$1051))+1</f>
        <v>2</v>
      </c>
    </row>
    <row r="924" spans="1:13" x14ac:dyDescent="0.25">
      <c r="A924" t="s">
        <v>24</v>
      </c>
      <c r="B924" t="s">
        <v>4</v>
      </c>
      <c r="C924" t="s">
        <v>2</v>
      </c>
      <c r="D924" s="2">
        <v>40042501</v>
      </c>
      <c r="E924">
        <v>53</v>
      </c>
      <c r="F924">
        <v>62</v>
      </c>
      <c r="G924">
        <v>0.46100000000000002</v>
      </c>
      <c r="H924">
        <v>1994</v>
      </c>
      <c r="I924" s="2">
        <f>D924/E924</f>
        <v>755518.88679245277</v>
      </c>
      <c r="J924" s="3">
        <f>I924/VLOOKUP(H924,$P$2:$Q$37,2, FALSE)</f>
        <v>1.3651544770589725</v>
      </c>
      <c r="K924" s="4">
        <f>E924/((E924+F924)*0.5)</f>
        <v>0.92173913043478262</v>
      </c>
      <c r="L924">
        <f>K924/J924</f>
        <v>0.67519035092683133</v>
      </c>
      <c r="M924" cm="1">
        <f t="array" ref="M924">SUMPRODUCT((H924=$H$2:$H$1051)*(D924&lt;$D$2:$D$1051))+1</f>
        <v>6</v>
      </c>
    </row>
    <row r="925" spans="1:13" x14ac:dyDescent="0.25">
      <c r="A925" t="s">
        <v>14</v>
      </c>
      <c r="B925" t="s">
        <v>1</v>
      </c>
      <c r="C925" t="s">
        <v>6</v>
      </c>
      <c r="D925" s="2">
        <v>30839333</v>
      </c>
      <c r="E925">
        <v>75</v>
      </c>
      <c r="F925">
        <v>87</v>
      </c>
      <c r="G925">
        <v>0.46300000000000002</v>
      </c>
      <c r="H925">
        <v>1991</v>
      </c>
      <c r="I925" s="2">
        <f>D925/E925</f>
        <v>411191.10666666669</v>
      </c>
      <c r="J925" s="3">
        <f>I925/VLOOKUP(H925,$P$2:$Q$37,2, FALSE)</f>
        <v>1.3732292883836144</v>
      </c>
      <c r="K925" s="4">
        <f>E925/((E925+F925)*0.5)</f>
        <v>0.92592592592592593</v>
      </c>
      <c r="L925">
        <f>K925/J925</f>
        <v>0.67426899044354394</v>
      </c>
      <c r="M925" cm="1">
        <f t="array" ref="M925">SUMPRODUCT((H925=$H$2:$H$1051)*(D925&lt;$D$2:$D$1051))+1</f>
        <v>6</v>
      </c>
    </row>
    <row r="926" spans="1:13" x14ac:dyDescent="0.25">
      <c r="A926" t="s">
        <v>38</v>
      </c>
      <c r="B926" t="s">
        <v>4</v>
      </c>
      <c r="C926" t="s">
        <v>2</v>
      </c>
      <c r="D926" s="2">
        <v>56980000</v>
      </c>
      <c r="E926">
        <v>62</v>
      </c>
      <c r="F926">
        <v>100</v>
      </c>
      <c r="G926">
        <v>0.38300000000000001</v>
      </c>
      <c r="H926">
        <v>2001</v>
      </c>
      <c r="I926" s="2">
        <f>D926/E926</f>
        <v>919032.25806451612</v>
      </c>
      <c r="J926" s="3">
        <f>I926/VLOOKUP(H926,$P$2:$Q$37,2, FALSE)</f>
        <v>1.1368263640325349</v>
      </c>
      <c r="K926" s="4">
        <f>E926/((E926+F926)*0.5)</f>
        <v>0.76543209876543206</v>
      </c>
      <c r="L926">
        <f>K926/J926</f>
        <v>0.67330607644451679</v>
      </c>
      <c r="M926" cm="1">
        <f t="array" ref="M926">SUMPRODUCT((H926=$H$2:$H$1051)*(D926&lt;$D$2:$D$1051))+1</f>
        <v>19</v>
      </c>
    </row>
    <row r="927" spans="1:13" x14ac:dyDescent="0.25">
      <c r="A927" t="s">
        <v>12</v>
      </c>
      <c r="B927" t="s">
        <v>4</v>
      </c>
      <c r="C927" t="s">
        <v>6</v>
      </c>
      <c r="D927" s="2">
        <v>178431396</v>
      </c>
      <c r="E927">
        <v>78</v>
      </c>
      <c r="F927">
        <v>84</v>
      </c>
      <c r="G927">
        <v>0.48099999999999998</v>
      </c>
      <c r="H927">
        <v>2017</v>
      </c>
      <c r="I927" s="2">
        <f>D927/E927</f>
        <v>2287582</v>
      </c>
      <c r="J927" s="3">
        <f>I927/VLOOKUP(H927,$P$2:$Q$37,2, FALSE)</f>
        <v>1.4333205602015158</v>
      </c>
      <c r="K927" s="4">
        <f>E927/((E927+F927)*0.5)</f>
        <v>0.96296296296296291</v>
      </c>
      <c r="L927">
        <f>K927/J927</f>
        <v>0.67184061242209236</v>
      </c>
      <c r="M927" cm="1">
        <f t="array" ref="M927">SUMPRODUCT((H927=$H$2:$H$1051)*(D927&lt;$D$2:$D$1051))+1</f>
        <v>3</v>
      </c>
    </row>
    <row r="928" spans="1:13" x14ac:dyDescent="0.25">
      <c r="A928" t="s">
        <v>17</v>
      </c>
      <c r="B928" t="s">
        <v>1</v>
      </c>
      <c r="C928" t="s">
        <v>16</v>
      </c>
      <c r="D928" s="2">
        <v>39829333</v>
      </c>
      <c r="E928">
        <v>68</v>
      </c>
      <c r="F928">
        <v>94</v>
      </c>
      <c r="G928">
        <v>0.42</v>
      </c>
      <c r="H928">
        <v>1997</v>
      </c>
      <c r="I928" s="2">
        <f>D928/E928</f>
        <v>585725.48529411759</v>
      </c>
      <c r="J928" s="3">
        <f>I928/VLOOKUP(H928,$P$2:$Q$37,2, FALSE)</f>
        <v>1.2502022827174872</v>
      </c>
      <c r="K928" s="4">
        <f>E928/((E928+F928)*0.5)</f>
        <v>0.83950617283950613</v>
      </c>
      <c r="L928">
        <f>K928/J928</f>
        <v>0.67149627259896183</v>
      </c>
      <c r="M928" cm="1">
        <f t="array" ref="M928">SUMPRODUCT((H928=$H$2:$H$1051)*(D928&lt;$D$2:$D$1051))+1</f>
        <v>14</v>
      </c>
    </row>
    <row r="929" spans="1:13" x14ac:dyDescent="0.25">
      <c r="A929" t="s">
        <v>18</v>
      </c>
      <c r="B929" t="s">
        <v>4</v>
      </c>
      <c r="C929" t="s">
        <v>2</v>
      </c>
      <c r="D929" s="2">
        <v>168691914</v>
      </c>
      <c r="E929">
        <v>78</v>
      </c>
      <c r="F929">
        <v>84</v>
      </c>
      <c r="G929">
        <v>0.48099999999999998</v>
      </c>
      <c r="H929">
        <v>2015</v>
      </c>
      <c r="I929" s="2">
        <f>D929/E929</f>
        <v>2162716.846153846</v>
      </c>
      <c r="J929" s="3">
        <f>I929/VLOOKUP(H929,$P$2:$Q$37,2, FALSE)</f>
        <v>1.4359843142315341</v>
      </c>
      <c r="K929" s="4">
        <f>E929/((E929+F929)*0.5)</f>
        <v>0.96296296296296291</v>
      </c>
      <c r="L929">
        <f>K929/J929</f>
        <v>0.67059434662299344</v>
      </c>
      <c r="M929" cm="1">
        <f t="array" ref="M929">SUMPRODUCT((H929=$H$2:$H$1051)*(D929&lt;$D$2:$D$1051))+1</f>
        <v>5</v>
      </c>
    </row>
    <row r="930" spans="1:13" x14ac:dyDescent="0.25">
      <c r="A930" t="s">
        <v>3</v>
      </c>
      <c r="B930" t="s">
        <v>4</v>
      </c>
      <c r="C930" t="s">
        <v>2</v>
      </c>
      <c r="D930" s="2">
        <v>27815835</v>
      </c>
      <c r="E930">
        <v>71</v>
      </c>
      <c r="F930">
        <v>91</v>
      </c>
      <c r="G930">
        <v>0.438</v>
      </c>
      <c r="H930">
        <v>1991</v>
      </c>
      <c r="I930" s="2">
        <f>D930/E930</f>
        <v>391772.32394366199</v>
      </c>
      <c r="J930" s="3">
        <f>I930/VLOOKUP(H930,$P$2:$Q$37,2, FALSE)</f>
        <v>1.3083775910885047</v>
      </c>
      <c r="K930" s="4">
        <f>E930/((E930+F930)*0.5)</f>
        <v>0.87654320987654322</v>
      </c>
      <c r="L930">
        <f>K930/J930</f>
        <v>0.66994666971275707</v>
      </c>
      <c r="M930" cm="1">
        <f t="array" ref="M930">SUMPRODUCT((H930=$H$2:$H$1051)*(D930&lt;$D$2:$D$1051))+1</f>
        <v>8</v>
      </c>
    </row>
    <row r="931" spans="1:13" x14ac:dyDescent="0.25">
      <c r="A931" t="s">
        <v>3</v>
      </c>
      <c r="B931" t="s">
        <v>4</v>
      </c>
      <c r="C931" t="s">
        <v>2</v>
      </c>
      <c r="D931" s="2">
        <v>18909152</v>
      </c>
      <c r="E931">
        <v>85</v>
      </c>
      <c r="F931">
        <v>76</v>
      </c>
      <c r="G931">
        <v>0.52800000000000002</v>
      </c>
      <c r="H931">
        <v>1988</v>
      </c>
      <c r="I931" s="2">
        <f>D931/E931</f>
        <v>222460.61176470589</v>
      </c>
      <c r="J931" s="3">
        <f>I931/VLOOKUP(H931,$P$2:$Q$37,2, FALSE)</f>
        <v>1.5827518210857645</v>
      </c>
      <c r="K931" s="4">
        <f>E931/((E931+F931)*0.5)</f>
        <v>1.0559006211180124</v>
      </c>
      <c r="L931">
        <f>K931/J931</f>
        <v>0.6671296201028325</v>
      </c>
      <c r="M931" cm="1">
        <f t="array" ref="M931">SUMPRODUCT((H931=$H$2:$H$1051)*(D931&lt;$D$2:$D$1051))+1</f>
        <v>1</v>
      </c>
    </row>
    <row r="932" spans="1:13" x14ac:dyDescent="0.25">
      <c r="A932" t="s">
        <v>21</v>
      </c>
      <c r="B932" t="s">
        <v>4</v>
      </c>
      <c r="C932" t="s">
        <v>16</v>
      </c>
      <c r="D932" s="2">
        <v>104591200</v>
      </c>
      <c r="E932">
        <v>59</v>
      </c>
      <c r="F932">
        <v>103</v>
      </c>
      <c r="G932">
        <v>0.36399999999999999</v>
      </c>
      <c r="H932">
        <v>2016</v>
      </c>
      <c r="I932" s="2">
        <f>D932/E932</f>
        <v>1772732.2033898304</v>
      </c>
      <c r="J932" s="3">
        <f>I932/VLOOKUP(H932,$P$2:$Q$37,2, FALSE)</f>
        <v>1.0925832162844455</v>
      </c>
      <c r="K932" s="4">
        <f>E932/((E932+F932)*0.5)</f>
        <v>0.72839506172839508</v>
      </c>
      <c r="L932">
        <f>K932/J932</f>
        <v>0.6666723878529387</v>
      </c>
      <c r="M932" cm="1">
        <f t="array" ref="M932">SUMPRODUCT((H932=$H$2:$H$1051)*(D932&lt;$D$2:$D$1051))+1</f>
        <v>18</v>
      </c>
    </row>
    <row r="933" spans="1:13" x14ac:dyDescent="0.25">
      <c r="A933" t="s">
        <v>32</v>
      </c>
      <c r="B933" t="s">
        <v>1</v>
      </c>
      <c r="C933" t="s">
        <v>16</v>
      </c>
      <c r="D933" s="2">
        <v>57760833</v>
      </c>
      <c r="E933">
        <v>62</v>
      </c>
      <c r="F933">
        <v>100</v>
      </c>
      <c r="G933">
        <v>0.38300000000000001</v>
      </c>
      <c r="H933">
        <v>2001</v>
      </c>
      <c r="I933" s="2">
        <f>D933/E933</f>
        <v>931626.33870967745</v>
      </c>
      <c r="J933" s="3">
        <f>I933/VLOOKUP(H933,$P$2:$Q$37,2, FALSE)</f>
        <v>1.1524050151435672</v>
      </c>
      <c r="K933" s="4">
        <f>E933/((E933+F933)*0.5)</f>
        <v>0.76543209876543206</v>
      </c>
      <c r="L933">
        <f>K933/J933</f>
        <v>0.6642040677600437</v>
      </c>
      <c r="M933" cm="1">
        <f t="array" ref="M933">SUMPRODUCT((H933=$H$2:$H$1051)*(D933&lt;$D$2:$D$1051))+1</f>
        <v>18</v>
      </c>
    </row>
    <row r="934" spans="1:13" x14ac:dyDescent="0.25">
      <c r="A934" t="s">
        <v>18</v>
      </c>
      <c r="B934" t="s">
        <v>4</v>
      </c>
      <c r="C934" t="s">
        <v>2</v>
      </c>
      <c r="D934" s="2">
        <v>120361000</v>
      </c>
      <c r="E934">
        <v>24</v>
      </c>
      <c r="F934">
        <v>36</v>
      </c>
      <c r="G934">
        <v>0.4</v>
      </c>
      <c r="H934">
        <v>2020</v>
      </c>
      <c r="I934" s="2">
        <f>D934/E934</f>
        <v>5015041.666666667</v>
      </c>
      <c r="J934" s="3">
        <f>I934/VLOOKUP(H934,$P$2:$Q$37,2, FALSE)</f>
        <v>1.2055134219248034</v>
      </c>
      <c r="K934" s="4">
        <f>E934/((E934+F934)*0.5)</f>
        <v>0.8</v>
      </c>
      <c r="L934">
        <f>K934/J934</f>
        <v>0.66361766318840854</v>
      </c>
      <c r="M934" cm="1">
        <f t="array" ref="M934">SUMPRODUCT((H934=$H$2:$H$1051)*(D934&lt;$D$2:$D$1051))+1</f>
        <v>18</v>
      </c>
    </row>
    <row r="935" spans="1:13" x14ac:dyDescent="0.25">
      <c r="A935" t="s">
        <v>24</v>
      </c>
      <c r="B935" t="s">
        <v>4</v>
      </c>
      <c r="C935" t="s">
        <v>16</v>
      </c>
      <c r="D935" s="2">
        <v>129917192</v>
      </c>
      <c r="E935">
        <v>64</v>
      </c>
      <c r="F935">
        <v>98</v>
      </c>
      <c r="G935">
        <v>0.39500000000000002</v>
      </c>
      <c r="H935">
        <v>2018</v>
      </c>
      <c r="I935" s="2">
        <f>D935/E935</f>
        <v>2029956.125</v>
      </c>
      <c r="J935" s="3">
        <f>I935/VLOOKUP(H935,$P$2:$Q$37,2, FALSE)</f>
        <v>1.1916864824941564</v>
      </c>
      <c r="K935" s="4">
        <f>E935/((E935+F935)*0.5)</f>
        <v>0.79012345679012341</v>
      </c>
      <c r="L935">
        <f>K935/J935</f>
        <v>0.66302963774198709</v>
      </c>
      <c r="M935" cm="1">
        <f t="array" ref="M935">SUMPRODUCT((H935=$H$2:$H$1051)*(D935&lt;$D$2:$D$1051))+1</f>
        <v>20</v>
      </c>
    </row>
    <row r="936" spans="1:13" x14ac:dyDescent="0.25">
      <c r="A936" t="s">
        <v>10</v>
      </c>
      <c r="B936" t="s">
        <v>4</v>
      </c>
      <c r="C936" t="s">
        <v>6</v>
      </c>
      <c r="D936" s="2">
        <v>159378583</v>
      </c>
      <c r="E936">
        <v>72</v>
      </c>
      <c r="F936">
        <v>90</v>
      </c>
      <c r="G936">
        <v>0.44400000000000001</v>
      </c>
      <c r="H936">
        <v>2019</v>
      </c>
      <c r="I936" s="2">
        <f>D936/E936</f>
        <v>2213591.4305555555</v>
      </c>
      <c r="J936" s="3">
        <f>I936/VLOOKUP(H936,$P$2:$Q$37,2, FALSE)</f>
        <v>1.3415640433528899</v>
      </c>
      <c r="K936" s="4">
        <f>E936/((E936+F936)*0.5)</f>
        <v>0.88888888888888884</v>
      </c>
      <c r="L936">
        <f>K936/J936</f>
        <v>0.66257656001821763</v>
      </c>
      <c r="M936" cm="1">
        <f t="array" ref="M936">SUMPRODUCT((H936=$H$2:$H$1051)*(D936&lt;$D$2:$D$1051))+1</f>
        <v>9</v>
      </c>
    </row>
    <row r="937" spans="1:13" x14ac:dyDescent="0.25">
      <c r="A937" t="s">
        <v>3</v>
      </c>
      <c r="B937" t="s">
        <v>4</v>
      </c>
      <c r="C937" t="s">
        <v>2</v>
      </c>
      <c r="D937" s="2">
        <v>213472857</v>
      </c>
      <c r="E937">
        <v>87</v>
      </c>
      <c r="F937">
        <v>75</v>
      </c>
      <c r="G937">
        <v>0.53700000000000003</v>
      </c>
      <c r="H937">
        <v>2015</v>
      </c>
      <c r="I937" s="2">
        <f>D937/E937</f>
        <v>2453711</v>
      </c>
      <c r="J937" s="3">
        <f>I937/VLOOKUP(H937,$P$2:$Q$37,2, FALSE)</f>
        <v>1.629196403553018</v>
      </c>
      <c r="K937" s="4">
        <f>E937/((E937+F937)*0.5)</f>
        <v>1.0740740740740742</v>
      </c>
      <c r="L937">
        <f>K937/J937</f>
        <v>0.65926617056831804</v>
      </c>
      <c r="M937" cm="1">
        <f t="array" ref="M937">SUMPRODUCT((H937=$H$2:$H$1051)*(D937&lt;$D$2:$D$1051))+1</f>
        <v>2</v>
      </c>
    </row>
    <row r="938" spans="1:13" x14ac:dyDescent="0.25">
      <c r="A938" t="s">
        <v>8</v>
      </c>
      <c r="B938" t="s">
        <v>1</v>
      </c>
      <c r="C938" t="s">
        <v>6</v>
      </c>
      <c r="D938" s="2">
        <v>235295219</v>
      </c>
      <c r="E938">
        <v>94</v>
      </c>
      <c r="F938">
        <v>68</v>
      </c>
      <c r="G938">
        <v>0.57999999999999996</v>
      </c>
      <c r="H938">
        <v>2014</v>
      </c>
      <c r="I938" s="2">
        <f>D938/E938</f>
        <v>2503140.6276595746</v>
      </c>
      <c r="J938" s="3">
        <f>I938/VLOOKUP(H938,$P$2:$Q$37,2, FALSE)</f>
        <v>1.7610600661478186</v>
      </c>
      <c r="K938" s="4">
        <f>E938/((E938+F938)*0.5)</f>
        <v>1.1604938271604939</v>
      </c>
      <c r="L938">
        <f>K938/J938</f>
        <v>0.65897458551711041</v>
      </c>
      <c r="M938" cm="1">
        <f t="array" ref="M938">SUMPRODUCT((H938=$H$2:$H$1051)*(D938&lt;$D$2:$D$1051))+1</f>
        <v>1</v>
      </c>
    </row>
    <row r="939" spans="1:13" x14ac:dyDescent="0.25">
      <c r="A939" t="s">
        <v>0</v>
      </c>
      <c r="B939" t="s">
        <v>1</v>
      </c>
      <c r="C939" t="s">
        <v>2</v>
      </c>
      <c r="D939" s="2">
        <v>142288337</v>
      </c>
      <c r="E939">
        <v>26</v>
      </c>
      <c r="F939">
        <v>34</v>
      </c>
      <c r="G939">
        <v>0.433</v>
      </c>
      <c r="H939">
        <v>2020</v>
      </c>
      <c r="I939" s="2">
        <f>D939/E939</f>
        <v>5472628.346153846</v>
      </c>
      <c r="J939" s="3">
        <f>I939/VLOOKUP(H939,$P$2:$Q$37,2, FALSE)</f>
        <v>1.3155078986371864</v>
      </c>
      <c r="K939" s="4">
        <f>E939/((E939+F939)*0.5)</f>
        <v>0.8666666666666667</v>
      </c>
      <c r="L939">
        <f>K939/J939</f>
        <v>0.6588076495507923</v>
      </c>
      <c r="M939" cm="1">
        <f t="array" ref="M939">SUMPRODUCT((H939=$H$2:$H$1051)*(D939&lt;$D$2:$D$1051))+1</f>
        <v>12</v>
      </c>
    </row>
    <row r="940" spans="1:13" x14ac:dyDescent="0.25">
      <c r="A940" t="s">
        <v>17</v>
      </c>
      <c r="B940" t="s">
        <v>1</v>
      </c>
      <c r="C940" t="s">
        <v>16</v>
      </c>
      <c r="D940" s="2">
        <v>35717333</v>
      </c>
      <c r="E940">
        <v>49</v>
      </c>
      <c r="F940">
        <v>64</v>
      </c>
      <c r="G940">
        <v>0.434</v>
      </c>
      <c r="H940">
        <v>1994</v>
      </c>
      <c r="I940" s="2">
        <f>D940/E940</f>
        <v>728925.16326530615</v>
      </c>
      <c r="J940" s="3">
        <f>I940/VLOOKUP(H940,$P$2:$Q$37,2, FALSE)</f>
        <v>1.3171020175249915</v>
      </c>
      <c r="K940" s="4">
        <f>E940/((E940+F940)*0.5)</f>
        <v>0.86725663716814161</v>
      </c>
      <c r="L940">
        <f>K940/J940</f>
        <v>0.6584582102439045</v>
      </c>
      <c r="M940" cm="1">
        <f t="array" ref="M940">SUMPRODUCT((H940=$H$2:$H$1051)*(D940&lt;$D$2:$D$1051))+1</f>
        <v>12</v>
      </c>
    </row>
    <row r="941" spans="1:13" x14ac:dyDescent="0.25">
      <c r="A941" t="s">
        <v>14</v>
      </c>
      <c r="B941" t="s">
        <v>1</v>
      </c>
      <c r="C941" t="s">
        <v>6</v>
      </c>
      <c r="D941" s="2">
        <v>142180333</v>
      </c>
      <c r="E941">
        <v>76</v>
      </c>
      <c r="F941">
        <v>86</v>
      </c>
      <c r="G941">
        <v>0.46899999999999997</v>
      </c>
      <c r="H941">
        <v>2013</v>
      </c>
      <c r="I941" s="2">
        <f>D941/E941</f>
        <v>1870793.855263158</v>
      </c>
      <c r="J941" s="3">
        <f>I941/VLOOKUP(H941,$P$2:$Q$37,2, FALSE)</f>
        <v>1.4267616366426419</v>
      </c>
      <c r="K941" s="4">
        <f>E941/((E941+F941)*0.5)</f>
        <v>0.93827160493827155</v>
      </c>
      <c r="L941">
        <f>K941/J941</f>
        <v>0.65762323631447528</v>
      </c>
      <c r="M941" cm="1">
        <f t="array" ref="M941">SUMPRODUCT((H941=$H$2:$H$1051)*(D941&lt;$D$2:$D$1051))+1</f>
        <v>6</v>
      </c>
    </row>
    <row r="942" spans="1:13" x14ac:dyDescent="0.25">
      <c r="A942" t="s">
        <v>10</v>
      </c>
      <c r="B942" t="s">
        <v>4</v>
      </c>
      <c r="C942" t="s">
        <v>6</v>
      </c>
      <c r="D942" s="2">
        <v>166831190</v>
      </c>
      <c r="E942">
        <v>74</v>
      </c>
      <c r="F942">
        <v>88</v>
      </c>
      <c r="G942">
        <v>0.45700000000000002</v>
      </c>
      <c r="H942">
        <v>2016</v>
      </c>
      <c r="I942" s="2">
        <f>D942/E942</f>
        <v>2254475.5405405406</v>
      </c>
      <c r="J942" s="3">
        <f>I942/VLOOKUP(H942,$P$2:$Q$37,2, FALSE)</f>
        <v>1.3894947767114774</v>
      </c>
      <c r="K942" s="4">
        <f>E942/((E942+F942)*0.5)</f>
        <v>0.9135802469135802</v>
      </c>
      <c r="L942">
        <f>K942/J942</f>
        <v>0.65749095442859751</v>
      </c>
      <c r="M942" cm="1">
        <f t="array" ref="M942">SUMPRODUCT((H942=$H$2:$H$1051)*(D942&lt;$D$2:$D$1051))+1</f>
        <v>7</v>
      </c>
    </row>
    <row r="943" spans="1:13" x14ac:dyDescent="0.25">
      <c r="A943" t="s">
        <v>36</v>
      </c>
      <c r="B943" t="s">
        <v>4</v>
      </c>
      <c r="C943" t="s">
        <v>2</v>
      </c>
      <c r="D943" s="2">
        <v>18270000</v>
      </c>
      <c r="E943">
        <v>57</v>
      </c>
      <c r="F943">
        <v>105</v>
      </c>
      <c r="G943">
        <v>0.35199999999999998</v>
      </c>
      <c r="H943">
        <v>1991</v>
      </c>
      <c r="I943" s="2">
        <f>D943/E943</f>
        <v>320526.31578947371</v>
      </c>
      <c r="J943" s="3">
        <f>I943/VLOOKUP(H943,$P$2:$Q$37,2, FALSE)</f>
        <v>1.0704417420598897</v>
      </c>
      <c r="K943" s="4">
        <f>E943/((E943+F943)*0.5)</f>
        <v>0.70370370370370372</v>
      </c>
      <c r="L943">
        <f>K943/J943</f>
        <v>0.65739561160006821</v>
      </c>
      <c r="M943" cm="1">
        <f t="array" ref="M943">SUMPRODUCT((H943=$H$2:$H$1051)*(D943&lt;$D$2:$D$1051))+1</f>
        <v>22</v>
      </c>
    </row>
    <row r="944" spans="1:13" x14ac:dyDescent="0.25">
      <c r="A944" t="s">
        <v>3</v>
      </c>
      <c r="B944" t="s">
        <v>4</v>
      </c>
      <c r="C944" t="s">
        <v>2</v>
      </c>
      <c r="D944" s="2">
        <v>202689028</v>
      </c>
      <c r="E944">
        <v>97</v>
      </c>
      <c r="F944">
        <v>65</v>
      </c>
      <c r="G944">
        <v>0.59899999999999998</v>
      </c>
      <c r="H944">
        <v>2011</v>
      </c>
      <c r="I944" s="2">
        <f>D944/E944</f>
        <v>2089577.6082474226</v>
      </c>
      <c r="J944" s="3">
        <f>I944/VLOOKUP(H944,$P$2:$Q$37,2, FALSE)</f>
        <v>1.8217121983671221</v>
      </c>
      <c r="K944" s="4">
        <f>E944/((E944+F944)*0.5)</f>
        <v>1.1975308641975309</v>
      </c>
      <c r="L944">
        <f>K944/J944</f>
        <v>0.65736556261243051</v>
      </c>
      <c r="M944" cm="1">
        <f t="array" ref="M944">SUMPRODUCT((H944=$H$2:$H$1051)*(D944&lt;$D$2:$D$1051))+1</f>
        <v>1</v>
      </c>
    </row>
    <row r="945" spans="1:13" x14ac:dyDescent="0.25">
      <c r="A945" t="s">
        <v>8</v>
      </c>
      <c r="B945" t="s">
        <v>1</v>
      </c>
      <c r="C945" t="s">
        <v>6</v>
      </c>
      <c r="D945" s="2">
        <v>253639162</v>
      </c>
      <c r="E945">
        <v>91</v>
      </c>
      <c r="F945">
        <v>71</v>
      </c>
      <c r="G945">
        <v>0.56200000000000006</v>
      </c>
      <c r="H945">
        <v>2016</v>
      </c>
      <c r="I945" s="2">
        <f>D945/E945</f>
        <v>2787243.5384615385</v>
      </c>
      <c r="J945" s="3">
        <f>I945/VLOOKUP(H945,$P$2:$Q$37,2, FALSE)</f>
        <v>1.7178542275009794</v>
      </c>
      <c r="K945" s="4">
        <f>E945/((E945+F945)*0.5)</f>
        <v>1.1234567901234569</v>
      </c>
      <c r="L945">
        <f>K945/J945</f>
        <v>0.65398843053044575</v>
      </c>
      <c r="M945" cm="1">
        <f t="array" ref="M945">SUMPRODUCT((H945=$H$2:$H$1051)*(D945&lt;$D$2:$D$1051))+1</f>
        <v>1</v>
      </c>
    </row>
    <row r="946" spans="1:13" x14ac:dyDescent="0.25">
      <c r="A946" t="s">
        <v>12</v>
      </c>
      <c r="B946" t="s">
        <v>4</v>
      </c>
      <c r="C946" t="s">
        <v>6</v>
      </c>
      <c r="D946" s="2">
        <v>144498078</v>
      </c>
      <c r="E946">
        <v>67</v>
      </c>
      <c r="F946">
        <v>95</v>
      </c>
      <c r="G946">
        <v>0.41399999999999998</v>
      </c>
      <c r="H946">
        <v>2018</v>
      </c>
      <c r="I946" s="2">
        <f>D946/E946</f>
        <v>2156687.7313432838</v>
      </c>
      <c r="J946" s="3">
        <f>I946/VLOOKUP(H946,$P$2:$Q$37,2, FALSE)</f>
        <v>1.2660843181538124</v>
      </c>
      <c r="K946" s="4">
        <f>E946/((E946+F946)*0.5)</f>
        <v>0.8271604938271605</v>
      </c>
      <c r="L946">
        <f>K946/J946</f>
        <v>0.65332180642859172</v>
      </c>
      <c r="M946" cm="1">
        <f t="array" ref="M946">SUMPRODUCT((H946=$H$2:$H$1051)*(D946&lt;$D$2:$D$1051))+1</f>
        <v>13</v>
      </c>
    </row>
    <row r="947" spans="1:13" x14ac:dyDescent="0.25">
      <c r="A947" t="s">
        <v>0</v>
      </c>
      <c r="B947" t="s">
        <v>1</v>
      </c>
      <c r="C947" t="s">
        <v>2</v>
      </c>
      <c r="D947" s="2">
        <v>132701445</v>
      </c>
      <c r="E947">
        <v>79</v>
      </c>
      <c r="F947">
        <v>83</v>
      </c>
      <c r="G947">
        <v>0.48799999999999999</v>
      </c>
      <c r="H947">
        <v>2010</v>
      </c>
      <c r="I947" s="2">
        <f>D947/E947</f>
        <v>1679765.1265822784</v>
      </c>
      <c r="J947" s="3">
        <f>I947/VLOOKUP(H947,$P$2:$Q$37,2, FALSE)</f>
        <v>1.4948460919868423</v>
      </c>
      <c r="K947" s="4">
        <f>E947/((E947+F947)*0.5)</f>
        <v>0.97530864197530864</v>
      </c>
      <c r="L947">
        <f>K947/J947</f>
        <v>0.65244753102240671</v>
      </c>
      <c r="M947" cm="1">
        <f t="array" ref="M947">SUMPRODUCT((H947=$H$2:$H$1051)*(D947&lt;$D$2:$D$1051))+1</f>
        <v>5</v>
      </c>
    </row>
    <row r="948" spans="1:13" x14ac:dyDescent="0.25">
      <c r="A948" t="s">
        <v>14</v>
      </c>
      <c r="B948" t="s">
        <v>1</v>
      </c>
      <c r="C948" t="s">
        <v>6</v>
      </c>
      <c r="D948" s="2">
        <v>34605225</v>
      </c>
      <c r="E948">
        <v>68</v>
      </c>
      <c r="F948">
        <v>94</v>
      </c>
      <c r="G948">
        <v>0.42</v>
      </c>
      <c r="H948">
        <v>1996</v>
      </c>
      <c r="I948" s="2">
        <f>D948/E948</f>
        <v>508900.3676470588</v>
      </c>
      <c r="J948" s="3">
        <f>I948/VLOOKUP(H948,$P$2:$Q$37,2, FALSE)</f>
        <v>1.2881987111485347</v>
      </c>
      <c r="K948" s="4">
        <f>E948/((E948+F948)*0.5)</f>
        <v>0.83950617283950613</v>
      </c>
      <c r="L948">
        <f>K948/J948</f>
        <v>0.65168996488982478</v>
      </c>
      <c r="M948" cm="1">
        <f t="array" ref="M948">SUMPRODUCT((H948=$H$2:$H$1051)*(D948&lt;$D$2:$D$1051))+1</f>
        <v>13</v>
      </c>
    </row>
    <row r="949" spans="1:13" x14ac:dyDescent="0.25">
      <c r="A949" t="s">
        <v>18</v>
      </c>
      <c r="B949" t="s">
        <v>4</v>
      </c>
      <c r="C949" t="s">
        <v>2</v>
      </c>
      <c r="D949" s="2">
        <v>222171123</v>
      </c>
      <c r="E949">
        <v>84</v>
      </c>
      <c r="F949">
        <v>78</v>
      </c>
      <c r="G949">
        <v>0.51900000000000002</v>
      </c>
      <c r="H949">
        <v>2019</v>
      </c>
      <c r="I949" s="2">
        <f>D949/E949</f>
        <v>2644894.3214285714</v>
      </c>
      <c r="J949" s="3">
        <f>I949/VLOOKUP(H949,$P$2:$Q$37,2, FALSE)</f>
        <v>1.6029584642936026</v>
      </c>
      <c r="K949" s="4">
        <f>E949/((E949+F949)*0.5)</f>
        <v>1.037037037037037</v>
      </c>
      <c r="L949">
        <f>K949/J949</f>
        <v>0.64695190807332748</v>
      </c>
      <c r="M949" cm="1">
        <f t="array" ref="M949">SUMPRODUCT((H949=$H$2:$H$1051)*(D949&lt;$D$2:$D$1051))+1</f>
        <v>1</v>
      </c>
    </row>
    <row r="950" spans="1:13" x14ac:dyDescent="0.25">
      <c r="A950" t="s">
        <v>30</v>
      </c>
      <c r="B950" t="s">
        <v>1</v>
      </c>
      <c r="C950" t="s">
        <v>16</v>
      </c>
      <c r="D950" s="2">
        <v>117732284</v>
      </c>
      <c r="E950">
        <v>64</v>
      </c>
      <c r="F950">
        <v>98</v>
      </c>
      <c r="G950">
        <v>0.39500000000000002</v>
      </c>
      <c r="H950">
        <v>2015</v>
      </c>
      <c r="I950" s="2">
        <f>D950/E950</f>
        <v>1839566.9375</v>
      </c>
      <c r="J950" s="3">
        <f>I950/VLOOKUP(H950,$P$2:$Q$37,2, FALSE)</f>
        <v>1.2214216909285729</v>
      </c>
      <c r="K950" s="4">
        <f>E950/((E950+F950)*0.5)</f>
        <v>0.79012345679012341</v>
      </c>
      <c r="L950">
        <f>K950/J950</f>
        <v>0.6468883454897878</v>
      </c>
      <c r="M950" cm="1">
        <f t="array" ref="M950">SUMPRODUCT((H950=$H$2:$H$1051)*(D950&lt;$D$2:$D$1051))+1</f>
        <v>14</v>
      </c>
    </row>
    <row r="951" spans="1:13" x14ac:dyDescent="0.25">
      <c r="A951" t="s">
        <v>18</v>
      </c>
      <c r="B951" t="s">
        <v>4</v>
      </c>
      <c r="C951" t="s">
        <v>2</v>
      </c>
      <c r="D951" s="2">
        <v>201616000</v>
      </c>
      <c r="E951">
        <v>78</v>
      </c>
      <c r="F951">
        <v>84</v>
      </c>
      <c r="G951">
        <v>0.48099999999999998</v>
      </c>
      <c r="H951">
        <v>2022</v>
      </c>
      <c r="I951" s="2">
        <f>D951/E951</f>
        <v>2584820.512820513</v>
      </c>
      <c r="J951" s="3">
        <f>I951/VLOOKUP(H951,$P$2:$Q$37,2, FALSE)</f>
        <v>1.4951514982354157</v>
      </c>
      <c r="K951" s="4">
        <f>E951/((E951+F951)*0.5)</f>
        <v>0.96296296296296291</v>
      </c>
      <c r="L951">
        <f>K951/J951</f>
        <v>0.64405711668647359</v>
      </c>
      <c r="M951" cm="1">
        <f t="array" ref="M951">SUMPRODUCT((H951=$H$2:$H$1051)*(D951&lt;$D$2:$D$1051))+1</f>
        <v>6</v>
      </c>
    </row>
    <row r="952" spans="1:13" x14ac:dyDescent="0.25">
      <c r="A952" t="s">
        <v>23</v>
      </c>
      <c r="B952" t="s">
        <v>1</v>
      </c>
      <c r="C952" t="s">
        <v>16</v>
      </c>
      <c r="D952" s="2">
        <v>50287833</v>
      </c>
      <c r="E952">
        <v>56</v>
      </c>
      <c r="F952">
        <v>106</v>
      </c>
      <c r="G952">
        <v>0.34599999999999997</v>
      </c>
      <c r="H952">
        <v>2002</v>
      </c>
      <c r="I952" s="2">
        <f>D952/E952</f>
        <v>897997.01785714284</v>
      </c>
      <c r="J952" s="3">
        <f>I952/VLOOKUP(H952,$P$2:$Q$37,2, FALSE)</f>
        <v>1.0755488308607195</v>
      </c>
      <c r="K952" s="4">
        <f>E952/((E952+F952)*0.5)</f>
        <v>0.69135802469135799</v>
      </c>
      <c r="L952">
        <f>K952/J952</f>
        <v>0.64279557083251282</v>
      </c>
      <c r="M952" cm="1">
        <f t="array" ref="M952">SUMPRODUCT((H952=$H$2:$H$1051)*(D952&lt;$D$2:$D$1051))+1</f>
        <v>21</v>
      </c>
    </row>
    <row r="953" spans="1:13" x14ac:dyDescent="0.25">
      <c r="A953" t="s">
        <v>33</v>
      </c>
      <c r="B953" t="s">
        <v>4</v>
      </c>
      <c r="C953" t="s">
        <v>2</v>
      </c>
      <c r="D953" s="2">
        <v>93174808</v>
      </c>
      <c r="E953">
        <v>69</v>
      </c>
      <c r="F953">
        <v>93</v>
      </c>
      <c r="G953">
        <v>0.42599999999999999</v>
      </c>
      <c r="H953">
        <v>2007</v>
      </c>
      <c r="I953" s="2">
        <f>D953/E953</f>
        <v>1350359.536231884</v>
      </c>
      <c r="J953" s="3">
        <f>I953/VLOOKUP(H953,$P$2:$Q$37,2, FALSE)</f>
        <v>1.325448633159247</v>
      </c>
      <c r="K953" s="4">
        <f>E953/((E953+F953)*0.5)</f>
        <v>0.85185185185185186</v>
      </c>
      <c r="L953">
        <f>K953/J953</f>
        <v>0.64268944909727443</v>
      </c>
      <c r="M953" cm="1">
        <f t="array" ref="M953">SUMPRODUCT((H953=$H$2:$H$1051)*(D953&lt;$D$2:$D$1051))+1</f>
        <v>10</v>
      </c>
    </row>
    <row r="954" spans="1:13" x14ac:dyDescent="0.25">
      <c r="A954" t="s">
        <v>5</v>
      </c>
      <c r="B954" t="s">
        <v>1</v>
      </c>
      <c r="C954" t="s">
        <v>6</v>
      </c>
      <c r="D954" s="2">
        <v>236962024</v>
      </c>
      <c r="E954">
        <v>82</v>
      </c>
      <c r="F954">
        <v>80</v>
      </c>
      <c r="G954">
        <v>0.50600000000000001</v>
      </c>
      <c r="H954">
        <v>2023</v>
      </c>
      <c r="I954" s="2">
        <f>D954/E954</f>
        <v>2889780.7804878047</v>
      </c>
      <c r="J954" s="3">
        <f>I954/VLOOKUP(H954,$P$2:$Q$37,2, FALSE)</f>
        <v>1.5775137825671175</v>
      </c>
      <c r="K954" s="4">
        <f>E954/((E954+F954)*0.5)</f>
        <v>1.0123456790123457</v>
      </c>
      <c r="L954">
        <f>K954/J954</f>
        <v>0.64173491870539279</v>
      </c>
      <c r="M954" cm="1">
        <f t="array" ref="M954">SUMPRODUCT((H954=$H$2:$H$1051)*(D954&lt;$D$2:$D$1051))+1</f>
        <v>3</v>
      </c>
    </row>
    <row r="955" spans="1:13" x14ac:dyDescent="0.25">
      <c r="A955" t="s">
        <v>10</v>
      </c>
      <c r="B955" t="s">
        <v>4</v>
      </c>
      <c r="C955" t="s">
        <v>6</v>
      </c>
      <c r="D955" s="2">
        <v>180609676</v>
      </c>
      <c r="E955">
        <v>77</v>
      </c>
      <c r="F955">
        <v>85</v>
      </c>
      <c r="G955">
        <v>0.47499999999999998</v>
      </c>
      <c r="H955">
        <v>2021</v>
      </c>
      <c r="I955" s="2">
        <f>D955/E955</f>
        <v>2345580.2077922076</v>
      </c>
      <c r="J955" s="3">
        <f>I955/VLOOKUP(H955,$P$2:$Q$37,2, FALSE)</f>
        <v>1.4894628326705452</v>
      </c>
      <c r="K955" s="4">
        <f>E955/((E955+F955)*0.5)</f>
        <v>0.95061728395061729</v>
      </c>
      <c r="L955">
        <f>K955/J955</f>
        <v>0.63822826800330412</v>
      </c>
      <c r="M955" cm="1">
        <f t="array" ref="M955">SUMPRODUCT((H955=$H$2:$H$1051)*(D955&lt;$D$2:$D$1051))+1</f>
        <v>4</v>
      </c>
    </row>
    <row r="956" spans="1:13" x14ac:dyDescent="0.25">
      <c r="A956" t="s">
        <v>25</v>
      </c>
      <c r="B956" t="s">
        <v>1</v>
      </c>
      <c r="C956" t="s">
        <v>6</v>
      </c>
      <c r="D956" s="2">
        <v>112688666</v>
      </c>
      <c r="E956">
        <v>64</v>
      </c>
      <c r="F956">
        <v>98</v>
      </c>
      <c r="G956">
        <v>0.39500000000000002</v>
      </c>
      <c r="H956">
        <v>2014</v>
      </c>
      <c r="I956" s="2">
        <f>D956/E956</f>
        <v>1760760.40625</v>
      </c>
      <c r="J956" s="3">
        <f>I956/VLOOKUP(H956,$P$2:$Q$37,2, FALSE)</f>
        <v>1.2387657342289728</v>
      </c>
      <c r="K956" s="4">
        <f>E956/((E956+F956)*0.5)</f>
        <v>0.79012345679012341</v>
      </c>
      <c r="L956">
        <f>K956/J956</f>
        <v>0.63783121776605212</v>
      </c>
      <c r="M956" cm="1">
        <f t="array" ref="M956">SUMPRODUCT((H956=$H$2:$H$1051)*(D956&lt;$D$2:$D$1051))+1</f>
        <v>11</v>
      </c>
    </row>
    <row r="957" spans="1:13" x14ac:dyDescent="0.25">
      <c r="A957" t="s">
        <v>38</v>
      </c>
      <c r="B957" t="s">
        <v>4</v>
      </c>
      <c r="C957" t="s">
        <v>2</v>
      </c>
      <c r="D957" s="2">
        <v>64407910</v>
      </c>
      <c r="E957">
        <v>69</v>
      </c>
      <c r="F957">
        <v>92</v>
      </c>
      <c r="G957">
        <v>0.42899999999999999</v>
      </c>
      <c r="H957">
        <v>2000</v>
      </c>
      <c r="I957" s="2">
        <f>D957/E957</f>
        <v>933447.9710144928</v>
      </c>
      <c r="J957" s="3">
        <f>I957/VLOOKUP(H957,$P$2:$Q$37,2, FALSE)</f>
        <v>1.3440369935281926</v>
      </c>
      <c r="K957" s="4">
        <f>E957/((E957+F957)*0.5)</f>
        <v>0.8571428571428571</v>
      </c>
      <c r="L957">
        <f>K957/J957</f>
        <v>0.63773754834887109</v>
      </c>
      <c r="M957" cm="1">
        <f t="array" ref="M957">SUMPRODUCT((H957=$H$2:$H$1051)*(D957&lt;$D$2:$D$1051))+1</f>
        <v>10</v>
      </c>
    </row>
    <row r="958" spans="1:13" x14ac:dyDescent="0.25">
      <c r="A958" t="s">
        <v>8</v>
      </c>
      <c r="B958" t="s">
        <v>1</v>
      </c>
      <c r="C958" t="s">
        <v>6</v>
      </c>
      <c r="D958" s="2">
        <v>216302909</v>
      </c>
      <c r="E958">
        <v>92</v>
      </c>
      <c r="F958">
        <v>70</v>
      </c>
      <c r="G958">
        <v>0.56799999999999995</v>
      </c>
      <c r="H958">
        <v>2013</v>
      </c>
      <c r="I958" s="2">
        <f>D958/E958</f>
        <v>2351118.5760869565</v>
      </c>
      <c r="J958" s="3">
        <f>I958/VLOOKUP(H958,$P$2:$Q$37,2, FALSE)</f>
        <v>1.7930814654546106</v>
      </c>
      <c r="K958" s="4">
        <f>E958/((E958+F958)*0.5)</f>
        <v>1.1358024691358024</v>
      </c>
      <c r="L958">
        <f>K958/J958</f>
        <v>0.6334360657996293</v>
      </c>
      <c r="M958" cm="1">
        <f t="array" ref="M958">SUMPRODUCT((H958=$H$2:$H$1051)*(D958&lt;$D$2:$D$1051))+1</f>
        <v>2</v>
      </c>
    </row>
    <row r="959" spans="1:13" x14ac:dyDescent="0.25">
      <c r="A959" t="s">
        <v>28</v>
      </c>
      <c r="B959" t="s">
        <v>4</v>
      </c>
      <c r="C959" t="s">
        <v>6</v>
      </c>
      <c r="D959" s="2">
        <v>23873745</v>
      </c>
      <c r="E959">
        <v>75</v>
      </c>
      <c r="F959">
        <v>86</v>
      </c>
      <c r="G959">
        <v>0.46600000000000003</v>
      </c>
      <c r="H959">
        <v>1990</v>
      </c>
      <c r="I959" s="2">
        <f>D959/E959</f>
        <v>318316.59999999998</v>
      </c>
      <c r="J959" s="3">
        <f>I959/VLOOKUP(H959,$P$2:$Q$37,2, FALSE)</f>
        <v>1.4745216540296684</v>
      </c>
      <c r="K959" s="4">
        <f>E959/((E959+F959)*0.5)</f>
        <v>0.93167701863354035</v>
      </c>
      <c r="L959">
        <f>K959/J959</f>
        <v>0.63185034691582387</v>
      </c>
      <c r="M959" cm="1">
        <f t="array" ref="M959">SUMPRODUCT((H959=$H$2:$H$1051)*(D959&lt;$D$2:$D$1051))+1</f>
        <v>1</v>
      </c>
    </row>
    <row r="960" spans="1:13" x14ac:dyDescent="0.25">
      <c r="A960" t="s">
        <v>33</v>
      </c>
      <c r="B960" t="s">
        <v>4</v>
      </c>
      <c r="C960" t="s">
        <v>2</v>
      </c>
      <c r="D960" s="2">
        <v>70818363</v>
      </c>
      <c r="E960">
        <v>78</v>
      </c>
      <c r="F960">
        <v>84</v>
      </c>
      <c r="G960">
        <v>0.48099999999999998</v>
      </c>
      <c r="H960">
        <v>1999</v>
      </c>
      <c r="I960" s="2">
        <f>D960/E960</f>
        <v>907927.73076923075</v>
      </c>
      <c r="J960" s="3">
        <f>I960/VLOOKUP(H960,$P$2:$Q$37,2, FALSE)</f>
        <v>1.5248155635153811</v>
      </c>
      <c r="K960" s="4">
        <f>E960/((E960+F960)*0.5)</f>
        <v>0.96296296296296291</v>
      </c>
      <c r="L960">
        <f>K960/J960</f>
        <v>0.63152750142640401</v>
      </c>
      <c r="M960" cm="1">
        <f t="array" ref="M960">SUMPRODUCT((H960=$H$2:$H$1051)*(D960&lt;$D$2:$D$1051))+1</f>
        <v>8</v>
      </c>
    </row>
    <row r="961" spans="1:13" x14ac:dyDescent="0.25">
      <c r="A961" t="s">
        <v>17</v>
      </c>
      <c r="B961" t="s">
        <v>1</v>
      </c>
      <c r="C961" t="s">
        <v>16</v>
      </c>
      <c r="D961" s="2">
        <v>88197033</v>
      </c>
      <c r="E961">
        <v>61</v>
      </c>
      <c r="F961">
        <v>101</v>
      </c>
      <c r="G961">
        <v>0.377</v>
      </c>
      <c r="H961">
        <v>2012</v>
      </c>
      <c r="I961" s="2">
        <f>D961/E961</f>
        <v>1445853</v>
      </c>
      <c r="J961" s="3">
        <f>I961/VLOOKUP(H961,$P$2:$Q$37,2, FALSE)</f>
        <v>1.1947746917111584</v>
      </c>
      <c r="K961" s="4">
        <f>E961/((E961+F961)*0.5)</f>
        <v>0.75308641975308643</v>
      </c>
      <c r="L961">
        <f>K961/J961</f>
        <v>0.63031668228133853</v>
      </c>
      <c r="M961" cm="1">
        <f t="array" ref="M961">SUMPRODUCT((H961=$H$2:$H$1051)*(D961&lt;$D$2:$D$1051))+1</f>
        <v>15</v>
      </c>
    </row>
    <row r="962" spans="1:13" x14ac:dyDescent="0.25">
      <c r="A962" t="s">
        <v>13</v>
      </c>
      <c r="B962" t="s">
        <v>1</v>
      </c>
      <c r="C962" t="s">
        <v>16</v>
      </c>
      <c r="D962" s="2">
        <v>70694000</v>
      </c>
      <c r="E962">
        <v>56</v>
      </c>
      <c r="F962">
        <v>106</v>
      </c>
      <c r="G962">
        <v>0.34599999999999997</v>
      </c>
      <c r="H962">
        <v>2011</v>
      </c>
      <c r="I962" s="2">
        <f>D962/E962</f>
        <v>1262392.857142857</v>
      </c>
      <c r="J962" s="3">
        <f>I962/VLOOKUP(H962,$P$2:$Q$37,2, FALSE)</f>
        <v>1.10056523285464</v>
      </c>
      <c r="K962" s="4">
        <f>E962/((E962+F962)*0.5)</f>
        <v>0.69135802469135799</v>
      </c>
      <c r="L962">
        <f>K962/J962</f>
        <v>0.62818450379185375</v>
      </c>
      <c r="M962" cm="1">
        <f t="array" ref="M962">SUMPRODUCT((H962=$H$2:$H$1051)*(D962&lt;$D$2:$D$1051))+1</f>
        <v>20</v>
      </c>
    </row>
    <row r="963" spans="1:13" x14ac:dyDescent="0.25">
      <c r="A963" t="s">
        <v>17</v>
      </c>
      <c r="B963" t="s">
        <v>1</v>
      </c>
      <c r="C963" t="s">
        <v>16</v>
      </c>
      <c r="D963" s="2">
        <v>156481585</v>
      </c>
      <c r="E963">
        <v>71</v>
      </c>
      <c r="F963">
        <v>91</v>
      </c>
      <c r="G963">
        <v>0.438</v>
      </c>
      <c r="H963">
        <v>2021</v>
      </c>
      <c r="I963" s="2">
        <f>D963/E963</f>
        <v>2203965.9859154928</v>
      </c>
      <c r="J963" s="3">
        <f>I963/VLOOKUP(H963,$P$2:$Q$37,2, FALSE)</f>
        <v>1.3995366304617258</v>
      </c>
      <c r="K963" s="4">
        <f>E963/((E963+F963)*0.5)</f>
        <v>0.87654320987654322</v>
      </c>
      <c r="L963">
        <f>K963/J963</f>
        <v>0.62630958761498079</v>
      </c>
      <c r="M963" cm="1">
        <f t="array" ref="M963">SUMPRODUCT((H963=$H$2:$H$1051)*(D963&lt;$D$2:$D$1051))+1</f>
        <v>11</v>
      </c>
    </row>
    <row r="964" spans="1:13" x14ac:dyDescent="0.25">
      <c r="A964" t="s">
        <v>24</v>
      </c>
      <c r="B964" t="s">
        <v>4</v>
      </c>
      <c r="C964" t="s">
        <v>2</v>
      </c>
      <c r="D964" s="2">
        <v>21941000</v>
      </c>
      <c r="E964">
        <v>53</v>
      </c>
      <c r="F964">
        <v>109</v>
      </c>
      <c r="G964">
        <v>0.32700000000000001</v>
      </c>
      <c r="H964">
        <v>1996</v>
      </c>
      <c r="I964" s="2">
        <f>D964/E964</f>
        <v>413981.13207547169</v>
      </c>
      <c r="J964" s="3">
        <f>I964/VLOOKUP(H964,$P$2:$Q$37,2, FALSE)</f>
        <v>1.0479260670318284</v>
      </c>
      <c r="K964" s="4">
        <f>E964/((E964+F964)*0.5)</f>
        <v>0.65432098765432101</v>
      </c>
      <c r="L964">
        <f>K964/J964</f>
        <v>0.62439613655917148</v>
      </c>
      <c r="M964" cm="1">
        <f t="array" ref="M964">SUMPRODUCT((H964=$H$2:$H$1051)*(D964&lt;$D$2:$D$1051))+1</f>
        <v>23</v>
      </c>
    </row>
    <row r="965" spans="1:13" x14ac:dyDescent="0.25">
      <c r="A965" t="s">
        <v>22</v>
      </c>
      <c r="B965" t="s">
        <v>4</v>
      </c>
      <c r="C965" t="s">
        <v>6</v>
      </c>
      <c r="D965" s="2">
        <v>150906143</v>
      </c>
      <c r="E965">
        <v>68</v>
      </c>
      <c r="F965">
        <v>94</v>
      </c>
      <c r="G965">
        <v>0.42</v>
      </c>
      <c r="H965">
        <v>2019</v>
      </c>
      <c r="I965" s="2">
        <f>D965/E965</f>
        <v>2219207.9852941176</v>
      </c>
      <c r="J965" s="3">
        <f>I965/VLOOKUP(H965,$P$2:$Q$37,2, FALSE)</f>
        <v>1.3449679993769186</v>
      </c>
      <c r="K965" s="4">
        <f>E965/((E965+F965)*0.5)</f>
        <v>0.83950617283950613</v>
      </c>
      <c r="L965">
        <f>K965/J965</f>
        <v>0.62418300898491486</v>
      </c>
      <c r="M965" cm="1">
        <f t="array" ref="M965">SUMPRODUCT((H965=$H$2:$H$1051)*(D965&lt;$D$2:$D$1051))+1</f>
        <v>11</v>
      </c>
    </row>
    <row r="966" spans="1:13" x14ac:dyDescent="0.25">
      <c r="A966" t="s">
        <v>20</v>
      </c>
      <c r="B966" t="s">
        <v>1</v>
      </c>
      <c r="C966" t="s">
        <v>2</v>
      </c>
      <c r="D966" s="2">
        <v>20923334</v>
      </c>
      <c r="E966">
        <v>70</v>
      </c>
      <c r="F966">
        <v>92</v>
      </c>
      <c r="G966">
        <v>0.432</v>
      </c>
      <c r="H966">
        <v>1990</v>
      </c>
      <c r="I966" s="2">
        <f>D966/E966</f>
        <v>298904.77142857143</v>
      </c>
      <c r="J966" s="3">
        <f>I966/VLOOKUP(H966,$P$2:$Q$37,2, FALSE)</f>
        <v>1.3846012365180362</v>
      </c>
      <c r="K966" s="4">
        <f>E966/((E966+F966)*0.5)</f>
        <v>0.86419753086419748</v>
      </c>
      <c r="L966">
        <f>K966/J966</f>
        <v>0.62414903877845862</v>
      </c>
      <c r="M966" cm="1">
        <f t="array" ref="M966">SUMPRODUCT((H966=$H$2:$H$1051)*(D966&lt;$D$2:$D$1051))+1</f>
        <v>8</v>
      </c>
    </row>
    <row r="967" spans="1:13" x14ac:dyDescent="0.25">
      <c r="A967" t="s">
        <v>3</v>
      </c>
      <c r="B967" t="s">
        <v>4</v>
      </c>
      <c r="C967" t="s">
        <v>2</v>
      </c>
      <c r="D967" s="2">
        <v>227854349</v>
      </c>
      <c r="E967">
        <v>84</v>
      </c>
      <c r="F967">
        <v>78</v>
      </c>
      <c r="G967">
        <v>0.51900000000000002</v>
      </c>
      <c r="H967">
        <v>2016</v>
      </c>
      <c r="I967" s="2">
        <f>D967/E967</f>
        <v>2712551.7738095238</v>
      </c>
      <c r="J967" s="3">
        <f>I967/VLOOKUP(H967,$P$2:$Q$37,2, FALSE)</f>
        <v>1.6718196553882769</v>
      </c>
      <c r="K967" s="4">
        <f>E967/((E967+F967)*0.5)</f>
        <v>1.037037037037037</v>
      </c>
      <c r="L967">
        <f>K967/J967</f>
        <v>0.62030436937062272</v>
      </c>
      <c r="M967" cm="1">
        <f t="array" ref="M967">SUMPRODUCT((H967=$H$2:$H$1051)*(D967&lt;$D$2:$D$1051))+1</f>
        <v>2</v>
      </c>
    </row>
    <row r="968" spans="1:13" x14ac:dyDescent="0.25">
      <c r="A968" t="s">
        <v>0</v>
      </c>
      <c r="B968" t="s">
        <v>1</v>
      </c>
      <c r="C968" t="s">
        <v>2</v>
      </c>
      <c r="D968" s="2">
        <v>186001814</v>
      </c>
      <c r="E968">
        <v>77</v>
      </c>
      <c r="F968">
        <v>85</v>
      </c>
      <c r="G968">
        <v>0.47499999999999998</v>
      </c>
      <c r="H968">
        <v>2021</v>
      </c>
      <c r="I968" s="2">
        <f>D968/E968</f>
        <v>2415607.9740259741</v>
      </c>
      <c r="J968" s="3">
        <f>I968/VLOOKUP(H968,$P$2:$Q$37,2, FALSE)</f>
        <v>1.5339310434414373</v>
      </c>
      <c r="K968" s="4">
        <f>E968/((E968+F968)*0.5)</f>
        <v>0.95061728395061729</v>
      </c>
      <c r="L968">
        <f>K968/J968</f>
        <v>0.61972621782128379</v>
      </c>
      <c r="M968" cm="1">
        <f t="array" ref="M968">SUMPRODUCT((H968=$H$2:$H$1051)*(D968&lt;$D$2:$D$1051))+1</f>
        <v>3</v>
      </c>
    </row>
    <row r="969" spans="1:13" x14ac:dyDescent="0.25">
      <c r="A969" t="s">
        <v>0</v>
      </c>
      <c r="B969" t="s">
        <v>1</v>
      </c>
      <c r="C969" t="s">
        <v>2</v>
      </c>
      <c r="D969" s="2">
        <v>94633593</v>
      </c>
      <c r="E969">
        <v>75</v>
      </c>
      <c r="F969">
        <v>86</v>
      </c>
      <c r="G969">
        <v>0.46600000000000003</v>
      </c>
      <c r="H969">
        <v>2002</v>
      </c>
      <c r="I969" s="2">
        <f>D969/E969</f>
        <v>1261781.24</v>
      </c>
      <c r="J969" s="3">
        <f>I969/VLOOKUP(H969,$P$2:$Q$37,2, FALSE)</f>
        <v>1.5112604056552483</v>
      </c>
      <c r="K969" s="4">
        <f>E969/((E969+F969)*0.5)</f>
        <v>0.93167701863354035</v>
      </c>
      <c r="L969">
        <f>K969/J969</f>
        <v>0.61649006031464593</v>
      </c>
      <c r="M969" cm="1">
        <f t="array" ref="M969">SUMPRODUCT((H969=$H$2:$H$1051)*(D969&lt;$D$2:$D$1051))+1</f>
        <v>6</v>
      </c>
    </row>
    <row r="970" spans="1:13" x14ac:dyDescent="0.25">
      <c r="A970" t="s">
        <v>18</v>
      </c>
      <c r="B970" t="s">
        <v>4</v>
      </c>
      <c r="C970" t="s">
        <v>2</v>
      </c>
      <c r="D970" s="2">
        <v>109675833</v>
      </c>
      <c r="E970">
        <v>82</v>
      </c>
      <c r="F970">
        <v>79</v>
      </c>
      <c r="G970">
        <v>0.50900000000000001</v>
      </c>
      <c r="H970">
        <v>2001</v>
      </c>
      <c r="I970" s="2">
        <f>D970/E970</f>
        <v>1337510.1585365853</v>
      </c>
      <c r="J970" s="3">
        <f>I970/VLOOKUP(H970,$P$2:$Q$37,2, FALSE)</f>
        <v>1.6544759958567039</v>
      </c>
      <c r="K970" s="4">
        <f>E970/((E970+F970)*0.5)</f>
        <v>1.0186335403726707</v>
      </c>
      <c r="L970">
        <f>K970/J970</f>
        <v>0.61568348100766024</v>
      </c>
      <c r="M970" cm="1">
        <f t="array" ref="M970">SUMPRODUCT((H970=$H$2:$H$1051)*(D970&lt;$D$2:$D$1051))+1</f>
        <v>2</v>
      </c>
    </row>
    <row r="971" spans="1:13" x14ac:dyDescent="0.25">
      <c r="A971" t="s">
        <v>8</v>
      </c>
      <c r="B971" t="s">
        <v>1</v>
      </c>
      <c r="C971" t="s">
        <v>6</v>
      </c>
      <c r="D971" s="2">
        <v>71135786</v>
      </c>
      <c r="E971">
        <v>77</v>
      </c>
      <c r="F971">
        <v>85</v>
      </c>
      <c r="G971">
        <v>0.47499999999999998</v>
      </c>
      <c r="H971">
        <v>1999</v>
      </c>
      <c r="I971" s="2">
        <f>D971/E971</f>
        <v>923841.37662337662</v>
      </c>
      <c r="J971" s="3">
        <f>I971/VLOOKUP(H971,$P$2:$Q$37,2, FALSE)</f>
        <v>1.5515416718259127</v>
      </c>
      <c r="K971" s="4">
        <f>E971/((E971+F971)*0.5)</f>
        <v>0.95061728395061729</v>
      </c>
      <c r="L971">
        <f>K971/J971</f>
        <v>0.61269207344711218</v>
      </c>
      <c r="M971" cm="1">
        <f t="array" ref="M971">SUMPRODUCT((H971=$H$2:$H$1051)*(D971&lt;$D$2:$D$1051))+1</f>
        <v>7</v>
      </c>
    </row>
    <row r="972" spans="1:13" x14ac:dyDescent="0.25">
      <c r="A972" t="s">
        <v>17</v>
      </c>
      <c r="B972" t="s">
        <v>1</v>
      </c>
      <c r="C972" t="s">
        <v>16</v>
      </c>
      <c r="D972" s="2">
        <v>75690833</v>
      </c>
      <c r="E972">
        <v>67</v>
      </c>
      <c r="F972">
        <v>95</v>
      </c>
      <c r="G972">
        <v>0.41399999999999998</v>
      </c>
      <c r="H972">
        <v>2002</v>
      </c>
      <c r="I972" s="2">
        <f>D972/E972</f>
        <v>1129713.9253731344</v>
      </c>
      <c r="J972" s="3">
        <f>I972/VLOOKUP(H972,$P$2:$Q$37,2, FALSE)</f>
        <v>1.3530807647241498</v>
      </c>
      <c r="K972" s="4">
        <f>E972/((E972+F972)*0.5)</f>
        <v>0.8271604938271605</v>
      </c>
      <c r="L972">
        <f>K972/J972</f>
        <v>0.61131642352168991</v>
      </c>
      <c r="M972" cm="1">
        <f t="array" ref="M972">SUMPRODUCT((H972=$H$2:$H$1051)*(D972&lt;$D$2:$D$1051))+1</f>
        <v>12</v>
      </c>
    </row>
    <row r="973" spans="1:13" x14ac:dyDescent="0.25">
      <c r="A973" t="s">
        <v>12</v>
      </c>
      <c r="B973" t="s">
        <v>4</v>
      </c>
      <c r="C973" t="s">
        <v>6</v>
      </c>
      <c r="D973" s="2">
        <v>70785000</v>
      </c>
      <c r="E973">
        <v>71</v>
      </c>
      <c r="F973">
        <v>91</v>
      </c>
      <c r="G973">
        <v>0.438</v>
      </c>
      <c r="H973">
        <v>2000</v>
      </c>
      <c r="I973" s="2">
        <f>D973/E973</f>
        <v>996971.8309859155</v>
      </c>
      <c r="J973" s="3">
        <f>I973/VLOOKUP(H973,$P$2:$Q$37,2, FALSE)</f>
        <v>1.4355026353469922</v>
      </c>
      <c r="K973" s="4">
        <f>E973/((E973+F973)*0.5)</f>
        <v>0.87654320987654322</v>
      </c>
      <c r="L973">
        <f>K973/J973</f>
        <v>0.61061762499980621</v>
      </c>
      <c r="M973" cm="1">
        <f t="array" ref="M973">SUMPRODUCT((H973=$H$2:$H$1051)*(D973&lt;$D$2:$D$1051))+1</f>
        <v>9</v>
      </c>
    </row>
    <row r="974" spans="1:13" x14ac:dyDescent="0.25">
      <c r="A974" t="s">
        <v>24</v>
      </c>
      <c r="B974" t="s">
        <v>4</v>
      </c>
      <c r="C974" t="s">
        <v>2</v>
      </c>
      <c r="D974" s="2">
        <v>35862501</v>
      </c>
      <c r="E974">
        <v>60</v>
      </c>
      <c r="F974">
        <v>84</v>
      </c>
      <c r="G974">
        <v>0.41699999999999998</v>
      </c>
      <c r="H974">
        <v>1995</v>
      </c>
      <c r="I974" s="2">
        <f>D974/E974</f>
        <v>597708.35</v>
      </c>
      <c r="J974" s="3">
        <f>I974/VLOOKUP(H974,$P$2:$Q$37,2, FALSE)</f>
        <v>1.3660634487014383</v>
      </c>
      <c r="K974" s="4">
        <f>E974/((E974+F974)*0.5)</f>
        <v>0.83333333333333337</v>
      </c>
      <c r="L974">
        <f>K974/J974</f>
        <v>0.61002534993926449</v>
      </c>
      <c r="M974" cm="1">
        <f t="array" ref="M974">SUMPRODUCT((H974=$H$2:$H$1051)*(D974&lt;$D$2:$D$1051))+1</f>
        <v>8</v>
      </c>
    </row>
    <row r="975" spans="1:13" x14ac:dyDescent="0.25">
      <c r="A975" t="s">
        <v>3</v>
      </c>
      <c r="B975" t="s">
        <v>4</v>
      </c>
      <c r="C975" t="s">
        <v>2</v>
      </c>
      <c r="D975" s="2">
        <v>203812506</v>
      </c>
      <c r="E975">
        <v>84</v>
      </c>
      <c r="F975">
        <v>78</v>
      </c>
      <c r="G975">
        <v>0.51900000000000002</v>
      </c>
      <c r="H975">
        <v>2014</v>
      </c>
      <c r="I975" s="2">
        <f>D975/E975</f>
        <v>2426339.3571428573</v>
      </c>
      <c r="J975" s="3">
        <f>I975/VLOOKUP(H975,$P$2:$Q$37,2, FALSE)</f>
        <v>1.7070272846724661</v>
      </c>
      <c r="K975" s="4">
        <f>E975/((E975+F975)*0.5)</f>
        <v>1.037037037037037</v>
      </c>
      <c r="L975">
        <f>K975/J975</f>
        <v>0.60751052215080281</v>
      </c>
      <c r="M975" cm="1">
        <f t="array" ref="M975">SUMPRODUCT((H975=$H$2:$H$1051)*(D975&lt;$D$2:$D$1051))+1</f>
        <v>2</v>
      </c>
    </row>
    <row r="976" spans="1:13" x14ac:dyDescent="0.25">
      <c r="A976" t="s">
        <v>3</v>
      </c>
      <c r="B976" t="s">
        <v>4</v>
      </c>
      <c r="C976" t="s">
        <v>2</v>
      </c>
      <c r="D976" s="2">
        <v>206333389</v>
      </c>
      <c r="E976">
        <v>95</v>
      </c>
      <c r="F976">
        <v>67</v>
      </c>
      <c r="G976">
        <v>0.58599999999999997</v>
      </c>
      <c r="H976">
        <v>2010</v>
      </c>
      <c r="I976" s="2">
        <f>D976/E976</f>
        <v>2171930.4105263157</v>
      </c>
      <c r="J976" s="3">
        <f>I976/VLOOKUP(H976,$P$2:$Q$37,2, FALSE)</f>
        <v>1.9328307480990026</v>
      </c>
      <c r="K976" s="4">
        <f>E976/((E976+F976)*0.5)</f>
        <v>1.1728395061728396</v>
      </c>
      <c r="L976">
        <f>K976/J976</f>
        <v>0.60679886602919719</v>
      </c>
      <c r="M976" cm="1">
        <f t="array" ref="M976">SUMPRODUCT((H976=$H$2:$H$1051)*(D976&lt;$D$2:$D$1051))+1</f>
        <v>1</v>
      </c>
    </row>
    <row r="977" spans="1:13" x14ac:dyDescent="0.25">
      <c r="A977" t="s">
        <v>34</v>
      </c>
      <c r="B977" t="s">
        <v>4</v>
      </c>
      <c r="C977" t="s">
        <v>6</v>
      </c>
      <c r="D977" s="2">
        <v>35535834</v>
      </c>
      <c r="E977">
        <v>68</v>
      </c>
      <c r="F977">
        <v>94</v>
      </c>
      <c r="G977">
        <v>0.42</v>
      </c>
      <c r="H977">
        <v>1993</v>
      </c>
      <c r="I977" s="2">
        <f>D977/E977</f>
        <v>522585.79411764705</v>
      </c>
      <c r="J977" s="3">
        <f>I977/VLOOKUP(H977,$P$2:$Q$37,2, FALSE)</f>
        <v>1.3835604833600881</v>
      </c>
      <c r="K977" s="4">
        <f>E977/((E977+F977)*0.5)</f>
        <v>0.83950617283950613</v>
      </c>
      <c r="L977">
        <f>K977/J977</f>
        <v>0.60677229722599313</v>
      </c>
      <c r="M977" cm="1">
        <f t="array" ref="M977">SUMPRODUCT((H977=$H$2:$H$1051)*(D977&lt;$D$2:$D$1051))+1</f>
        <v>12</v>
      </c>
    </row>
    <row r="978" spans="1:13" x14ac:dyDescent="0.25">
      <c r="A978" t="s">
        <v>10</v>
      </c>
      <c r="B978" t="s">
        <v>4</v>
      </c>
      <c r="C978" t="s">
        <v>6</v>
      </c>
      <c r="D978" s="2">
        <v>187613094</v>
      </c>
      <c r="E978">
        <v>73</v>
      </c>
      <c r="F978">
        <v>89</v>
      </c>
      <c r="G978">
        <v>0.45100000000000001</v>
      </c>
      <c r="H978">
        <v>2022</v>
      </c>
      <c r="I978" s="2">
        <f>D978/E978</f>
        <v>2570042.3835616438</v>
      </c>
      <c r="J978" s="3">
        <f>I978/VLOOKUP(H978,$P$2:$Q$37,2, FALSE)</f>
        <v>1.4866033062070243</v>
      </c>
      <c r="K978" s="4">
        <f>E978/((E978+F978)*0.5)</f>
        <v>0.90123456790123457</v>
      </c>
      <c r="L978">
        <f>K978/J978</f>
        <v>0.60623743007855835</v>
      </c>
      <c r="M978" cm="1">
        <f t="array" ref="M978">SUMPRODUCT((H978=$H$2:$H$1051)*(D978&lt;$D$2:$D$1051))+1</f>
        <v>8</v>
      </c>
    </row>
    <row r="979" spans="1:13" x14ac:dyDescent="0.25">
      <c r="A979" t="s">
        <v>22</v>
      </c>
      <c r="B979" t="s">
        <v>4</v>
      </c>
      <c r="C979" t="s">
        <v>6</v>
      </c>
      <c r="D979" s="2">
        <v>87754334</v>
      </c>
      <c r="E979">
        <v>69</v>
      </c>
      <c r="F979">
        <v>93</v>
      </c>
      <c r="G979">
        <v>0.42599999999999999</v>
      </c>
      <c r="H979">
        <v>2005</v>
      </c>
      <c r="I979" s="2">
        <f>D979/E979</f>
        <v>1271801.9420289856</v>
      </c>
      <c r="J979" s="3">
        <f>I979/VLOOKUP(H979,$P$2:$Q$37,2, FALSE)</f>
        <v>1.4099626773399487</v>
      </c>
      <c r="K979" s="4">
        <f>E979/((E979+F979)*0.5)</f>
        <v>0.85185185185185186</v>
      </c>
      <c r="L979">
        <f>K979/J979</f>
        <v>0.60416624180362355</v>
      </c>
      <c r="M979" cm="1">
        <f t="array" ref="M979">SUMPRODUCT((H979=$H$2:$H$1051)*(D979&lt;$D$2:$D$1051))+1</f>
        <v>8</v>
      </c>
    </row>
    <row r="980" spans="1:13" x14ac:dyDescent="0.25">
      <c r="A980" t="s">
        <v>26</v>
      </c>
      <c r="B980" t="s">
        <v>1</v>
      </c>
      <c r="C980" t="s">
        <v>2</v>
      </c>
      <c r="D980" s="2">
        <v>118078000</v>
      </c>
      <c r="E980">
        <v>69</v>
      </c>
      <c r="F980">
        <v>93</v>
      </c>
      <c r="G980">
        <v>0.42599999999999999</v>
      </c>
      <c r="H980">
        <v>2012</v>
      </c>
      <c r="I980" s="2">
        <f>D980/E980</f>
        <v>1711275.3623188406</v>
      </c>
      <c r="J980" s="3">
        <f>I980/VLOOKUP(H980,$P$2:$Q$37,2, FALSE)</f>
        <v>1.414105371325711</v>
      </c>
      <c r="K980" s="4">
        <f>E980/((E980+F980)*0.5)</f>
        <v>0.85185185185185186</v>
      </c>
      <c r="L980">
        <f>K980/J980</f>
        <v>0.6023963059084122</v>
      </c>
      <c r="M980" cm="1">
        <f t="array" ref="M980">SUMPRODUCT((H980=$H$2:$H$1051)*(D980&lt;$D$2:$D$1051))+1</f>
        <v>7</v>
      </c>
    </row>
    <row r="981" spans="1:13" x14ac:dyDescent="0.25">
      <c r="A981" t="s">
        <v>12</v>
      </c>
      <c r="B981" t="s">
        <v>4</v>
      </c>
      <c r="C981" t="s">
        <v>6</v>
      </c>
      <c r="D981" s="2">
        <v>88633500</v>
      </c>
      <c r="E981">
        <v>73</v>
      </c>
      <c r="F981">
        <v>89</v>
      </c>
      <c r="G981">
        <v>0.45100000000000001</v>
      </c>
      <c r="H981">
        <v>2001</v>
      </c>
      <c r="I981" s="2">
        <f>D981/E981</f>
        <v>1214157.5342465753</v>
      </c>
      <c r="J981" s="3">
        <f>I981/VLOOKUP(H981,$P$2:$Q$37,2, FALSE)</f>
        <v>1.501891019502545</v>
      </c>
      <c r="K981" s="4">
        <f>E981/((E981+F981)*0.5)</f>
        <v>0.90123456790123457</v>
      </c>
      <c r="L981">
        <f>K981/J981</f>
        <v>0.60006655356374705</v>
      </c>
      <c r="M981" cm="1">
        <f t="array" ref="M981">SUMPRODUCT((H981=$H$2:$H$1051)*(D981&lt;$D$2:$D$1051))+1</f>
        <v>7</v>
      </c>
    </row>
    <row r="982" spans="1:13" x14ac:dyDescent="0.25">
      <c r="A982" t="s">
        <v>15</v>
      </c>
      <c r="B982" t="s">
        <v>4</v>
      </c>
      <c r="C982" t="s">
        <v>16</v>
      </c>
      <c r="D982" s="2">
        <v>108671833</v>
      </c>
      <c r="E982">
        <v>72</v>
      </c>
      <c r="F982">
        <v>90</v>
      </c>
      <c r="G982">
        <v>0.44400000000000001</v>
      </c>
      <c r="H982">
        <v>2007</v>
      </c>
      <c r="I982" s="2">
        <f>D982/E982</f>
        <v>1509331.013888889</v>
      </c>
      <c r="J982" s="3">
        <f>I982/VLOOKUP(H982,$P$2:$Q$37,2, FALSE)</f>
        <v>1.4814874673498475</v>
      </c>
      <c r="K982" s="4">
        <f>E982/((E982+F982)*0.5)</f>
        <v>0.88888888888888884</v>
      </c>
      <c r="L982">
        <f>K982/J982</f>
        <v>0.59999757573310686</v>
      </c>
      <c r="M982" cm="1">
        <f t="array" ref="M982">SUMPRODUCT((H982=$H$2:$H$1051)*(D982&lt;$D$2:$D$1051))+1</f>
        <v>5</v>
      </c>
    </row>
    <row r="983" spans="1:13" x14ac:dyDescent="0.25">
      <c r="A983" t="s">
        <v>17</v>
      </c>
      <c r="B983" t="s">
        <v>1</v>
      </c>
      <c r="C983" t="s">
        <v>16</v>
      </c>
      <c r="D983" s="2">
        <v>55368500</v>
      </c>
      <c r="E983">
        <v>67</v>
      </c>
      <c r="F983">
        <v>95</v>
      </c>
      <c r="G983">
        <v>0.41399999999999998</v>
      </c>
      <c r="H983">
        <v>1999</v>
      </c>
      <c r="I983" s="2">
        <f>D983/E983</f>
        <v>826395.52238805965</v>
      </c>
      <c r="J983" s="3">
        <f>I983/VLOOKUP(H983,$P$2:$Q$37,2, FALSE)</f>
        <v>1.3878866251712918</v>
      </c>
      <c r="K983" s="4">
        <f>E983/((E983+F983)*0.5)</f>
        <v>0.8271604938271605</v>
      </c>
      <c r="L983">
        <f>K983/J983</f>
        <v>0.59598563659699011</v>
      </c>
      <c r="M983" cm="1">
        <f t="array" ref="M983">SUMPRODUCT((H983=$H$2:$H$1051)*(D983&lt;$D$2:$D$1051))+1</f>
        <v>10</v>
      </c>
    </row>
    <row r="984" spans="1:13" x14ac:dyDescent="0.25">
      <c r="A984" t="s">
        <v>24</v>
      </c>
      <c r="B984" t="s">
        <v>4</v>
      </c>
      <c r="C984" t="s">
        <v>16</v>
      </c>
      <c r="D984" s="2">
        <v>172792250</v>
      </c>
      <c r="E984">
        <v>74</v>
      </c>
      <c r="F984">
        <v>87</v>
      </c>
      <c r="G984">
        <v>0.46</v>
      </c>
      <c r="H984">
        <v>2015</v>
      </c>
      <c r="I984" s="2">
        <f>D984/E984</f>
        <v>2335030.4054054054</v>
      </c>
      <c r="J984" s="3">
        <f>I984/VLOOKUP(H984,$P$2:$Q$37,2, FALSE)</f>
        <v>1.5503957632636576</v>
      </c>
      <c r="K984" s="4">
        <f>E984/((E984+F984)*0.5)</f>
        <v>0.91925465838509313</v>
      </c>
      <c r="L984">
        <f>K984/J984</f>
        <v>0.59291613158824552</v>
      </c>
      <c r="M984" cm="1">
        <f t="array" ref="M984">SUMPRODUCT((H984=$H$2:$H$1051)*(D984&lt;$D$2:$D$1051))+1</f>
        <v>4</v>
      </c>
    </row>
    <row r="985" spans="1:13" x14ac:dyDescent="0.25">
      <c r="A985" t="s">
        <v>10</v>
      </c>
      <c r="B985" t="s">
        <v>4</v>
      </c>
      <c r="C985" t="s">
        <v>6</v>
      </c>
      <c r="D985" s="2">
        <v>204088094</v>
      </c>
      <c r="E985">
        <v>73</v>
      </c>
      <c r="F985">
        <v>89</v>
      </c>
      <c r="G985">
        <v>0.45100000000000001</v>
      </c>
      <c r="H985">
        <v>2023</v>
      </c>
      <c r="I985" s="2">
        <f>D985/E985</f>
        <v>2795727.3150684931</v>
      </c>
      <c r="J985" s="3">
        <f>I985/VLOOKUP(H985,$P$2:$Q$37,2, FALSE)</f>
        <v>1.5261705668467478</v>
      </c>
      <c r="K985" s="4">
        <f>E985/((E985+F985)*0.5)</f>
        <v>0.90123456790123457</v>
      </c>
      <c r="L985">
        <f>K985/J985</f>
        <v>0.59052021279855615</v>
      </c>
      <c r="M985" cm="1">
        <f t="array" ref="M985">SUMPRODUCT((H985=$H$2:$H$1051)*(D985&lt;$D$2:$D$1051))+1</f>
        <v>7</v>
      </c>
    </row>
    <row r="986" spans="1:13" x14ac:dyDescent="0.25">
      <c r="A986" t="s">
        <v>27</v>
      </c>
      <c r="B986" t="s">
        <v>1</v>
      </c>
      <c r="C986" t="s">
        <v>2</v>
      </c>
      <c r="D986" s="2">
        <v>159242411</v>
      </c>
      <c r="E986">
        <v>26</v>
      </c>
      <c r="F986">
        <v>34</v>
      </c>
      <c r="G986">
        <v>0.433</v>
      </c>
      <c r="H986">
        <v>2020</v>
      </c>
      <c r="I986" s="2">
        <f>D986/E986</f>
        <v>6124708.115384615</v>
      </c>
      <c r="J986" s="3">
        <f>I986/VLOOKUP(H986,$P$2:$Q$37,2, FALSE)</f>
        <v>1.4722545352998901</v>
      </c>
      <c r="K986" s="4">
        <f>E986/((E986+F986)*0.5)</f>
        <v>0.8666666666666667</v>
      </c>
      <c r="L986">
        <f>K986/J986</f>
        <v>0.58866632493689786</v>
      </c>
      <c r="M986" cm="1">
        <f t="array" ref="M986">SUMPRODUCT((H986=$H$2:$H$1051)*(D986&lt;$D$2:$D$1051))+1</f>
        <v>7</v>
      </c>
    </row>
    <row r="987" spans="1:13" x14ac:dyDescent="0.25">
      <c r="A987" t="s">
        <v>3</v>
      </c>
      <c r="B987" t="s">
        <v>4</v>
      </c>
      <c r="C987" t="s">
        <v>2</v>
      </c>
      <c r="D987" s="2">
        <v>189259045</v>
      </c>
      <c r="E987">
        <v>94</v>
      </c>
      <c r="F987">
        <v>68</v>
      </c>
      <c r="G987">
        <v>0.57999999999999996</v>
      </c>
      <c r="H987">
        <v>2007</v>
      </c>
      <c r="I987" s="2">
        <f>D987/E987</f>
        <v>2013394.0957446808</v>
      </c>
      <c r="J987" s="3">
        <f>I987/VLOOKUP(H987,$P$2:$Q$37,2, FALSE)</f>
        <v>1.9762517911803188</v>
      </c>
      <c r="K987" s="4">
        <f>E987/((E987+F987)*0.5)</f>
        <v>1.1604938271604939</v>
      </c>
      <c r="L987">
        <f>K987/J987</f>
        <v>0.5872196206675605</v>
      </c>
      <c r="M987" cm="1">
        <f t="array" ref="M987">SUMPRODUCT((H987=$H$2:$H$1051)*(D987&lt;$D$2:$D$1051))+1</f>
        <v>1</v>
      </c>
    </row>
    <row r="988" spans="1:13" x14ac:dyDescent="0.25">
      <c r="A988" t="s">
        <v>3</v>
      </c>
      <c r="B988" t="s">
        <v>4</v>
      </c>
      <c r="C988" t="s">
        <v>2</v>
      </c>
      <c r="D988" s="2">
        <v>184193950</v>
      </c>
      <c r="E988">
        <v>101</v>
      </c>
      <c r="F988">
        <v>61</v>
      </c>
      <c r="G988">
        <v>0.623</v>
      </c>
      <c r="H988">
        <v>2004</v>
      </c>
      <c r="I988" s="2">
        <f>D988/E988</f>
        <v>1823702.4752475247</v>
      </c>
      <c r="J988" s="3">
        <f>I988/VLOOKUP(H988,$P$2:$Q$37,2, FALSE)</f>
        <v>2.1377986853236211</v>
      </c>
      <c r="K988" s="4">
        <f>E988/((E988+F988)*0.5)</f>
        <v>1.2469135802469136</v>
      </c>
      <c r="L988">
        <f>K988/J988</f>
        <v>0.58326987887456538</v>
      </c>
      <c r="M988" cm="1">
        <f t="array" ref="M988">SUMPRODUCT((H988=$H$2:$H$1051)*(D988&lt;$D$2:$D$1051))+1</f>
        <v>1</v>
      </c>
    </row>
    <row r="989" spans="1:13" x14ac:dyDescent="0.25">
      <c r="A989" t="s">
        <v>17</v>
      </c>
      <c r="B989" t="s">
        <v>1</v>
      </c>
      <c r="C989" t="s">
        <v>16</v>
      </c>
      <c r="D989" s="2">
        <v>62129333</v>
      </c>
      <c r="E989">
        <v>65</v>
      </c>
      <c r="F989">
        <v>97</v>
      </c>
      <c r="G989">
        <v>0.40100000000000002</v>
      </c>
      <c r="H989">
        <v>2000</v>
      </c>
      <c r="I989" s="2">
        <f>D989/E989</f>
        <v>955835.89230769232</v>
      </c>
      <c r="J989" s="3">
        <f>I989/VLOOKUP(H989,$P$2:$Q$37,2, FALSE)</f>
        <v>1.3762725281917421</v>
      </c>
      <c r="K989" s="4">
        <f>E989/((E989+F989)*0.5)</f>
        <v>0.80246913580246915</v>
      </c>
      <c r="L989">
        <f>K989/J989</f>
        <v>0.58307429623464024</v>
      </c>
      <c r="M989" cm="1">
        <f t="array" ref="M989">SUMPRODUCT((H989=$H$2:$H$1051)*(D989&lt;$D$2:$D$1051))+1</f>
        <v>13</v>
      </c>
    </row>
    <row r="990" spans="1:13" x14ac:dyDescent="0.25">
      <c r="A990" t="s">
        <v>18</v>
      </c>
      <c r="B990" t="s">
        <v>4</v>
      </c>
      <c r="C990" t="s">
        <v>2</v>
      </c>
      <c r="D990" s="2">
        <v>42203584</v>
      </c>
      <c r="E990">
        <v>73</v>
      </c>
      <c r="F990">
        <v>89</v>
      </c>
      <c r="G990">
        <v>0.45100000000000001</v>
      </c>
      <c r="H990">
        <v>1992</v>
      </c>
      <c r="I990" s="2">
        <f>D990/E990</f>
        <v>578131.28767123283</v>
      </c>
      <c r="J990" s="3">
        <f>I990/VLOOKUP(H990,$P$2:$Q$37,2, FALSE)</f>
        <v>1.5532005253287353</v>
      </c>
      <c r="K990" s="4">
        <f>E990/((E990+F990)*0.5)</f>
        <v>0.90123456790123457</v>
      </c>
      <c r="L990">
        <f>K990/J990</f>
        <v>0.58024353791052707</v>
      </c>
      <c r="M990" cm="1">
        <f t="array" ref="M990">SUMPRODUCT((H990=$H$2:$H$1051)*(D990&lt;$D$2:$D$1051))+1</f>
        <v>4</v>
      </c>
    </row>
    <row r="991" spans="1:13" x14ac:dyDescent="0.25">
      <c r="A991" t="s">
        <v>30</v>
      </c>
      <c r="B991" t="s">
        <v>1</v>
      </c>
      <c r="C991" t="s">
        <v>6</v>
      </c>
      <c r="D991" s="2">
        <v>42851167</v>
      </c>
      <c r="E991">
        <v>73</v>
      </c>
      <c r="F991">
        <v>89</v>
      </c>
      <c r="G991">
        <v>0.45100000000000001</v>
      </c>
      <c r="H991">
        <v>1993</v>
      </c>
      <c r="I991" s="2">
        <f>D991/E991</f>
        <v>587002.28767123283</v>
      </c>
      <c r="J991" s="3">
        <f>I991/VLOOKUP(H991,$P$2:$Q$37,2, FALSE)</f>
        <v>1.5541049489015626</v>
      </c>
      <c r="K991" s="4">
        <f>E991/((E991+F991)*0.5)</f>
        <v>0.90123456790123457</v>
      </c>
      <c r="L991">
        <f>K991/J991</f>
        <v>0.57990586062944127</v>
      </c>
      <c r="M991" cm="1">
        <f t="array" ref="M991">SUMPRODUCT((H991=$H$2:$H$1051)*(D991&lt;$D$2:$D$1051))+1</f>
        <v>2</v>
      </c>
    </row>
    <row r="992" spans="1:13" x14ac:dyDescent="0.25">
      <c r="A992" t="s">
        <v>12</v>
      </c>
      <c r="B992" t="s">
        <v>4</v>
      </c>
      <c r="C992" t="s">
        <v>6</v>
      </c>
      <c r="D992" s="2">
        <v>136036172</v>
      </c>
      <c r="E992">
        <v>67</v>
      </c>
      <c r="F992">
        <v>95</v>
      </c>
      <c r="G992">
        <v>0.41399999999999998</v>
      </c>
      <c r="H992">
        <v>2014</v>
      </c>
      <c r="I992" s="2">
        <f>D992/E992</f>
        <v>2030390.6268656717</v>
      </c>
      <c r="J992" s="3">
        <f>I992/VLOOKUP(H992,$P$2:$Q$37,2, FALSE)</f>
        <v>1.4284614344649018</v>
      </c>
      <c r="K992" s="4">
        <f>E992/((E992+F992)*0.5)</f>
        <v>0.8271604938271605</v>
      </c>
      <c r="L992">
        <f>K992/J992</f>
        <v>0.5790569306738147</v>
      </c>
      <c r="M992" cm="1">
        <f t="array" ref="M992">SUMPRODUCT((H992=$H$2:$H$1051)*(D992&lt;$D$2:$D$1051))+1</f>
        <v>8</v>
      </c>
    </row>
    <row r="993" spans="1:13" x14ac:dyDescent="0.25">
      <c r="A993" t="s">
        <v>8</v>
      </c>
      <c r="B993" t="s">
        <v>1</v>
      </c>
      <c r="C993" t="s">
        <v>6</v>
      </c>
      <c r="D993" s="2">
        <v>21584161</v>
      </c>
      <c r="E993">
        <v>77</v>
      </c>
      <c r="F993">
        <v>83</v>
      </c>
      <c r="G993">
        <v>0.48099999999999998</v>
      </c>
      <c r="H993">
        <v>1989</v>
      </c>
      <c r="I993" s="2">
        <f>D993/E993</f>
        <v>280313.77922077919</v>
      </c>
      <c r="J993" s="3">
        <f>I993/VLOOKUP(H993,$P$2:$Q$37,2, FALSE)</f>
        <v>1.6799186227909106</v>
      </c>
      <c r="K993" s="4">
        <f>E993/((E993+F993)*0.5)</f>
        <v>0.96250000000000002</v>
      </c>
      <c r="L993">
        <f>K993/J993</f>
        <v>0.57294441941536634</v>
      </c>
      <c r="M993" cm="1">
        <f t="array" ref="M993">SUMPRODUCT((H993=$H$2:$H$1051)*(D993&lt;$D$2:$D$1051))+1</f>
        <v>1</v>
      </c>
    </row>
    <row r="994" spans="1:13" x14ac:dyDescent="0.25">
      <c r="A994" t="s">
        <v>3</v>
      </c>
      <c r="B994" t="s">
        <v>4</v>
      </c>
      <c r="C994" t="s">
        <v>2</v>
      </c>
      <c r="D994" s="2">
        <v>194663079</v>
      </c>
      <c r="E994">
        <v>97</v>
      </c>
      <c r="F994">
        <v>65</v>
      </c>
      <c r="G994">
        <v>0.59899999999999998</v>
      </c>
      <c r="H994">
        <v>2006</v>
      </c>
      <c r="I994" s="2">
        <f>D994/E994</f>
        <v>2006835.8659793814</v>
      </c>
      <c r="J994" s="3">
        <f>I994/VLOOKUP(H994,$P$2:$Q$37,2, FALSE)</f>
        <v>2.0950661077693673</v>
      </c>
      <c r="K994" s="4">
        <f>E994/((E994+F994)*0.5)</f>
        <v>1.1975308641975309</v>
      </c>
      <c r="L994">
        <f>K994/J994</f>
        <v>0.57159574094420873</v>
      </c>
      <c r="M994" cm="1">
        <f t="array" ref="M994">SUMPRODUCT((H994=$H$2:$H$1051)*(D994&lt;$D$2:$D$1051))+1</f>
        <v>1</v>
      </c>
    </row>
    <row r="995" spans="1:13" x14ac:dyDescent="0.25">
      <c r="A995" t="s">
        <v>17</v>
      </c>
      <c r="B995" t="s">
        <v>1</v>
      </c>
      <c r="C995" t="s">
        <v>16</v>
      </c>
      <c r="D995" s="2">
        <v>125047329</v>
      </c>
      <c r="E995">
        <v>71</v>
      </c>
      <c r="F995">
        <v>91</v>
      </c>
      <c r="G995">
        <v>0.438</v>
      </c>
      <c r="H995">
        <v>2011</v>
      </c>
      <c r="I995" s="2">
        <f>D995/E995</f>
        <v>1761229.985915493</v>
      </c>
      <c r="J995" s="3">
        <f>I995/VLOOKUP(H995,$P$2:$Q$37,2, FALSE)</f>
        <v>1.5354558437115018</v>
      </c>
      <c r="K995" s="4">
        <f>E995/((E995+F995)*0.5)</f>
        <v>0.87654320987654322</v>
      </c>
      <c r="L995">
        <f>K995/J995</f>
        <v>0.57086839290523927</v>
      </c>
      <c r="M995" cm="1">
        <f t="array" ref="M995">SUMPRODUCT((H995=$H$2:$H$1051)*(D995&lt;$D$2:$D$1051))+1</f>
        <v>6</v>
      </c>
    </row>
    <row r="996" spans="1:13" x14ac:dyDescent="0.25">
      <c r="A996" t="s">
        <v>3</v>
      </c>
      <c r="B996" t="s">
        <v>4</v>
      </c>
      <c r="C996" t="s">
        <v>2</v>
      </c>
      <c r="D996" s="2">
        <v>20991318</v>
      </c>
      <c r="E996">
        <v>67</v>
      </c>
      <c r="F996">
        <v>95</v>
      </c>
      <c r="G996">
        <v>0.41399999999999998</v>
      </c>
      <c r="H996">
        <v>1990</v>
      </c>
      <c r="I996" s="2">
        <f>D996/E996</f>
        <v>313303.25373134325</v>
      </c>
      <c r="J996" s="3">
        <f>I996/VLOOKUP(H996,$P$2:$Q$37,2, FALSE)</f>
        <v>1.4512985873335453</v>
      </c>
      <c r="K996" s="4">
        <f>E996/((E996+F996)*0.5)</f>
        <v>0.8271604938271605</v>
      </c>
      <c r="L996">
        <f>K996/J996</f>
        <v>0.56994508300796543</v>
      </c>
      <c r="M996" cm="1">
        <f t="array" ref="M996">SUMPRODUCT((H996=$H$2:$H$1051)*(D996&lt;$D$2:$D$1051))+1</f>
        <v>5</v>
      </c>
    </row>
    <row r="997" spans="1:13" x14ac:dyDescent="0.25">
      <c r="A997" t="s">
        <v>24</v>
      </c>
      <c r="B997" t="s">
        <v>4</v>
      </c>
      <c r="C997" t="s">
        <v>16</v>
      </c>
      <c r="D997" s="2">
        <v>55048000</v>
      </c>
      <c r="E997">
        <v>55</v>
      </c>
      <c r="F997">
        <v>106</v>
      </c>
      <c r="G997">
        <v>0.34200000000000003</v>
      </c>
      <c r="H997">
        <v>2002</v>
      </c>
      <c r="I997" s="2">
        <f>D997/E997</f>
        <v>1000872.7272727273</v>
      </c>
      <c r="J997" s="3">
        <f>I997/VLOOKUP(H997,$P$2:$Q$37,2, FALSE)</f>
        <v>1.1987651075137689</v>
      </c>
      <c r="K997" s="4">
        <f>E997/((E997+F997)*0.5)</f>
        <v>0.68322981366459623</v>
      </c>
      <c r="L997">
        <f>K997/J997</f>
        <v>0.56994469507175638</v>
      </c>
      <c r="M997" cm="1">
        <f t="array" ref="M997">SUMPRODUCT((H997=$H$2:$H$1051)*(D997&lt;$D$2:$D$1051))+1</f>
        <v>20</v>
      </c>
    </row>
    <row r="998" spans="1:13" x14ac:dyDescent="0.25">
      <c r="A998" t="s">
        <v>7</v>
      </c>
      <c r="B998" t="s">
        <v>1</v>
      </c>
      <c r="C998" t="s">
        <v>2</v>
      </c>
      <c r="D998" s="2">
        <v>12998000</v>
      </c>
      <c r="E998">
        <v>65</v>
      </c>
      <c r="F998">
        <v>96</v>
      </c>
      <c r="G998">
        <v>0.40400000000000003</v>
      </c>
      <c r="H998">
        <v>1988</v>
      </c>
      <c r="I998" s="2">
        <f>D998/E998</f>
        <v>199969.23076923078</v>
      </c>
      <c r="J998" s="3">
        <f>I998/VLOOKUP(H998,$P$2:$Q$37,2, FALSE)</f>
        <v>1.4227312495925337</v>
      </c>
      <c r="K998" s="4">
        <f>E998/((E998+F998)*0.5)</f>
        <v>0.80745341614906829</v>
      </c>
      <c r="L998">
        <f>K998/J998</f>
        <v>0.56753755593708977</v>
      </c>
      <c r="M998" cm="1">
        <f t="array" ref="M998">SUMPRODUCT((H998=$H$2:$H$1051)*(D998&lt;$D$2:$D$1051))+1</f>
        <v>8</v>
      </c>
    </row>
    <row r="999" spans="1:13" x14ac:dyDescent="0.25">
      <c r="A999" t="s">
        <v>3</v>
      </c>
      <c r="B999" t="s">
        <v>4</v>
      </c>
      <c r="C999" t="s">
        <v>2</v>
      </c>
      <c r="D999" s="2">
        <v>268954047</v>
      </c>
      <c r="E999">
        <v>82</v>
      </c>
      <c r="F999">
        <v>80</v>
      </c>
      <c r="G999">
        <v>0.50600000000000001</v>
      </c>
      <c r="H999">
        <v>2023</v>
      </c>
      <c r="I999" s="2">
        <f>D999/E999</f>
        <v>3279927.4024390243</v>
      </c>
      <c r="J999" s="3">
        <f>I999/VLOOKUP(H999,$P$2:$Q$37,2, FALSE)</f>
        <v>1.7904924546884537</v>
      </c>
      <c r="K999" s="4">
        <f>E999/((E999+F999)*0.5)</f>
        <v>1.0123456790123457</v>
      </c>
      <c r="L999">
        <f>K999/J999</f>
        <v>0.56540069541286853</v>
      </c>
      <c r="M999" cm="1">
        <f t="array" ref="M999">SUMPRODUCT((H999=$H$2:$H$1051)*(D999&lt;$D$2:$D$1051))+1</f>
        <v>2</v>
      </c>
    </row>
    <row r="1000" spans="1:13" x14ac:dyDescent="0.25">
      <c r="A1000" t="s">
        <v>33</v>
      </c>
      <c r="B1000" t="s">
        <v>4</v>
      </c>
      <c r="C1000" t="s">
        <v>2</v>
      </c>
      <c r="D1000" s="2">
        <v>83141198</v>
      </c>
      <c r="E1000">
        <v>74</v>
      </c>
      <c r="F1000">
        <v>88</v>
      </c>
      <c r="G1000">
        <v>0.45700000000000002</v>
      </c>
      <c r="H1000">
        <v>2000</v>
      </c>
      <c r="I1000" s="2">
        <f>D1000/E1000</f>
        <v>1123529.7027027027</v>
      </c>
      <c r="J1000" s="3">
        <f>I1000/VLOOKUP(H1000,$P$2:$Q$37,2, FALSE)</f>
        <v>1.6177286047544679</v>
      </c>
      <c r="K1000" s="4">
        <f>E1000/((E1000+F1000)*0.5)</f>
        <v>0.9135802469135802</v>
      </c>
      <c r="L1000">
        <f>K1000/J1000</f>
        <v>0.56473022992150135</v>
      </c>
      <c r="M1000" cm="1">
        <f t="array" ref="M1000">SUMPRODUCT((H1000=$H$2:$H$1051)*(D1000&lt;$D$2:$D$1051))+1</f>
        <v>3</v>
      </c>
    </row>
    <row r="1001" spans="1:13" x14ac:dyDescent="0.25">
      <c r="A1001" t="s">
        <v>27</v>
      </c>
      <c r="B1001" t="s">
        <v>1</v>
      </c>
      <c r="C1001" t="s">
        <v>2</v>
      </c>
      <c r="D1001" s="2">
        <v>114623095</v>
      </c>
      <c r="E1001">
        <v>55</v>
      </c>
      <c r="F1001">
        <v>107</v>
      </c>
      <c r="G1001">
        <v>0.34</v>
      </c>
      <c r="H1001">
        <v>2022</v>
      </c>
      <c r="I1001" s="2">
        <f>D1001/E1001</f>
        <v>2084056.2727272727</v>
      </c>
      <c r="J1001" s="3">
        <f>I1001/VLOOKUP(H1001,$P$2:$Q$37,2, FALSE)</f>
        <v>1.205491771331926</v>
      </c>
      <c r="K1001" s="4">
        <f>E1001/((E1001+F1001)*0.5)</f>
        <v>0.67901234567901236</v>
      </c>
      <c r="L1001">
        <f>K1001/J1001</f>
        <v>0.5632658486990616</v>
      </c>
      <c r="M1001" cm="1">
        <f t="array" ref="M1001">SUMPRODUCT((H1001=$H$2:$H$1051)*(D1001&lt;$D$2:$D$1051))+1</f>
        <v>20</v>
      </c>
    </row>
    <row r="1002" spans="1:13" x14ac:dyDescent="0.25">
      <c r="A1002" t="s">
        <v>7</v>
      </c>
      <c r="B1002" t="s">
        <v>1</v>
      </c>
      <c r="C1002" t="s">
        <v>2</v>
      </c>
      <c r="D1002" s="2">
        <v>174538938</v>
      </c>
      <c r="E1002">
        <v>81</v>
      </c>
      <c r="F1002">
        <v>81</v>
      </c>
      <c r="G1002">
        <v>0.5</v>
      </c>
      <c r="H1002">
        <v>2012</v>
      </c>
      <c r="I1002" s="2">
        <f>D1002/E1002</f>
        <v>2154801.7037037038</v>
      </c>
      <c r="J1002" s="3">
        <f>I1002/VLOOKUP(H1002,$P$2:$Q$37,2, FALSE)</f>
        <v>1.7806115429723985</v>
      </c>
      <c r="K1002" s="4">
        <f>E1002/((E1002+F1002)*0.5)</f>
        <v>1</v>
      </c>
      <c r="L1002">
        <f>K1002/J1002</f>
        <v>0.56160480591442574</v>
      </c>
      <c r="M1002" cm="1">
        <f t="array" ref="M1002">SUMPRODUCT((H1002=$H$2:$H$1051)*(D1002&lt;$D$2:$D$1051))+1</f>
        <v>2</v>
      </c>
    </row>
    <row r="1003" spans="1:13" x14ac:dyDescent="0.25">
      <c r="A1003" t="s">
        <v>25</v>
      </c>
      <c r="B1003" t="s">
        <v>1</v>
      </c>
      <c r="C1003" t="s">
        <v>6</v>
      </c>
      <c r="D1003" s="2">
        <v>94394792</v>
      </c>
      <c r="E1003">
        <v>52</v>
      </c>
      <c r="F1003">
        <v>110</v>
      </c>
      <c r="G1003">
        <v>0.32100000000000001</v>
      </c>
      <c r="H1003">
        <v>2021</v>
      </c>
      <c r="I1003" s="2">
        <f>D1003/E1003</f>
        <v>1815284.4615384615</v>
      </c>
      <c r="J1003" s="3">
        <f>I1003/VLOOKUP(H1003,$P$2:$Q$37,2, FALSE)</f>
        <v>1.1527206476264014</v>
      </c>
      <c r="K1003" s="4">
        <f>E1003/((E1003+F1003)*0.5)</f>
        <v>0.64197530864197527</v>
      </c>
      <c r="L1003">
        <f>K1003/J1003</f>
        <v>0.55692184395576172</v>
      </c>
      <c r="M1003" cm="1">
        <f t="array" ref="M1003">SUMPRODUCT((H1003=$H$2:$H$1051)*(D1003&lt;$D$2:$D$1051))+1</f>
        <v>20</v>
      </c>
    </row>
    <row r="1004" spans="1:13" x14ac:dyDescent="0.25">
      <c r="A1004" t="s">
        <v>7</v>
      </c>
      <c r="B1004" t="s">
        <v>1</v>
      </c>
      <c r="C1004" t="s">
        <v>2</v>
      </c>
      <c r="D1004" s="2">
        <v>133048000</v>
      </c>
      <c r="E1004">
        <v>63</v>
      </c>
      <c r="F1004">
        <v>99</v>
      </c>
      <c r="G1004">
        <v>0.38900000000000001</v>
      </c>
      <c r="H1004">
        <v>2015</v>
      </c>
      <c r="I1004" s="2">
        <f>D1004/E1004</f>
        <v>2111873.0158730159</v>
      </c>
      <c r="J1004" s="3">
        <f>I1004/VLOOKUP(H1004,$P$2:$Q$37,2, FALSE)</f>
        <v>1.4022254137593968</v>
      </c>
      <c r="K1004" s="4">
        <f>E1004/((E1004+F1004)*0.5)</f>
        <v>0.77777777777777779</v>
      </c>
      <c r="L1004">
        <f>K1004/J1004</f>
        <v>0.55467385638985012</v>
      </c>
      <c r="M1004" cm="1">
        <f t="array" ref="M1004">SUMPRODUCT((H1004=$H$2:$H$1051)*(D1004&lt;$D$2:$D$1051))+1</f>
        <v>9</v>
      </c>
    </row>
    <row r="1005" spans="1:13" x14ac:dyDescent="0.25">
      <c r="A1005" t="s">
        <v>3</v>
      </c>
      <c r="B1005" t="s">
        <v>4</v>
      </c>
      <c r="C1005" t="s">
        <v>2</v>
      </c>
      <c r="D1005" s="2">
        <v>20562985</v>
      </c>
      <c r="E1005">
        <v>74</v>
      </c>
      <c r="F1005">
        <v>87</v>
      </c>
      <c r="G1005">
        <v>0.46</v>
      </c>
      <c r="H1005">
        <v>1989</v>
      </c>
      <c r="I1005" s="2">
        <f>D1005/E1005</f>
        <v>277878.17567567568</v>
      </c>
      <c r="J1005" s="3">
        <f>I1005/VLOOKUP(H1005,$P$2:$Q$37,2, FALSE)</f>
        <v>1.6653220668722937</v>
      </c>
      <c r="K1005" s="4">
        <f>E1005/((E1005+F1005)*0.5)</f>
        <v>0.91925465838509313</v>
      </c>
      <c r="L1005">
        <f>K1005/J1005</f>
        <v>0.55199812497025347</v>
      </c>
      <c r="M1005" cm="1">
        <f t="array" ref="M1005">SUMPRODUCT((H1005=$H$2:$H$1051)*(D1005&lt;$D$2:$D$1051))+1</f>
        <v>2</v>
      </c>
    </row>
    <row r="1006" spans="1:13" x14ac:dyDescent="0.25">
      <c r="A1006" t="s">
        <v>13</v>
      </c>
      <c r="B1006" t="s">
        <v>4</v>
      </c>
      <c r="C1006" t="s">
        <v>6</v>
      </c>
      <c r="D1006" s="2">
        <v>212321933</v>
      </c>
      <c r="E1006">
        <v>29</v>
      </c>
      <c r="F1006">
        <v>31</v>
      </c>
      <c r="G1006">
        <v>0.48299999999999998</v>
      </c>
      <c r="H1006">
        <v>2020</v>
      </c>
      <c r="I1006" s="2">
        <f>D1006/E1006</f>
        <v>7321445.9655172415</v>
      </c>
      <c r="J1006" s="3">
        <f>I1006/VLOOKUP(H1006,$P$2:$Q$37,2, FALSE)</f>
        <v>1.7599258323200841</v>
      </c>
      <c r="K1006" s="4">
        <f>E1006/((E1006+F1006)*0.5)</f>
        <v>0.96666666666666667</v>
      </c>
      <c r="L1006">
        <f>K1006/J1006</f>
        <v>0.54926557069301285</v>
      </c>
      <c r="M1006" cm="1">
        <f t="array" ref="M1006">SUMPRODUCT((H1006=$H$2:$H$1051)*(D1006&lt;$D$2:$D$1051))+1</f>
        <v>2</v>
      </c>
    </row>
    <row r="1007" spans="1:13" x14ac:dyDescent="0.25">
      <c r="A1007" t="s">
        <v>0</v>
      </c>
      <c r="B1007" t="s">
        <v>1</v>
      </c>
      <c r="C1007" t="s">
        <v>2</v>
      </c>
      <c r="D1007" s="2">
        <v>96660970</v>
      </c>
      <c r="E1007">
        <v>71</v>
      </c>
      <c r="F1007">
        <v>91</v>
      </c>
      <c r="G1007">
        <v>0.438</v>
      </c>
      <c r="H1007">
        <v>2004</v>
      </c>
      <c r="I1007" s="2">
        <f>D1007/E1007</f>
        <v>1361422.1126760563</v>
      </c>
      <c r="J1007" s="3">
        <f>I1007/VLOOKUP(H1007,$P$2:$Q$37,2, FALSE)</f>
        <v>1.5958997929496999</v>
      </c>
      <c r="K1007" s="4">
        <f>E1007/((E1007+F1007)*0.5)</f>
        <v>0.87654320987654322</v>
      </c>
      <c r="L1007">
        <f>K1007/J1007</f>
        <v>0.54924702274472348</v>
      </c>
      <c r="M1007" cm="1">
        <f t="array" ref="M1007">SUMPRODUCT((H1007=$H$2:$H$1051)*(D1007&lt;$D$2:$D$1051))+1</f>
        <v>4</v>
      </c>
    </row>
    <row r="1008" spans="1:13" x14ac:dyDescent="0.25">
      <c r="A1008" t="s">
        <v>0</v>
      </c>
      <c r="B1008" t="s">
        <v>1</v>
      </c>
      <c r="C1008" t="s">
        <v>2</v>
      </c>
      <c r="D1008" s="2">
        <v>176284679</v>
      </c>
      <c r="E1008">
        <v>70</v>
      </c>
      <c r="F1008">
        <v>92</v>
      </c>
      <c r="G1008">
        <v>0.432</v>
      </c>
      <c r="H1008">
        <v>2017</v>
      </c>
      <c r="I1008" s="2">
        <f>D1008/E1008</f>
        <v>2518352.557142857</v>
      </c>
      <c r="J1008" s="3">
        <f>I1008/VLOOKUP(H1008,$P$2:$Q$37,2, FALSE)</f>
        <v>1.5779134903093832</v>
      </c>
      <c r="K1008" s="4">
        <f>E1008/((E1008+F1008)*0.5)</f>
        <v>0.86419753086419748</v>
      </c>
      <c r="L1008">
        <f>K1008/J1008</f>
        <v>0.54768372041407243</v>
      </c>
      <c r="M1008" cm="1">
        <f t="array" ref="M1008">SUMPRODUCT((H1008=$H$2:$H$1051)*(D1008&lt;$D$2:$D$1051))+1</f>
        <v>5</v>
      </c>
    </row>
    <row r="1009" spans="1:13" x14ac:dyDescent="0.25">
      <c r="A1009" t="s">
        <v>17</v>
      </c>
      <c r="B1009" t="s">
        <v>1</v>
      </c>
      <c r="C1009" t="s">
        <v>16</v>
      </c>
      <c r="D1009" s="2">
        <v>94424499</v>
      </c>
      <c r="E1009">
        <v>66</v>
      </c>
      <c r="F1009">
        <v>96</v>
      </c>
      <c r="G1009">
        <v>0.40699999999999997</v>
      </c>
      <c r="H1009">
        <v>2006</v>
      </c>
      <c r="I1009" s="2">
        <f>D1009/E1009</f>
        <v>1430674.2272727273</v>
      </c>
      <c r="J1009" s="3">
        <f>I1009/VLOOKUP(H1009,$P$2:$Q$37,2, FALSE)</f>
        <v>1.49357360790213</v>
      </c>
      <c r="K1009" s="4">
        <f>E1009/((E1009+F1009)*0.5)</f>
        <v>0.81481481481481477</v>
      </c>
      <c r="L1009">
        <f>K1009/J1009</f>
        <v>0.54554714310953967</v>
      </c>
      <c r="M1009" cm="1">
        <f t="array" ref="M1009">SUMPRODUCT((H1009=$H$2:$H$1051)*(D1009&lt;$D$2:$D$1051))+1</f>
        <v>7</v>
      </c>
    </row>
    <row r="1010" spans="1:13" x14ac:dyDescent="0.25">
      <c r="A1010" t="s">
        <v>33</v>
      </c>
      <c r="B1010" t="s">
        <v>4</v>
      </c>
      <c r="C1010" t="s">
        <v>2</v>
      </c>
      <c r="D1010" s="2">
        <v>70408134</v>
      </c>
      <c r="E1010">
        <v>79</v>
      </c>
      <c r="F1010">
        <v>83</v>
      </c>
      <c r="G1010">
        <v>0.48799999999999999</v>
      </c>
      <c r="H1010">
        <v>1998</v>
      </c>
      <c r="I1010" s="2">
        <f>D1010/E1010</f>
        <v>891242.20253164554</v>
      </c>
      <c r="J1010" s="3">
        <f>I1010/VLOOKUP(H1010,$P$2:$Q$37,2, FALSE)</f>
        <v>1.7890629544645948</v>
      </c>
      <c r="K1010" s="4">
        <f>E1010/((E1010+F1010)*0.5)</f>
        <v>0.97530864197530864</v>
      </c>
      <c r="L1010">
        <f>K1010/J1010</f>
        <v>0.54515054349620973</v>
      </c>
      <c r="M1010" cm="1">
        <f t="array" ref="M1010">SUMPRODUCT((H1010=$H$2:$H$1051)*(D1010&lt;$D$2:$D$1051))+1</f>
        <v>1</v>
      </c>
    </row>
    <row r="1011" spans="1:13" x14ac:dyDescent="0.25">
      <c r="A1011" t="s">
        <v>28</v>
      </c>
      <c r="B1011" t="s">
        <v>4</v>
      </c>
      <c r="C1011" t="s">
        <v>16</v>
      </c>
      <c r="D1011" s="2">
        <v>129967987</v>
      </c>
      <c r="E1011">
        <v>58</v>
      </c>
      <c r="F1011">
        <v>104</v>
      </c>
      <c r="G1011">
        <v>0.35799999999999998</v>
      </c>
      <c r="H1011">
        <v>2018</v>
      </c>
      <c r="I1011" s="2">
        <f>D1011/E1011</f>
        <v>2240827.3620689656</v>
      </c>
      <c r="J1011" s="3">
        <f>I1011/VLOOKUP(H1011,$P$2:$Q$37,2, FALSE)</f>
        <v>1.315478519015097</v>
      </c>
      <c r="K1011" s="4">
        <f>E1011/((E1011+F1011)*0.5)</f>
        <v>0.71604938271604934</v>
      </c>
      <c r="L1011">
        <f>K1011/J1011</f>
        <v>0.54432616904467412</v>
      </c>
      <c r="M1011" cm="1">
        <f t="array" ref="M1011">SUMPRODUCT((H1011=$H$2:$H$1051)*(D1011&lt;$D$2:$D$1051))+1</f>
        <v>19</v>
      </c>
    </row>
    <row r="1012" spans="1:13" x14ac:dyDescent="0.25">
      <c r="A1012" t="s">
        <v>18</v>
      </c>
      <c r="B1012" t="s">
        <v>4</v>
      </c>
      <c r="C1012" t="s">
        <v>2</v>
      </c>
      <c r="D1012" s="2">
        <v>162817411</v>
      </c>
      <c r="E1012">
        <v>71</v>
      </c>
      <c r="F1012">
        <v>91</v>
      </c>
      <c r="G1012">
        <v>0.438</v>
      </c>
      <c r="H1012">
        <v>2014</v>
      </c>
      <c r="I1012" s="2">
        <f>D1012/E1012</f>
        <v>2293202.971830986</v>
      </c>
      <c r="J1012" s="3">
        <f>I1012/VLOOKUP(H1012,$P$2:$Q$37,2, FALSE)</f>
        <v>1.613360485079498</v>
      </c>
      <c r="K1012" s="4">
        <f>E1012/((E1012+F1012)*0.5)</f>
        <v>0.87654320987654322</v>
      </c>
      <c r="L1012">
        <f>K1012/J1012</f>
        <v>0.54330276338294703</v>
      </c>
      <c r="M1012" cm="1">
        <f t="array" ref="M1012">SUMPRODUCT((H1012=$H$2:$H$1051)*(D1012&lt;$D$2:$D$1051))+1</f>
        <v>4</v>
      </c>
    </row>
    <row r="1013" spans="1:13" x14ac:dyDescent="0.25">
      <c r="A1013" t="s">
        <v>24</v>
      </c>
      <c r="B1013" t="s">
        <v>4</v>
      </c>
      <c r="C1013" t="s">
        <v>16</v>
      </c>
      <c r="D1013" s="2">
        <v>137685196</v>
      </c>
      <c r="E1013">
        <v>74</v>
      </c>
      <c r="F1013">
        <v>88</v>
      </c>
      <c r="G1013">
        <v>0.45700000000000002</v>
      </c>
      <c r="H1013">
        <v>2008</v>
      </c>
      <c r="I1013" s="2">
        <f>D1013/E1013</f>
        <v>1860610.7567567567</v>
      </c>
      <c r="J1013" s="3">
        <f>I1013/VLOOKUP(H1013,$P$2:$Q$37,2, FALSE)</f>
        <v>1.6816209997505938</v>
      </c>
      <c r="K1013" s="4">
        <f>E1013/((E1013+F1013)*0.5)</f>
        <v>0.9135802469135802</v>
      </c>
      <c r="L1013">
        <f>K1013/J1013</f>
        <v>0.54327357177929869</v>
      </c>
      <c r="M1013" cm="1">
        <f t="array" ref="M1013">SUMPRODUCT((H1013=$H$2:$H$1051)*(D1013&lt;$D$2:$D$1051))+1</f>
        <v>3</v>
      </c>
    </row>
    <row r="1014" spans="1:13" x14ac:dyDescent="0.25">
      <c r="A1014" t="s">
        <v>7</v>
      </c>
      <c r="B1014" t="s">
        <v>1</v>
      </c>
      <c r="C1014" t="s">
        <v>2</v>
      </c>
      <c r="D1014" s="2">
        <v>159578214</v>
      </c>
      <c r="E1014">
        <v>73</v>
      </c>
      <c r="F1014">
        <v>89</v>
      </c>
      <c r="G1014">
        <v>0.45100000000000001</v>
      </c>
      <c r="H1014">
        <v>2013</v>
      </c>
      <c r="I1014" s="2">
        <f>D1014/E1014</f>
        <v>2186002.9315068494</v>
      </c>
      <c r="J1014" s="3">
        <f>I1014/VLOOKUP(H1014,$P$2:$Q$37,2, FALSE)</f>
        <v>1.6671559570755594</v>
      </c>
      <c r="K1014" s="4">
        <f>E1014/((E1014+F1014)*0.5)</f>
        <v>0.90123456790123457</v>
      </c>
      <c r="L1014">
        <f>K1014/J1014</f>
        <v>0.54058203977637143</v>
      </c>
      <c r="M1014" cm="1">
        <f t="array" ref="M1014">SUMPRODUCT((H1014=$H$2:$H$1051)*(D1014&lt;$D$2:$D$1051))+1</f>
        <v>3</v>
      </c>
    </row>
    <row r="1015" spans="1:13" x14ac:dyDescent="0.25">
      <c r="A1015" t="s">
        <v>14</v>
      </c>
      <c r="B1015" t="s">
        <v>1</v>
      </c>
      <c r="C1015" t="s">
        <v>6</v>
      </c>
      <c r="D1015" s="2">
        <v>208509901</v>
      </c>
      <c r="E1015">
        <v>73</v>
      </c>
      <c r="F1015">
        <v>89</v>
      </c>
      <c r="G1015">
        <v>0.45100000000000001</v>
      </c>
      <c r="H1015">
        <v>2018</v>
      </c>
      <c r="I1015" s="2">
        <f>D1015/E1015</f>
        <v>2856300.01369863</v>
      </c>
      <c r="J1015" s="3">
        <f>I1015/VLOOKUP(H1015,$P$2:$Q$37,2, FALSE)</f>
        <v>1.6767919633103061</v>
      </c>
      <c r="K1015" s="4">
        <f>E1015/((E1015+F1015)*0.5)</f>
        <v>0.90123456790123457</v>
      </c>
      <c r="L1015">
        <f>K1015/J1015</f>
        <v>0.53747548152725289</v>
      </c>
      <c r="M1015" cm="1">
        <f t="array" ref="M1015">SUMPRODUCT((H1015=$H$2:$H$1051)*(D1015&lt;$D$2:$D$1051))+1</f>
        <v>2</v>
      </c>
    </row>
    <row r="1016" spans="1:13" x14ac:dyDescent="0.25">
      <c r="A1016" t="s">
        <v>0</v>
      </c>
      <c r="B1016" t="s">
        <v>1</v>
      </c>
      <c r="C1016" t="s">
        <v>2</v>
      </c>
      <c r="D1016" s="2">
        <v>44352002</v>
      </c>
      <c r="E1016">
        <v>72</v>
      </c>
      <c r="F1016">
        <v>90</v>
      </c>
      <c r="G1016">
        <v>0.44400000000000001</v>
      </c>
      <c r="H1016">
        <v>1992</v>
      </c>
      <c r="I1016" s="2">
        <f>D1016/E1016</f>
        <v>616000.02777777775</v>
      </c>
      <c r="J1016" s="3">
        <f>I1016/VLOOKUP(H1016,$P$2:$Q$37,2, FALSE)</f>
        <v>1.6549382245007458</v>
      </c>
      <c r="K1016" s="4">
        <f>E1016/((E1016+F1016)*0.5)</f>
        <v>0.88888888888888884</v>
      </c>
      <c r="L1016">
        <f>K1016/J1016</f>
        <v>0.53711303281851797</v>
      </c>
      <c r="M1016" cm="1">
        <f t="array" ref="M1016">SUMPRODUCT((H1016=$H$2:$H$1051)*(D1016&lt;$D$2:$D$1051))+1</f>
        <v>1</v>
      </c>
    </row>
    <row r="1017" spans="1:13" x14ac:dyDescent="0.25">
      <c r="A1017" t="s">
        <v>33</v>
      </c>
      <c r="B1017" t="s">
        <v>4</v>
      </c>
      <c r="C1017" t="s">
        <v>2</v>
      </c>
      <c r="D1017" s="2">
        <v>74279540</v>
      </c>
      <c r="E1017">
        <v>63</v>
      </c>
      <c r="F1017">
        <v>98</v>
      </c>
      <c r="G1017">
        <v>0.39100000000000001</v>
      </c>
      <c r="H1017">
        <v>2001</v>
      </c>
      <c r="I1017" s="2">
        <f>D1017/E1017</f>
        <v>1179040.3174603174</v>
      </c>
      <c r="J1017" s="3">
        <f>I1017/VLOOKUP(H1017,$P$2:$Q$37,2, FALSE)</f>
        <v>1.458451654318411</v>
      </c>
      <c r="K1017" s="4">
        <f>E1017/((E1017+F1017)*0.5)</f>
        <v>0.78260869565217395</v>
      </c>
      <c r="L1017">
        <f>K1017/J1017</f>
        <v>0.53660242582255235</v>
      </c>
      <c r="M1017" cm="1">
        <f t="array" ref="M1017">SUMPRODUCT((H1017=$H$2:$H$1051)*(D1017&lt;$D$2:$D$1051))+1</f>
        <v>12</v>
      </c>
    </row>
    <row r="1018" spans="1:13" x14ac:dyDescent="0.25">
      <c r="A1018" t="s">
        <v>37</v>
      </c>
      <c r="B1018" t="s">
        <v>1</v>
      </c>
      <c r="C1018" t="s">
        <v>2</v>
      </c>
      <c r="D1018" s="2">
        <v>33434000</v>
      </c>
      <c r="E1018">
        <v>54</v>
      </c>
      <c r="F1018">
        <v>108</v>
      </c>
      <c r="G1018">
        <v>0.33300000000000002</v>
      </c>
      <c r="H1018">
        <v>1998</v>
      </c>
      <c r="I1018" s="2">
        <f>D1018/E1018</f>
        <v>619148.1481481482</v>
      </c>
      <c r="J1018" s="3">
        <f>I1018/VLOOKUP(H1018,$P$2:$Q$37,2, FALSE)</f>
        <v>1.2428664307308512</v>
      </c>
      <c r="K1018" s="4">
        <f>E1018/((E1018+F1018)*0.5)</f>
        <v>0.66666666666666663</v>
      </c>
      <c r="L1018">
        <f>K1018/J1018</f>
        <v>0.53639445895617444</v>
      </c>
      <c r="M1018" cm="1">
        <f t="array" ref="M1018">SUMPRODUCT((H1018=$H$2:$H$1051)*(D1018&lt;$D$2:$D$1051))+1</f>
        <v>20</v>
      </c>
    </row>
    <row r="1019" spans="1:13" x14ac:dyDescent="0.25">
      <c r="A1019" t="s">
        <v>10</v>
      </c>
      <c r="B1019" t="s">
        <v>4</v>
      </c>
      <c r="C1019" t="s">
        <v>6</v>
      </c>
      <c r="D1019" s="2">
        <v>176329344</v>
      </c>
      <c r="E1019">
        <v>26</v>
      </c>
      <c r="F1019">
        <v>34</v>
      </c>
      <c r="G1019">
        <v>0.433</v>
      </c>
      <c r="H1019">
        <v>2020</v>
      </c>
      <c r="I1019" s="2">
        <f>D1019/E1019</f>
        <v>6781897.846153846</v>
      </c>
      <c r="J1019" s="3">
        <f>I1019/VLOOKUP(H1019,$P$2:$Q$37,2, FALSE)</f>
        <v>1.630229502179884</v>
      </c>
      <c r="K1019" s="4">
        <f>E1019/((E1019+F1019)*0.5)</f>
        <v>0.8666666666666667</v>
      </c>
      <c r="L1019">
        <f>K1019/J1019</f>
        <v>0.53162248966037684</v>
      </c>
      <c r="M1019" cm="1">
        <f t="array" ref="M1019">SUMPRODUCT((H1019=$H$2:$H$1051)*(D1019&lt;$D$2:$D$1051))+1</f>
        <v>5</v>
      </c>
    </row>
    <row r="1020" spans="1:13" x14ac:dyDescent="0.25">
      <c r="A1020" t="s">
        <v>17</v>
      </c>
      <c r="B1020" t="s">
        <v>1</v>
      </c>
      <c r="C1020" t="s">
        <v>16</v>
      </c>
      <c r="D1020" s="2">
        <v>146859000</v>
      </c>
      <c r="E1020">
        <v>75</v>
      </c>
      <c r="F1020">
        <v>87</v>
      </c>
      <c r="G1020">
        <v>0.46300000000000002</v>
      </c>
      <c r="H1020">
        <v>2010</v>
      </c>
      <c r="I1020" s="2">
        <f>D1020/E1020</f>
        <v>1958120</v>
      </c>
      <c r="J1020" s="3">
        <f>I1020/VLOOKUP(H1020,$P$2:$Q$37,2, FALSE)</f>
        <v>1.7425579227239067</v>
      </c>
      <c r="K1020" s="4">
        <f>E1020/((E1020+F1020)*0.5)</f>
        <v>0.92592592592592593</v>
      </c>
      <c r="L1020">
        <f>K1020/J1020</f>
        <v>0.53136019976802285</v>
      </c>
      <c r="M1020" cm="1">
        <f t="array" ref="M1020">SUMPRODUCT((H1020=$H$2:$H$1051)*(D1020&lt;$D$2:$D$1051))+1</f>
        <v>3</v>
      </c>
    </row>
    <row r="1021" spans="1:13" x14ac:dyDescent="0.25">
      <c r="A1021" t="s">
        <v>12</v>
      </c>
      <c r="B1021" t="s">
        <v>4</v>
      </c>
      <c r="C1021" t="s">
        <v>6</v>
      </c>
      <c r="D1021" s="2">
        <v>103491667</v>
      </c>
      <c r="E1021">
        <v>71</v>
      </c>
      <c r="F1021">
        <v>91</v>
      </c>
      <c r="G1021">
        <v>0.438</v>
      </c>
      <c r="H1021">
        <v>2003</v>
      </c>
      <c r="I1021" s="2">
        <f>D1021/E1021</f>
        <v>1457629.1126760563</v>
      </c>
      <c r="J1021" s="3">
        <f>I1021/VLOOKUP(H1021,$P$2:$Q$37,2, FALSE)</f>
        <v>1.6639136765975704</v>
      </c>
      <c r="K1021" s="4">
        <f>E1021/((E1021+F1021)*0.5)</f>
        <v>0.87654320987654322</v>
      </c>
      <c r="L1021">
        <f>K1021/J1021</f>
        <v>0.52679608455946458</v>
      </c>
      <c r="M1021" cm="1">
        <f t="array" ref="M1021">SUMPRODUCT((H1021=$H$2:$H$1051)*(D1021&lt;$D$2:$D$1051))+1</f>
        <v>5</v>
      </c>
    </row>
    <row r="1022" spans="1:13" x14ac:dyDescent="0.25">
      <c r="A1022" t="s">
        <v>22</v>
      </c>
      <c r="B1022" t="s">
        <v>4</v>
      </c>
      <c r="C1022" t="s">
        <v>6</v>
      </c>
      <c r="D1022" s="2">
        <v>98376667</v>
      </c>
      <c r="E1022">
        <v>61</v>
      </c>
      <c r="F1022">
        <v>101</v>
      </c>
      <c r="G1022">
        <v>0.377</v>
      </c>
      <c r="H1022">
        <v>2010</v>
      </c>
      <c r="I1022" s="2">
        <f>D1022/E1022</f>
        <v>1612732.2459016393</v>
      </c>
      <c r="J1022" s="3">
        <f>I1022/VLOOKUP(H1022,$P$2:$Q$37,2, FALSE)</f>
        <v>1.4351926094050524</v>
      </c>
      <c r="K1022" s="4">
        <f>E1022/((E1022+F1022)*0.5)</f>
        <v>0.75308641975308643</v>
      </c>
      <c r="L1022">
        <f>K1022/J1022</f>
        <v>0.52472846837280773</v>
      </c>
      <c r="M1022" cm="1">
        <f t="array" ref="M1022">SUMPRODUCT((H1022=$H$2:$H$1051)*(D1022&lt;$D$2:$D$1051))+1</f>
        <v>9</v>
      </c>
    </row>
    <row r="1023" spans="1:13" x14ac:dyDescent="0.25">
      <c r="A1023" t="s">
        <v>7</v>
      </c>
      <c r="B1023" t="s">
        <v>1</v>
      </c>
      <c r="C1023" t="s">
        <v>2</v>
      </c>
      <c r="D1023" s="2">
        <v>180052723</v>
      </c>
      <c r="E1023">
        <v>73</v>
      </c>
      <c r="F1023">
        <v>89</v>
      </c>
      <c r="G1023">
        <v>0.45100000000000001</v>
      </c>
      <c r="H1023">
        <v>2014</v>
      </c>
      <c r="I1023" s="2">
        <f>D1023/E1023</f>
        <v>2466475.6575342468</v>
      </c>
      <c r="J1023" s="3">
        <f>I1023/VLOOKUP(H1023,$P$2:$Q$37,2, FALSE)</f>
        <v>1.7352647856107482</v>
      </c>
      <c r="K1023" s="4">
        <f>E1023/((E1023+F1023)*0.5)</f>
        <v>0.90123456790123457</v>
      </c>
      <c r="L1023">
        <f>K1023/J1023</f>
        <v>0.51936429262813266</v>
      </c>
      <c r="M1023" cm="1">
        <f t="array" ref="M1023">SUMPRODUCT((H1023=$H$2:$H$1051)*(D1023&lt;$D$2:$D$1051))+1</f>
        <v>3</v>
      </c>
    </row>
    <row r="1024" spans="1:13" x14ac:dyDescent="0.25">
      <c r="A1024" t="s">
        <v>15</v>
      </c>
      <c r="B1024" t="s">
        <v>4</v>
      </c>
      <c r="C1024" t="s">
        <v>16</v>
      </c>
      <c r="D1024" s="2">
        <v>124065277</v>
      </c>
      <c r="E1024">
        <v>63</v>
      </c>
      <c r="F1024">
        <v>99</v>
      </c>
      <c r="G1024">
        <v>0.38900000000000001</v>
      </c>
      <c r="H1024">
        <v>2013</v>
      </c>
      <c r="I1024" s="2">
        <f>D1024/E1024</f>
        <v>1969290.111111111</v>
      </c>
      <c r="J1024" s="3">
        <f>I1024/VLOOKUP(H1024,$P$2:$Q$37,2, FALSE)</f>
        <v>1.5018798431737566</v>
      </c>
      <c r="K1024" s="4">
        <f>E1024/((E1024+F1024)*0.5)</f>
        <v>0.77777777777777779</v>
      </c>
      <c r="L1024">
        <f>K1024/J1024</f>
        <v>0.51786950954357713</v>
      </c>
      <c r="M1024" cm="1">
        <f t="array" ref="M1024">SUMPRODUCT((H1024=$H$2:$H$1051)*(D1024&lt;$D$2:$D$1051))+1</f>
        <v>9</v>
      </c>
    </row>
    <row r="1025" spans="1:13" x14ac:dyDescent="0.25">
      <c r="A1025" t="s">
        <v>3</v>
      </c>
      <c r="B1025" t="s">
        <v>4</v>
      </c>
      <c r="C1025" t="s">
        <v>2</v>
      </c>
      <c r="D1025" s="2">
        <v>209081577</v>
      </c>
      <c r="E1025">
        <v>89</v>
      </c>
      <c r="F1025">
        <v>73</v>
      </c>
      <c r="G1025">
        <v>0.54900000000000004</v>
      </c>
      <c r="H1025">
        <v>2008</v>
      </c>
      <c r="I1025" s="2">
        <f>D1025/E1025</f>
        <v>2349231.2022471912</v>
      </c>
      <c r="J1025" s="3">
        <f>I1025/VLOOKUP(H1025,$P$2:$Q$37,2, FALSE)</f>
        <v>2.1232364204184133</v>
      </c>
      <c r="K1025" s="4">
        <f>E1025/((E1025+F1025)*0.5)</f>
        <v>1.0987654320987654</v>
      </c>
      <c r="L1025">
        <f>K1025/J1025</f>
        <v>0.51749556551137077</v>
      </c>
      <c r="M1025" cm="1">
        <f t="array" ref="M1025">SUMPRODUCT((H1025=$H$2:$H$1051)*(D1025&lt;$D$2:$D$1051))+1</f>
        <v>1</v>
      </c>
    </row>
    <row r="1026" spans="1:13" x14ac:dyDescent="0.25">
      <c r="A1026" t="s">
        <v>11</v>
      </c>
      <c r="B1026" t="s">
        <v>1</v>
      </c>
      <c r="C1026" t="s">
        <v>6</v>
      </c>
      <c r="D1026" s="2">
        <v>9967167</v>
      </c>
      <c r="E1026">
        <v>54</v>
      </c>
      <c r="F1026">
        <v>106</v>
      </c>
      <c r="G1026">
        <v>0.33800000000000002</v>
      </c>
      <c r="H1026">
        <v>1988</v>
      </c>
      <c r="I1026" s="2">
        <f>D1026/E1026</f>
        <v>184577.16666666666</v>
      </c>
      <c r="J1026" s="3">
        <f>I1026/VLOOKUP(H1026,$P$2:$Q$37,2, FALSE)</f>
        <v>1.3132205488201678</v>
      </c>
      <c r="K1026" s="4">
        <f>E1026/((E1026+F1026)*0.5)</f>
        <v>0.67500000000000004</v>
      </c>
      <c r="L1026">
        <f>K1026/J1026</f>
        <v>0.51400353170412838</v>
      </c>
      <c r="M1026" cm="1">
        <f t="array" ref="M1026">SUMPRODUCT((H1026=$H$2:$H$1051)*(D1026&lt;$D$2:$D$1051))+1</f>
        <v>18</v>
      </c>
    </row>
    <row r="1027" spans="1:13" x14ac:dyDescent="0.25">
      <c r="A1027" t="s">
        <v>22</v>
      </c>
      <c r="B1027" t="s">
        <v>4</v>
      </c>
      <c r="C1027" t="s">
        <v>6</v>
      </c>
      <c r="D1027" s="2">
        <v>81515834</v>
      </c>
      <c r="E1027">
        <v>63</v>
      </c>
      <c r="F1027">
        <v>99</v>
      </c>
      <c r="G1027">
        <v>0.38900000000000001</v>
      </c>
      <c r="H1027">
        <v>2004</v>
      </c>
      <c r="I1027" s="2">
        <f>D1027/E1027</f>
        <v>1293902.1269841271</v>
      </c>
      <c r="J1027" s="3">
        <f>I1027/VLOOKUP(H1027,$P$2:$Q$37,2, FALSE)</f>
        <v>1.5167508426113587</v>
      </c>
      <c r="K1027" s="4">
        <f>E1027/((E1027+F1027)*0.5)</f>
        <v>0.77777777777777779</v>
      </c>
      <c r="L1027">
        <f>K1027/J1027</f>
        <v>0.51279205254219196</v>
      </c>
      <c r="M1027" cm="1">
        <f t="array" ref="M1027">SUMPRODUCT((H1027=$H$2:$H$1051)*(D1027&lt;$D$2:$D$1051))+1</f>
        <v>11</v>
      </c>
    </row>
    <row r="1028" spans="1:13" x14ac:dyDescent="0.25">
      <c r="A1028" t="s">
        <v>3</v>
      </c>
      <c r="B1028" t="s">
        <v>4</v>
      </c>
      <c r="C1028" t="s">
        <v>2</v>
      </c>
      <c r="D1028" s="2">
        <v>228995945</v>
      </c>
      <c r="E1028">
        <v>85</v>
      </c>
      <c r="F1028">
        <v>77</v>
      </c>
      <c r="G1028">
        <v>0.52500000000000002</v>
      </c>
      <c r="H1028">
        <v>2013</v>
      </c>
      <c r="I1028" s="2">
        <f>D1028/E1028</f>
        <v>2694069.9411764704</v>
      </c>
      <c r="J1028" s="3">
        <f>I1028/VLOOKUP(H1028,$P$2:$Q$37,2, FALSE)</f>
        <v>2.0546334528995946</v>
      </c>
      <c r="K1028" s="4">
        <f>E1028/((E1028+F1028)*0.5)</f>
        <v>1.0493827160493827</v>
      </c>
      <c r="L1028">
        <f>K1028/J1028</f>
        <v>0.51073962344399915</v>
      </c>
      <c r="M1028" cm="1">
        <f t="array" ref="M1028">SUMPRODUCT((H1028=$H$2:$H$1051)*(D1028&lt;$D$2:$D$1051))+1</f>
        <v>1</v>
      </c>
    </row>
    <row r="1029" spans="1:13" x14ac:dyDescent="0.25">
      <c r="A1029" t="s">
        <v>33</v>
      </c>
      <c r="B1029" t="s">
        <v>4</v>
      </c>
      <c r="C1029" t="s">
        <v>2</v>
      </c>
      <c r="D1029" s="2">
        <v>9995404</v>
      </c>
      <c r="E1029">
        <v>54</v>
      </c>
      <c r="F1029">
        <v>107</v>
      </c>
      <c r="G1029">
        <v>0.33500000000000002</v>
      </c>
      <c r="H1029">
        <v>1988</v>
      </c>
      <c r="I1029" s="2">
        <f>D1029/E1029</f>
        <v>185100.07407407407</v>
      </c>
      <c r="J1029" s="3">
        <f>I1029/VLOOKUP(H1029,$P$2:$Q$37,2, FALSE)</f>
        <v>1.3169409047284248</v>
      </c>
      <c r="K1029" s="4">
        <f>E1029/((E1029+F1029)*0.5)</f>
        <v>0.67080745341614911</v>
      </c>
      <c r="L1029">
        <f>K1029/J1029</f>
        <v>0.50936792304623635</v>
      </c>
      <c r="M1029" cm="1">
        <f t="array" ref="M1029">SUMPRODUCT((H1029=$H$2:$H$1051)*(D1029&lt;$D$2:$D$1051))+1</f>
        <v>17</v>
      </c>
    </row>
    <row r="1030" spans="1:13" x14ac:dyDescent="0.25">
      <c r="A1030" t="s">
        <v>12</v>
      </c>
      <c r="B1030" t="s">
        <v>4</v>
      </c>
      <c r="C1030" t="s">
        <v>6</v>
      </c>
      <c r="D1030" s="2">
        <v>105726122</v>
      </c>
      <c r="E1030">
        <v>72</v>
      </c>
      <c r="F1030">
        <v>90</v>
      </c>
      <c r="G1030">
        <v>0.44400000000000001</v>
      </c>
      <c r="H1030">
        <v>2002</v>
      </c>
      <c r="I1030" s="2">
        <f>D1030/E1030</f>
        <v>1468418.361111111</v>
      </c>
      <c r="J1030" s="3">
        <f>I1030/VLOOKUP(H1030,$P$2:$Q$37,2, FALSE)</f>
        <v>1.7587537821408668</v>
      </c>
      <c r="K1030" s="4">
        <f>E1030/((E1030+F1030)*0.5)</f>
        <v>0.88888888888888884</v>
      </c>
      <c r="L1030">
        <f>K1030/J1030</f>
        <v>0.50540837376729153</v>
      </c>
      <c r="M1030" cm="1">
        <f t="array" ref="M1030">SUMPRODUCT((H1030=$H$2:$H$1051)*(D1030&lt;$D$2:$D$1051))+1</f>
        <v>3</v>
      </c>
    </row>
    <row r="1031" spans="1:13" x14ac:dyDescent="0.25">
      <c r="A1031" t="s">
        <v>21</v>
      </c>
      <c r="B1031" t="s">
        <v>4</v>
      </c>
      <c r="C1031" t="s">
        <v>16</v>
      </c>
      <c r="D1031" s="2">
        <v>112737000</v>
      </c>
      <c r="E1031">
        <v>63</v>
      </c>
      <c r="F1031">
        <v>99</v>
      </c>
      <c r="G1031">
        <v>0.38900000000000001</v>
      </c>
      <c r="H1031">
        <v>2011</v>
      </c>
      <c r="I1031" s="2">
        <f>D1031/E1031</f>
        <v>1789476.1904761905</v>
      </c>
      <c r="J1031" s="3">
        <f>I1031/VLOOKUP(H1031,$P$2:$Q$37,2, FALSE)</f>
        <v>1.5600811341064125</v>
      </c>
      <c r="K1031" s="4">
        <f>E1031/((E1031+F1031)*0.5)</f>
        <v>0.77777777777777779</v>
      </c>
      <c r="L1031">
        <f>K1031/J1031</f>
        <v>0.49854956948971468</v>
      </c>
      <c r="M1031" cm="1">
        <f t="array" ref="M1031">SUMPRODUCT((H1031=$H$2:$H$1051)*(D1031&lt;$D$2:$D$1051))+1</f>
        <v>9</v>
      </c>
    </row>
    <row r="1032" spans="1:13" x14ac:dyDescent="0.25">
      <c r="A1032" t="s">
        <v>12</v>
      </c>
      <c r="B1032" t="s">
        <v>4</v>
      </c>
      <c r="C1032" t="s">
        <v>6</v>
      </c>
      <c r="D1032" s="2">
        <v>137834500</v>
      </c>
      <c r="E1032">
        <v>22</v>
      </c>
      <c r="F1032">
        <v>38</v>
      </c>
      <c r="G1032">
        <v>0.36699999999999999</v>
      </c>
      <c r="H1032">
        <v>2020</v>
      </c>
      <c r="I1032" s="2">
        <f>D1032/E1032</f>
        <v>6265204.5454545459</v>
      </c>
      <c r="J1032" s="3">
        <f>I1032/VLOOKUP(H1032,$P$2:$Q$37,2, FALSE)</f>
        <v>1.5060270028962355</v>
      </c>
      <c r="K1032" s="4">
        <f>E1032/((E1032+F1032)*0.5)</f>
        <v>0.73333333333333328</v>
      </c>
      <c r="L1032">
        <f>K1032/J1032</f>
        <v>0.48693239359125862</v>
      </c>
      <c r="M1032" cm="1">
        <f t="array" ref="M1032">SUMPRODUCT((H1032=$H$2:$H$1051)*(D1032&lt;$D$2:$D$1051))+1</f>
        <v>14</v>
      </c>
    </row>
    <row r="1033" spans="1:13" x14ac:dyDescent="0.25">
      <c r="A1033" t="s">
        <v>3</v>
      </c>
      <c r="B1033" t="s">
        <v>4</v>
      </c>
      <c r="C1033" t="s">
        <v>2</v>
      </c>
      <c r="D1033" s="2">
        <v>208306817</v>
      </c>
      <c r="E1033">
        <v>95</v>
      </c>
      <c r="F1033">
        <v>67</v>
      </c>
      <c r="G1033">
        <v>0.58599999999999997</v>
      </c>
      <c r="H1033">
        <v>2005</v>
      </c>
      <c r="I1033" s="2">
        <f>D1033/E1033</f>
        <v>2192703.3368421053</v>
      </c>
      <c r="J1033" s="3">
        <f>I1033/VLOOKUP(H1033,$P$2:$Q$37,2, FALSE)</f>
        <v>2.4309051317329038</v>
      </c>
      <c r="K1033" s="4">
        <f>E1033/((E1033+F1033)*0.5)</f>
        <v>1.1728395061728396</v>
      </c>
      <c r="L1033">
        <f>K1033/J1033</f>
        <v>0.48247029094745669</v>
      </c>
      <c r="M1033" cm="1">
        <f t="array" ref="M1033">SUMPRODUCT((H1033=$H$2:$H$1051)*(D1033&lt;$D$2:$D$1051))+1</f>
        <v>1</v>
      </c>
    </row>
    <row r="1034" spans="1:13" x14ac:dyDescent="0.25">
      <c r="A1034" t="s">
        <v>15</v>
      </c>
      <c r="B1034" t="s">
        <v>4</v>
      </c>
      <c r="C1034" t="s">
        <v>16</v>
      </c>
      <c r="D1034" s="2">
        <v>174911666</v>
      </c>
      <c r="E1034">
        <v>61</v>
      </c>
      <c r="F1034">
        <v>101</v>
      </c>
      <c r="G1034">
        <v>0.377</v>
      </c>
      <c r="H1034">
        <v>2023</v>
      </c>
      <c r="I1034" s="2">
        <f>D1034/E1034</f>
        <v>2867404.3606557376</v>
      </c>
      <c r="J1034" s="3">
        <f>I1034/VLOOKUP(H1034,$P$2:$Q$37,2, FALSE)</f>
        <v>1.5652986308407517</v>
      </c>
      <c r="K1034" s="4">
        <f>E1034/((E1034+F1034)*0.5)</f>
        <v>0.75308641975308643</v>
      </c>
      <c r="L1034">
        <f>K1034/J1034</f>
        <v>0.48111357469762134</v>
      </c>
      <c r="M1034" cm="1">
        <f t="array" ref="M1034">SUMPRODUCT((H1034=$H$2:$H$1051)*(D1034&lt;$D$2:$D$1051))+1</f>
        <v>12</v>
      </c>
    </row>
    <row r="1035" spans="1:13" x14ac:dyDescent="0.25">
      <c r="A1035" t="s">
        <v>24</v>
      </c>
      <c r="B1035" t="s">
        <v>4</v>
      </c>
      <c r="C1035" t="s">
        <v>2</v>
      </c>
      <c r="D1035" s="2">
        <v>15099596</v>
      </c>
      <c r="E1035">
        <v>59</v>
      </c>
      <c r="F1035">
        <v>103</v>
      </c>
      <c r="G1035">
        <v>0.36399999999999999</v>
      </c>
      <c r="H1035">
        <v>1989</v>
      </c>
      <c r="I1035" s="2">
        <f>D1035/E1035</f>
        <v>255925.35593220338</v>
      </c>
      <c r="J1035" s="3">
        <f>I1035/VLOOKUP(H1035,$P$2:$Q$37,2, FALSE)</f>
        <v>1.5337589635088136</v>
      </c>
      <c r="K1035" s="4">
        <f>E1035/((E1035+F1035)*0.5)</f>
        <v>0.72839506172839508</v>
      </c>
      <c r="L1035">
        <f>K1035/J1035</f>
        <v>0.47490843024123552</v>
      </c>
      <c r="M1035" cm="1">
        <f t="array" ref="M1035">SUMPRODUCT((H1035=$H$2:$H$1051)*(D1035&lt;$D$2:$D$1051))+1</f>
        <v>10</v>
      </c>
    </row>
    <row r="1036" spans="1:13" x14ac:dyDescent="0.25">
      <c r="A1036" t="s">
        <v>19</v>
      </c>
      <c r="B1036" t="s">
        <v>1</v>
      </c>
      <c r="C1036" t="s">
        <v>6</v>
      </c>
      <c r="D1036" s="2">
        <v>166250466</v>
      </c>
      <c r="E1036">
        <v>59</v>
      </c>
      <c r="F1036">
        <v>103</v>
      </c>
      <c r="G1036">
        <v>0.36399999999999999</v>
      </c>
      <c r="H1036">
        <v>2023</v>
      </c>
      <c r="I1036" s="2">
        <f>D1036/E1036</f>
        <v>2817804.5084745763</v>
      </c>
      <c r="J1036" s="3">
        <f>I1036/VLOOKUP(H1036,$P$2:$Q$37,2, FALSE)</f>
        <v>1.5382223726839424</v>
      </c>
      <c r="K1036" s="4">
        <f>E1036/((E1036+F1036)*0.5)</f>
        <v>0.72839506172839508</v>
      </c>
      <c r="L1036">
        <f>K1036/J1036</f>
        <v>0.47353040409720915</v>
      </c>
      <c r="M1036" cm="1">
        <f t="array" ref="M1036">SUMPRODUCT((H1036=$H$2:$H$1051)*(D1036&lt;$D$2:$D$1051))+1</f>
        <v>15</v>
      </c>
    </row>
    <row r="1037" spans="1:13" x14ac:dyDescent="0.25">
      <c r="A1037" t="s">
        <v>27</v>
      </c>
      <c r="B1037" t="s">
        <v>1</v>
      </c>
      <c r="C1037" t="s">
        <v>2</v>
      </c>
      <c r="D1037" s="2">
        <v>179557685</v>
      </c>
      <c r="E1037">
        <v>65</v>
      </c>
      <c r="F1037">
        <v>97</v>
      </c>
      <c r="G1037">
        <v>0.40100000000000002</v>
      </c>
      <c r="H1037">
        <v>2021</v>
      </c>
      <c r="I1037" s="2">
        <f>D1037/E1037</f>
        <v>2762425.923076923</v>
      </c>
      <c r="J1037" s="3">
        <f>I1037/VLOOKUP(H1037,$P$2:$Q$37,2, FALSE)</f>
        <v>1.7541633096834186</v>
      </c>
      <c r="K1037" s="4">
        <f>E1037/((E1037+F1037)*0.5)</f>
        <v>0.80246913580246915</v>
      </c>
      <c r="L1037">
        <f>K1037/J1037</f>
        <v>0.45746546594187643</v>
      </c>
      <c r="M1037" cm="1">
        <f t="array" ref="M1037">SUMPRODUCT((H1037=$H$2:$H$1051)*(D1037&lt;$D$2:$D$1051))+1</f>
        <v>5</v>
      </c>
    </row>
    <row r="1038" spans="1:13" x14ac:dyDescent="0.25">
      <c r="A1038" t="s">
        <v>14</v>
      </c>
      <c r="B1038" t="s">
        <v>1</v>
      </c>
      <c r="C1038" t="s">
        <v>6</v>
      </c>
      <c r="D1038" s="2">
        <v>176531278</v>
      </c>
      <c r="E1038">
        <v>64</v>
      </c>
      <c r="F1038">
        <v>98</v>
      </c>
      <c r="G1038">
        <v>0.39500000000000002</v>
      </c>
      <c r="H1038">
        <v>2017</v>
      </c>
      <c r="I1038" s="2">
        <f>D1038/E1038</f>
        <v>2758301.21875</v>
      </c>
      <c r="J1038" s="3">
        <f>I1038/VLOOKUP(H1038,$P$2:$Q$37,2, FALSE)</f>
        <v>1.7282571064395826</v>
      </c>
      <c r="K1038" s="4">
        <f>E1038/((E1038+F1038)*0.5)</f>
        <v>0.79012345679012341</v>
      </c>
      <c r="L1038">
        <f>K1038/J1038</f>
        <v>0.45717934782161707</v>
      </c>
      <c r="M1038" cm="1">
        <f t="array" ref="M1038">SUMPRODUCT((H1038=$H$2:$H$1051)*(D1038&lt;$D$2:$D$1051))+1</f>
        <v>4</v>
      </c>
    </row>
    <row r="1039" spans="1:13" x14ac:dyDescent="0.25">
      <c r="A1039" t="s">
        <v>24</v>
      </c>
      <c r="B1039" t="s">
        <v>4</v>
      </c>
      <c r="C1039" t="s">
        <v>16</v>
      </c>
      <c r="D1039" s="2">
        <v>180250600</v>
      </c>
      <c r="E1039">
        <v>64</v>
      </c>
      <c r="F1039">
        <v>98</v>
      </c>
      <c r="G1039">
        <v>0.39500000000000002</v>
      </c>
      <c r="H1039">
        <v>2017</v>
      </c>
      <c r="I1039" s="2">
        <f>D1039/E1039</f>
        <v>2816415.625</v>
      </c>
      <c r="J1039" s="3">
        <f>I1039/VLOOKUP(H1039,$P$2:$Q$37,2, FALSE)</f>
        <v>1.7646696037061411</v>
      </c>
      <c r="K1039" s="4">
        <f>E1039/((E1039+F1039)*0.5)</f>
        <v>0.79012345679012341</v>
      </c>
      <c r="L1039">
        <f>K1039/J1039</f>
        <v>0.44774583022834086</v>
      </c>
      <c r="M1039" cm="1">
        <f t="array" ref="M1039">SUMPRODUCT((H1039=$H$2:$H$1051)*(D1039&lt;$D$2:$D$1051))+1</f>
        <v>2</v>
      </c>
    </row>
    <row r="1040" spans="1:13" x14ac:dyDescent="0.25">
      <c r="A1040" t="s">
        <v>0</v>
      </c>
      <c r="B1040" t="s">
        <v>1</v>
      </c>
      <c r="C1040" t="s">
        <v>2</v>
      </c>
      <c r="D1040" s="2">
        <v>149373987</v>
      </c>
      <c r="E1040">
        <v>70</v>
      </c>
      <c r="F1040">
        <v>92</v>
      </c>
      <c r="G1040">
        <v>0.432</v>
      </c>
      <c r="H1040">
        <v>2009</v>
      </c>
      <c r="I1040" s="2">
        <f>D1040/E1040</f>
        <v>2133914.1</v>
      </c>
      <c r="J1040" s="3">
        <f>I1040/VLOOKUP(H1040,$P$2:$Q$37,2, FALSE)</f>
        <v>1.9527832522694548</v>
      </c>
      <c r="K1040" s="4">
        <f>E1040/((E1040+F1040)*0.5)</f>
        <v>0.86419753086419748</v>
      </c>
      <c r="L1040">
        <f>K1040/J1040</f>
        <v>0.44254657031693512</v>
      </c>
      <c r="M1040" cm="1">
        <f t="array" ref="M1040">SUMPRODUCT((H1040=$H$2:$H$1051)*(D1040&lt;$D$2:$D$1051))+1</f>
        <v>2</v>
      </c>
    </row>
    <row r="1041" spans="1:13" x14ac:dyDescent="0.25">
      <c r="A1041" t="s">
        <v>22</v>
      </c>
      <c r="B1041" t="s">
        <v>4</v>
      </c>
      <c r="C1041" t="s">
        <v>6</v>
      </c>
      <c r="D1041" s="2">
        <v>117666482</v>
      </c>
      <c r="E1041">
        <v>61</v>
      </c>
      <c r="F1041">
        <v>101</v>
      </c>
      <c r="G1041">
        <v>0.377</v>
      </c>
      <c r="H1041">
        <v>2008</v>
      </c>
      <c r="I1041" s="2">
        <f>D1041/E1041</f>
        <v>1928958.7213114754</v>
      </c>
      <c r="J1041" s="3">
        <f>I1041/VLOOKUP(H1041,$P$2:$Q$37,2, FALSE)</f>
        <v>1.7433939267682623</v>
      </c>
      <c r="K1041" s="4">
        <f>E1041/((E1041+F1041)*0.5)</f>
        <v>0.75308641975308643</v>
      </c>
      <c r="L1041">
        <f>K1041/J1041</f>
        <v>0.43196572397672989</v>
      </c>
      <c r="M1041" cm="1">
        <f t="array" ref="M1041">SUMPRODUCT((H1041=$H$2:$H$1051)*(D1041&lt;$D$2:$D$1051))+1</f>
        <v>9</v>
      </c>
    </row>
    <row r="1042" spans="1:13" x14ac:dyDescent="0.25">
      <c r="A1042" t="s">
        <v>0</v>
      </c>
      <c r="B1042" t="s">
        <v>1</v>
      </c>
      <c r="C1042" t="s">
        <v>2</v>
      </c>
      <c r="D1042" s="2">
        <v>38350167</v>
      </c>
      <c r="E1042">
        <v>59</v>
      </c>
      <c r="F1042">
        <v>103</v>
      </c>
      <c r="G1042">
        <v>0.36399999999999999</v>
      </c>
      <c r="H1042">
        <v>1993</v>
      </c>
      <c r="I1042" s="2">
        <f>D1042/E1042</f>
        <v>650002.83050847461</v>
      </c>
      <c r="J1042" s="3">
        <f>I1042/VLOOKUP(H1042,$P$2:$Q$37,2, FALSE)</f>
        <v>1.720900645380482</v>
      </c>
      <c r="K1042" s="4">
        <f>E1042/((E1042+F1042)*0.5)</f>
        <v>0.72839506172839508</v>
      </c>
      <c r="L1042">
        <f>K1042/J1042</f>
        <v>0.42326386690810425</v>
      </c>
      <c r="M1042" cm="1">
        <f t="array" ref="M1042">SUMPRODUCT((H1042=$H$2:$H$1051)*(D1042&lt;$D$2:$D$1051))+1</f>
        <v>5</v>
      </c>
    </row>
    <row r="1043" spans="1:13" x14ac:dyDescent="0.25">
      <c r="A1043" t="s">
        <v>8</v>
      </c>
      <c r="B1043" t="s">
        <v>1</v>
      </c>
      <c r="C1043" t="s">
        <v>6</v>
      </c>
      <c r="D1043" s="2">
        <v>43788166</v>
      </c>
      <c r="E1043">
        <v>63</v>
      </c>
      <c r="F1043">
        <v>99</v>
      </c>
      <c r="G1043">
        <v>0.38900000000000001</v>
      </c>
      <c r="H1043">
        <v>1992</v>
      </c>
      <c r="I1043" s="2">
        <f>D1043/E1043</f>
        <v>695050.25396825396</v>
      </c>
      <c r="J1043" s="3">
        <f>I1043/VLOOKUP(H1043,$P$2:$Q$37,2, FALSE)</f>
        <v>1.8673136061220654</v>
      </c>
      <c r="K1043" s="4">
        <f>E1043/((E1043+F1043)*0.5)</f>
        <v>0.77777777777777779</v>
      </c>
      <c r="L1043">
        <f>K1043/J1043</f>
        <v>0.41652231056840211</v>
      </c>
      <c r="M1043" cm="1">
        <f t="array" ref="M1043">SUMPRODUCT((H1043=$H$2:$H$1051)*(D1043&lt;$D$2:$D$1051))+1</f>
        <v>2</v>
      </c>
    </row>
    <row r="1044" spans="1:13" x14ac:dyDescent="0.25">
      <c r="A1044" t="s">
        <v>18</v>
      </c>
      <c r="B1044" t="s">
        <v>4</v>
      </c>
      <c r="C1044" t="s">
        <v>2</v>
      </c>
      <c r="D1044" s="2">
        <v>173186617</v>
      </c>
      <c r="E1044">
        <v>69</v>
      </c>
      <c r="F1044">
        <v>93</v>
      </c>
      <c r="G1044">
        <v>0.42599999999999999</v>
      </c>
      <c r="H1044">
        <v>2012</v>
      </c>
      <c r="I1044" s="2">
        <f>D1044/E1044</f>
        <v>2509950.9710144927</v>
      </c>
      <c r="J1044" s="3">
        <f>I1044/VLOOKUP(H1044,$P$2:$Q$37,2, FALSE)</f>
        <v>2.0740876822221641</v>
      </c>
      <c r="K1044" s="4">
        <f>E1044/((E1044+F1044)*0.5)</f>
        <v>0.85185185185185186</v>
      </c>
      <c r="L1044">
        <f>K1044/J1044</f>
        <v>0.41071159100621207</v>
      </c>
      <c r="M1044" cm="1">
        <f t="array" ref="M1044">SUMPRODUCT((H1044=$H$2:$H$1051)*(D1044&lt;$D$2:$D$1051))+1</f>
        <v>3</v>
      </c>
    </row>
    <row r="1045" spans="1:13" x14ac:dyDescent="0.25">
      <c r="A1045" t="s">
        <v>24</v>
      </c>
      <c r="B1045" t="s">
        <v>4</v>
      </c>
      <c r="C1045" t="s">
        <v>16</v>
      </c>
      <c r="D1045" s="2">
        <v>49168000</v>
      </c>
      <c r="E1045">
        <v>43</v>
      </c>
      <c r="F1045">
        <v>119</v>
      </c>
      <c r="G1045">
        <v>0.26500000000000001</v>
      </c>
      <c r="H1045">
        <v>2003</v>
      </c>
      <c r="I1045" s="2">
        <f>D1045/E1045</f>
        <v>1143441.8604651163</v>
      </c>
      <c r="J1045" s="3">
        <f>I1045/VLOOKUP(H1045,$P$2:$Q$37,2, FALSE)</f>
        <v>1.3052624522085197</v>
      </c>
      <c r="K1045" s="4">
        <f>E1045/((E1045+F1045)*0.5)</f>
        <v>0.53086419753086422</v>
      </c>
      <c r="L1045">
        <f>K1045/J1045</f>
        <v>0.40671069380156893</v>
      </c>
      <c r="M1045" cm="1">
        <f t="array" ref="M1045">SUMPRODUCT((H1045=$H$2:$H$1051)*(D1045&lt;$D$2:$D$1051))+1</f>
        <v>24</v>
      </c>
    </row>
    <row r="1046" spans="1:13" x14ac:dyDescent="0.25">
      <c r="A1046" t="s">
        <v>0</v>
      </c>
      <c r="B1046" t="s">
        <v>1</v>
      </c>
      <c r="C1046" t="s">
        <v>2</v>
      </c>
      <c r="D1046" s="2">
        <v>117176429</v>
      </c>
      <c r="E1046">
        <v>66</v>
      </c>
      <c r="F1046">
        <v>95</v>
      </c>
      <c r="G1046">
        <v>0.41</v>
      </c>
      <c r="H1046">
        <v>2003</v>
      </c>
      <c r="I1046" s="2">
        <f>D1046/E1046</f>
        <v>1775400.4393939395</v>
      </c>
      <c r="J1046" s="3">
        <f>I1046/VLOOKUP(H1046,$P$2:$Q$37,2, FALSE)</f>
        <v>2.0266561959108143</v>
      </c>
      <c r="K1046" s="4">
        <f>E1046/((E1046+F1046)*0.5)</f>
        <v>0.81987577639751552</v>
      </c>
      <c r="L1046">
        <f>K1046/J1046</f>
        <v>0.40454605870091803</v>
      </c>
      <c r="M1046" cm="1">
        <f t="array" ref="M1046">SUMPRODUCT((H1046=$H$2:$H$1051)*(D1046&lt;$D$2:$D$1051))+1</f>
        <v>2</v>
      </c>
    </row>
    <row r="1047" spans="1:13" x14ac:dyDescent="0.25">
      <c r="A1047" t="s">
        <v>25</v>
      </c>
      <c r="B1047" t="s">
        <v>1</v>
      </c>
      <c r="C1047" t="s">
        <v>6</v>
      </c>
      <c r="D1047" s="2">
        <v>69780750</v>
      </c>
      <c r="E1047">
        <v>51</v>
      </c>
      <c r="F1047">
        <v>111</v>
      </c>
      <c r="G1047">
        <v>0.315</v>
      </c>
      <c r="H1047">
        <v>2004</v>
      </c>
      <c r="I1047" s="2">
        <f>D1047/E1047</f>
        <v>1368250</v>
      </c>
      <c r="J1047" s="3">
        <f>I1047/VLOOKUP(H1047,$P$2:$Q$37,2, FALSE)</f>
        <v>1.6039036470557175</v>
      </c>
      <c r="K1047" s="4">
        <f>E1047/((E1047+F1047)*0.5)</f>
        <v>0.62962962962962965</v>
      </c>
      <c r="L1047">
        <f>K1047/J1047</f>
        <v>0.39256075686681019</v>
      </c>
      <c r="M1047" cm="1">
        <f t="array" ref="M1047">SUMPRODUCT((H1047=$H$2:$H$1051)*(D1047&lt;$D$2:$D$1051))+1</f>
        <v>13</v>
      </c>
    </row>
    <row r="1048" spans="1:13" x14ac:dyDescent="0.25">
      <c r="A1048" t="s">
        <v>24</v>
      </c>
      <c r="B1048" t="s">
        <v>4</v>
      </c>
      <c r="C1048" t="s">
        <v>16</v>
      </c>
      <c r="D1048" s="2">
        <v>116478400</v>
      </c>
      <c r="E1048">
        <v>47</v>
      </c>
      <c r="F1048">
        <v>114</v>
      </c>
      <c r="G1048">
        <v>0.29199999999999998</v>
      </c>
      <c r="H1048">
        <v>2019</v>
      </c>
      <c r="I1048" s="2">
        <f>D1048/E1048</f>
        <v>2478263.8297872338</v>
      </c>
      <c r="J1048" s="3">
        <f>I1048/VLOOKUP(H1048,$P$2:$Q$37,2, FALSE)</f>
        <v>1.5019707783880205</v>
      </c>
      <c r="K1048" s="4">
        <f>E1048/((E1048+F1048)*0.5)</f>
        <v>0.58385093167701863</v>
      </c>
      <c r="L1048">
        <f>K1048/J1048</f>
        <v>0.38872322955818922</v>
      </c>
      <c r="M1048" cm="1">
        <f t="array" ref="M1048">SUMPRODUCT((H1048=$H$2:$H$1051)*(D1048&lt;$D$2:$D$1051))+1</f>
        <v>20</v>
      </c>
    </row>
    <row r="1049" spans="1:13" x14ac:dyDescent="0.25">
      <c r="A1049" t="s">
        <v>9</v>
      </c>
      <c r="B1049" t="s">
        <v>4</v>
      </c>
      <c r="C1049" t="s">
        <v>2</v>
      </c>
      <c r="D1049" s="2">
        <v>49791500</v>
      </c>
      <c r="E1049">
        <v>56</v>
      </c>
      <c r="F1049">
        <v>88</v>
      </c>
      <c r="G1049">
        <v>0.38900000000000001</v>
      </c>
      <c r="H1049">
        <v>1995</v>
      </c>
      <c r="I1049" s="2">
        <f>D1049/E1049</f>
        <v>889133.92857142852</v>
      </c>
      <c r="J1049" s="3">
        <f>I1049/VLOOKUP(H1049,$P$2:$Q$37,2, FALSE)</f>
        <v>2.0321171033025451</v>
      </c>
      <c r="K1049" s="4">
        <f>E1049/((E1049+F1049)*0.5)</f>
        <v>0.77777777777777779</v>
      </c>
      <c r="L1049">
        <f>K1049/J1049</f>
        <v>0.38274259712383363</v>
      </c>
      <c r="M1049" cm="1">
        <f t="array" ref="M1049">SUMPRODUCT((H1049=$H$2:$H$1051)*(D1049&lt;$D$2:$D$1051))+1</f>
        <v>1</v>
      </c>
    </row>
    <row r="1050" spans="1:13" x14ac:dyDescent="0.25">
      <c r="A1050" t="s">
        <v>0</v>
      </c>
      <c r="B1050" t="s">
        <v>1</v>
      </c>
      <c r="C1050" t="s">
        <v>2</v>
      </c>
      <c r="D1050" s="2">
        <v>334233332</v>
      </c>
      <c r="E1050">
        <v>75</v>
      </c>
      <c r="F1050">
        <v>87</v>
      </c>
      <c r="G1050">
        <v>0.46300000000000002</v>
      </c>
      <c r="H1050">
        <v>2023</v>
      </c>
      <c r="I1050" s="2">
        <f>D1050/E1050</f>
        <v>4456444.4266666668</v>
      </c>
      <c r="J1050" s="3">
        <f>I1050/VLOOKUP(H1050,$P$2:$Q$37,2, FALSE)</f>
        <v>2.4327459549109389</v>
      </c>
      <c r="K1050" s="4">
        <f>E1050/((E1050+F1050)*0.5)</f>
        <v>0.92592592592592593</v>
      </c>
      <c r="L1050">
        <f>K1050/J1050</f>
        <v>0.38060937849132026</v>
      </c>
      <c r="M1050" cm="1">
        <f t="array" ref="M1050">SUMPRODUCT((H1050=$H$2:$H$1051)*(D1050&lt;$D$2:$D$1051))+1</f>
        <v>1</v>
      </c>
    </row>
    <row r="1051" spans="1:13" x14ac:dyDescent="0.25">
      <c r="A1051" t="s">
        <v>33</v>
      </c>
      <c r="B1051" t="s">
        <v>4</v>
      </c>
      <c r="C1051" t="s">
        <v>2</v>
      </c>
      <c r="D1051" s="2">
        <v>143600045</v>
      </c>
      <c r="E1051">
        <v>47</v>
      </c>
      <c r="F1051">
        <v>115</v>
      </c>
      <c r="G1051">
        <v>0.28999999999999998</v>
      </c>
      <c r="H1051">
        <v>2018</v>
      </c>
      <c r="I1051" s="2">
        <f>D1051/E1051</f>
        <v>3055320.1063829786</v>
      </c>
      <c r="J1051" s="3">
        <f>I1051/VLOOKUP(H1051,$P$2:$Q$37,2, FALSE)</f>
        <v>1.7936267812040536</v>
      </c>
      <c r="K1051" s="4">
        <f>E1051/((E1051+F1051)*0.5)</f>
        <v>0.58024691358024694</v>
      </c>
      <c r="L1051">
        <f>K1051/J1051</f>
        <v>0.32350482255329049</v>
      </c>
      <c r="M1051" cm="1">
        <f t="array" ref="M1051">SUMPRODUCT((H1051=$H$2:$H$1051)*(D1051&lt;$D$2:$D$1051))+1</f>
        <v>14</v>
      </c>
    </row>
  </sheetData>
  <autoFilter ref="M1:M1052" xr:uid="{65880C79-EDB4-4AC2-9010-53EA2FE45BF2}"/>
  <sortState xmlns:xlrd2="http://schemas.microsoft.com/office/spreadsheetml/2017/richdata2" ref="A2:M1051">
    <sortCondition descending="1" ref="L2:L1051"/>
  </sortState>
  <conditionalFormatting sqref="L2:L10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05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Effectiveness</vt:lpstr>
    </vt:vector>
  </TitlesOfParts>
  <Company>Trico Electric Cooperative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Merchen</dc:creator>
  <cp:lastModifiedBy>Jackson Merchen</cp:lastModifiedBy>
  <dcterms:created xsi:type="dcterms:W3CDTF">2024-05-01T17:24:50Z</dcterms:created>
  <dcterms:modified xsi:type="dcterms:W3CDTF">2024-05-01T21:23:00Z</dcterms:modified>
</cp:coreProperties>
</file>