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Miguel/Desktop/"/>
    </mc:Choice>
  </mc:AlternateContent>
  <bookViews>
    <workbookView xWindow="0" yWindow="0" windowWidth="25600" windowHeight="16000" tabRatio="500"/>
  </bookViews>
  <sheets>
    <sheet name="Folh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65" i="1"/>
  <c r="G66" i="1"/>
  <c r="G67" i="1"/>
  <c r="G68" i="1"/>
  <c r="G69" i="1"/>
  <c r="G70" i="1"/>
  <c r="G71" i="1"/>
  <c r="G72" i="1"/>
  <c r="G73" i="1"/>
  <c r="G74" i="1"/>
  <c r="G75" i="1"/>
  <c r="G76" i="1"/>
  <c r="G13" i="1"/>
  <c r="G14" i="1"/>
  <c r="G15" i="1"/>
  <c r="G16" i="1"/>
  <c r="G17" i="1"/>
  <c r="G18" i="1"/>
  <c r="G19" i="1"/>
  <c r="G20" i="1"/>
  <c r="G21" i="1"/>
  <c r="G22" i="1"/>
  <c r="G23" i="1"/>
  <c r="G24" i="1"/>
  <c r="G209" i="1"/>
  <c r="G210" i="1"/>
  <c r="G211" i="1"/>
  <c r="G212" i="1"/>
  <c r="G213" i="1"/>
  <c r="G214" i="1"/>
  <c r="G215" i="1"/>
  <c r="G216" i="1"/>
  <c r="G217" i="1"/>
  <c r="G218" i="1"/>
  <c r="G219" i="1"/>
  <c r="G208" i="1"/>
  <c r="G196" i="1"/>
  <c r="G197" i="1"/>
  <c r="G198" i="1"/>
  <c r="G199" i="1"/>
  <c r="G200" i="1"/>
  <c r="G201" i="1"/>
  <c r="G202" i="1"/>
  <c r="G203" i="1"/>
  <c r="G204" i="1"/>
  <c r="G205" i="1"/>
  <c r="G206" i="1"/>
  <c r="G195" i="1"/>
  <c r="G183" i="1"/>
  <c r="G184" i="1"/>
  <c r="G185" i="1"/>
  <c r="G186" i="1"/>
  <c r="G187" i="1"/>
  <c r="G188" i="1"/>
  <c r="G189" i="1"/>
  <c r="G190" i="1"/>
  <c r="G191" i="1"/>
  <c r="G192" i="1"/>
  <c r="G193" i="1"/>
  <c r="G182" i="1"/>
  <c r="G157" i="1"/>
  <c r="G158" i="1"/>
  <c r="G159" i="1"/>
  <c r="G160" i="1"/>
  <c r="G161" i="1"/>
  <c r="G162" i="1"/>
  <c r="G163" i="1"/>
  <c r="G164" i="1"/>
  <c r="G165" i="1"/>
  <c r="G166" i="1"/>
  <c r="G167" i="1"/>
  <c r="G156" i="1"/>
  <c r="G144" i="1"/>
  <c r="G145" i="1"/>
  <c r="G146" i="1"/>
  <c r="G147" i="1"/>
  <c r="G148" i="1"/>
  <c r="G149" i="1"/>
  <c r="G150" i="1"/>
  <c r="G151" i="1"/>
  <c r="G152" i="1"/>
  <c r="G153" i="1"/>
  <c r="G154" i="1"/>
  <c r="G143" i="1"/>
  <c r="G105" i="1"/>
  <c r="G106" i="1"/>
  <c r="G107" i="1"/>
  <c r="G108" i="1"/>
  <c r="G109" i="1"/>
  <c r="G110" i="1"/>
  <c r="G111" i="1"/>
  <c r="G112" i="1"/>
  <c r="G113" i="1"/>
  <c r="G114" i="1"/>
  <c r="G115" i="1"/>
  <c r="G104" i="1"/>
  <c r="G92" i="1"/>
  <c r="G93" i="1"/>
  <c r="G94" i="1"/>
  <c r="G95" i="1"/>
  <c r="G96" i="1"/>
  <c r="G97" i="1"/>
  <c r="G98" i="1"/>
  <c r="G99" i="1"/>
  <c r="G100" i="1"/>
  <c r="G101" i="1"/>
  <c r="G102" i="1"/>
  <c r="G91" i="1"/>
  <c r="G79" i="1"/>
  <c r="G80" i="1"/>
  <c r="G81" i="1"/>
  <c r="G82" i="1"/>
  <c r="G83" i="1"/>
  <c r="G84" i="1"/>
  <c r="G85" i="1"/>
  <c r="G86" i="1"/>
  <c r="G87" i="1"/>
  <c r="G88" i="1"/>
  <c r="G89" i="1"/>
  <c r="G78" i="1"/>
  <c r="G53" i="1"/>
  <c r="G54" i="1"/>
  <c r="G55" i="1"/>
  <c r="G56" i="1"/>
  <c r="G57" i="1"/>
  <c r="G58" i="1"/>
  <c r="G59" i="1"/>
  <c r="G60" i="1"/>
  <c r="G61" i="1"/>
  <c r="G62" i="1"/>
  <c r="G63" i="1"/>
  <c r="G52" i="1"/>
  <c r="G40" i="1"/>
  <c r="G41" i="1"/>
  <c r="G42" i="1"/>
  <c r="G43" i="1"/>
  <c r="G44" i="1"/>
  <c r="G45" i="1"/>
  <c r="G46" i="1"/>
  <c r="G47" i="1"/>
  <c r="G48" i="1"/>
  <c r="G49" i="1"/>
  <c r="G50" i="1"/>
  <c r="G39" i="1"/>
</calcChain>
</file>

<file path=xl/sharedStrings.xml><?xml version="1.0" encoding="utf-8"?>
<sst xmlns="http://schemas.openxmlformats.org/spreadsheetml/2006/main" count="17" uniqueCount="17">
  <si>
    <t>Allocated computing node: compute-641-8</t>
  </si>
  <si>
    <t>Paradigmas Computação Paralela - Trabalho 1</t>
  </si>
  <si>
    <t>N_MAX</t>
  </si>
  <si>
    <t>#Threads</t>
  </si>
  <si>
    <t>Ganho (Sequencial vs Paralelo)</t>
  </si>
  <si>
    <t>1024*1024</t>
  </si>
  <si>
    <t>2048*2048</t>
  </si>
  <si>
    <t>4096*4096</t>
  </si>
  <si>
    <t>8192*8192</t>
  </si>
  <si>
    <t>Tam. Matriz</t>
  </si>
  <si>
    <t>Mediana Tempos</t>
  </si>
  <si>
    <t>NOTAS:</t>
  </si>
  <si>
    <r>
      <rPr>
        <b/>
        <sz val="12"/>
        <color theme="1"/>
        <rFont val="Calibri"/>
        <family val="2"/>
        <scheme val="minor"/>
      </rPr>
      <t xml:space="preserve">1 - </t>
    </r>
    <r>
      <rPr>
        <sz val="12"/>
        <color theme="1"/>
        <rFont val="Calibri"/>
        <family val="2"/>
        <scheme val="minor"/>
      </rPr>
      <t>Para que se consiga ter valores de speedUp's realistas foram utilizados tamanhos de matrizes que não cabem totalmente na cache disponível</t>
    </r>
  </si>
  <si>
    <r>
      <rPr>
        <b/>
        <sz val="12"/>
        <color theme="1"/>
        <rFont val="Calibri"/>
        <family val="2"/>
        <scheme val="minor"/>
      </rPr>
      <t xml:space="preserve">2 - </t>
    </r>
    <r>
      <rPr>
        <sz val="12"/>
        <color theme="1"/>
        <rFont val="Calibri"/>
        <family val="2"/>
        <scheme val="minor"/>
      </rPr>
      <t>Com por exemplo 2 cores o ganho por vezes deve ser maior que 2 e a razão deve-se ao facto de ao aumentar os cores, tem-se mais acesso à cache (com duas threads/cores tem-se acesso à cache dessas duas threads/cores e por ai fora até ao limite de cache que tenha)</t>
    </r>
  </si>
  <si>
    <r>
      <rPr>
        <b/>
        <sz val="12"/>
        <color theme="1"/>
        <rFont val="Calibri"/>
        <family val="2"/>
        <scheme val="minor"/>
      </rPr>
      <t xml:space="preserve">3 - </t>
    </r>
    <r>
      <rPr>
        <sz val="12"/>
        <color theme="1"/>
        <rFont val="Calibri"/>
        <family val="2"/>
        <scheme val="minor"/>
      </rPr>
      <t>A cena começa a decrescer quando se aumenta o numero de threads porque muito provavelmente a largura de banda deixa de ser suficiente</t>
    </r>
  </si>
  <si>
    <r>
      <rPr>
        <b/>
        <sz val="12"/>
        <color theme="1"/>
        <rFont val="Calibri"/>
        <family val="2"/>
        <scheme val="minor"/>
      </rPr>
      <t xml:space="preserve">4 - </t>
    </r>
    <r>
      <rPr>
        <sz val="12"/>
        <color theme="1"/>
        <rFont val="Calibri"/>
        <family val="2"/>
        <scheme val="minor"/>
      </rPr>
      <t>Explicar bem ate 4 threads a subida linear acentuada -&gt; causa é a cena da cache, por algum motivo os dados da matriz devem estar a caber "todos" na cache logo quando arranca</t>
    </r>
  </si>
  <si>
    <r>
      <rPr>
        <b/>
        <sz val="12"/>
        <color theme="1"/>
        <rFont val="Calibri"/>
        <family val="2"/>
        <scheme val="minor"/>
      </rPr>
      <t xml:space="preserve">5 - </t>
    </r>
    <r>
      <rPr>
        <sz val="12"/>
        <color theme="1"/>
        <rFont val="Calibri"/>
        <family val="2"/>
        <scheme val="minor"/>
      </rPr>
      <t>Não esquecer de dividir as explicações dos graficos em vários níveis (0-4 threads, 4-14 threads, 14 a 24 threads) e explicar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</si>
</sst>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1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5" fillId="0" borderId="0" xfId="0" applyFont="1" applyAlignment="1">
      <alignment horizontal="center" vertical="center" readingOrder="1"/>
    </xf>
    <xf numFmtId="0" fontId="5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Fill="1"/>
    <xf numFmtId="0" fontId="1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Comparação SpeedUp's: compute-641-8 @ SeARCH</a:t>
            </a:r>
          </a:p>
          <a:p>
            <a:pPr>
              <a:defRPr sz="1800"/>
            </a:pPr>
            <a:r>
              <a:rPr lang="en-US" sz="1800" b="1">
                <a:solidFill>
                  <a:schemeClr val="tx1"/>
                </a:solidFill>
              </a:rPr>
              <a:t>(N_MAX=1000)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</c:v>
          </c:tx>
          <c:spPr>
            <a:ln w="25400" cap="rnd">
              <a:solidFill>
                <a:srgbClr val="0070C0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  <a:headEnd type="none" w="med" len="med"/>
                <a:tailEnd type="none" w="med" len="me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Folha1!$D$12:$D$24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Folha1!$G$12:$G$24</c:f>
              <c:numCache>
                <c:formatCode>General</c:formatCode>
                <c:ptCount val="13"/>
                <c:pt idx="0">
                  <c:v>0.0</c:v>
                </c:pt>
                <c:pt idx="1">
                  <c:v>1.546728645950649</c:v>
                </c:pt>
                <c:pt idx="2">
                  <c:v>2.465848585624421</c:v>
                </c:pt>
                <c:pt idx="3">
                  <c:v>3.225164489407422</c:v>
                </c:pt>
                <c:pt idx="4">
                  <c:v>3.724155473911301</c:v>
                </c:pt>
                <c:pt idx="5">
                  <c:v>3.967825895756311</c:v>
                </c:pt>
                <c:pt idx="6">
                  <c:v>4.27928471963712</c:v>
                </c:pt>
                <c:pt idx="7">
                  <c:v>4.230442533842907</c:v>
                </c:pt>
                <c:pt idx="8">
                  <c:v>4.344964484997466</c:v>
                </c:pt>
                <c:pt idx="9">
                  <c:v>4.25457765495763</c:v>
                </c:pt>
                <c:pt idx="10">
                  <c:v>4.182218006209037</c:v>
                </c:pt>
                <c:pt idx="11">
                  <c:v>4.327650152536796</c:v>
                </c:pt>
                <c:pt idx="12">
                  <c:v>4.329968471861834</c:v>
                </c:pt>
              </c:numCache>
            </c:numRef>
          </c:yVal>
          <c:smooth val="0"/>
        </c:ser>
        <c:ser>
          <c:idx val="1"/>
          <c:order val="1"/>
          <c:tx>
            <c:v>Matriz 2048x2048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Folha1!$D$64:$D$76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Folha1!$G$64:$G$76</c:f>
              <c:numCache>
                <c:formatCode>General</c:formatCode>
                <c:ptCount val="13"/>
                <c:pt idx="0">
                  <c:v>0.0</c:v>
                </c:pt>
                <c:pt idx="1">
                  <c:v>2.312053120882902</c:v>
                </c:pt>
                <c:pt idx="2">
                  <c:v>3.741285124384244</c:v>
                </c:pt>
                <c:pt idx="3">
                  <c:v>4.682204096965854</c:v>
                </c:pt>
                <c:pt idx="4">
                  <c:v>5.443333406392337</c:v>
                </c:pt>
                <c:pt idx="5">
                  <c:v>5.982532053712662</c:v>
                </c:pt>
                <c:pt idx="6">
                  <c:v>6.38954409669781</c:v>
                </c:pt>
                <c:pt idx="7">
                  <c:v>6.705699936798483</c:v>
                </c:pt>
                <c:pt idx="8">
                  <c:v>6.290144169209569</c:v>
                </c:pt>
                <c:pt idx="9">
                  <c:v>6.102524176066194</c:v>
                </c:pt>
                <c:pt idx="10">
                  <c:v>6.347718129064627</c:v>
                </c:pt>
                <c:pt idx="11">
                  <c:v>6.19671438815945</c:v>
                </c:pt>
                <c:pt idx="12">
                  <c:v>7.108671776442027</c:v>
                </c:pt>
              </c:numCache>
            </c:numRef>
          </c:yVal>
          <c:smooth val="0"/>
        </c:ser>
        <c:ser>
          <c:idx val="2"/>
          <c:order val="2"/>
          <c:tx>
            <c:v>Matriz 4096x4096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Folha1!$D$116:$D$128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Folha1!$G$116:$G$128</c:f>
              <c:numCache>
                <c:formatCode>General</c:formatCode>
                <c:ptCount val="13"/>
                <c:pt idx="0">
                  <c:v>0.0</c:v>
                </c:pt>
                <c:pt idx="1">
                  <c:v>1.527752360814251</c:v>
                </c:pt>
                <c:pt idx="2">
                  <c:v>2.438171739325903</c:v>
                </c:pt>
                <c:pt idx="3">
                  <c:v>2.834447008313699</c:v>
                </c:pt>
                <c:pt idx="4">
                  <c:v>2.847549601386913</c:v>
                </c:pt>
                <c:pt idx="5">
                  <c:v>2.994956609105509</c:v>
                </c:pt>
                <c:pt idx="6">
                  <c:v>2.933435709569415</c:v>
                </c:pt>
                <c:pt idx="7">
                  <c:v>2.871249951442502</c:v>
                </c:pt>
                <c:pt idx="8">
                  <c:v>2.793853739259453</c:v>
                </c:pt>
                <c:pt idx="9">
                  <c:v>2.79054219728739</c:v>
                </c:pt>
                <c:pt idx="10">
                  <c:v>2.86790296316477</c:v>
                </c:pt>
                <c:pt idx="11">
                  <c:v>2.87679459089987</c:v>
                </c:pt>
                <c:pt idx="12">
                  <c:v>2.883665677508601</c:v>
                </c:pt>
              </c:numCache>
            </c:numRef>
          </c:yVal>
          <c:smooth val="0"/>
        </c:ser>
        <c:ser>
          <c:idx val="3"/>
          <c:order val="3"/>
          <c:tx>
            <c:v>Matriz 8192x8192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Folha1!$D$168:$D$180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Folha1!$G$168:$G$180</c:f>
              <c:numCache>
                <c:formatCode>General</c:formatCode>
                <c:ptCount val="13"/>
                <c:pt idx="0">
                  <c:v>0.0</c:v>
                </c:pt>
                <c:pt idx="1">
                  <c:v>1.452748602271528</c:v>
                </c:pt>
                <c:pt idx="2">
                  <c:v>2.387613250530261</c:v>
                </c:pt>
                <c:pt idx="3">
                  <c:v>2.744580312254196</c:v>
                </c:pt>
                <c:pt idx="4">
                  <c:v>2.802841813158996</c:v>
                </c:pt>
                <c:pt idx="5">
                  <c:v>2.878084526387484</c:v>
                </c:pt>
                <c:pt idx="6">
                  <c:v>2.865865363813714</c:v>
                </c:pt>
                <c:pt idx="7">
                  <c:v>2.808425049523628</c:v>
                </c:pt>
                <c:pt idx="8">
                  <c:v>2.562873806679894</c:v>
                </c:pt>
                <c:pt idx="9">
                  <c:v>2.482626664813539</c:v>
                </c:pt>
                <c:pt idx="10">
                  <c:v>2.658943086226062</c:v>
                </c:pt>
                <c:pt idx="11">
                  <c:v>2.681582822953961</c:v>
                </c:pt>
                <c:pt idx="12">
                  <c:v>2.638104038524947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87664"/>
        <c:axId val="2106644912"/>
      </c:scatterChart>
      <c:valAx>
        <c:axId val="-2078087664"/>
        <c:scaling>
          <c:orientation val="minMax"/>
          <c:max val="2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chemeClr val="tx1"/>
                    </a:solidFill>
                  </a:rPr>
                  <a:t>#</a:t>
                </a:r>
                <a:r>
                  <a:rPr lang="pt-PT" sz="1800" b="1" baseline="0">
                    <a:solidFill>
                      <a:schemeClr val="tx1"/>
                    </a:solidFill>
                  </a:rPr>
                  <a:t> Threads</a:t>
                </a:r>
                <a:endParaRPr lang="pt-PT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644912"/>
        <c:crosses val="autoZero"/>
        <c:crossBetween val="midCat"/>
        <c:majorUnit val="2.0"/>
      </c:valAx>
      <c:valAx>
        <c:axId val="2106644912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Ganho (TexecSeq/TexecParalel)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808766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Comparação SpeedUp's: compute-641-8 @ SeARCH</a:t>
            </a:r>
          </a:p>
          <a:p>
            <a:pPr>
              <a:defRPr sz="1800"/>
            </a:pPr>
            <a:r>
              <a:rPr lang="en-US" sz="1800" b="1">
                <a:solidFill>
                  <a:schemeClr val="tx1"/>
                </a:solidFill>
              </a:rPr>
              <a:t>(N_MAX=2000)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  <a:headEnd type="none" w="med" len="med"/>
                <a:tailEnd type="none" w="med" len="me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Folha1!$D$25:$D$37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Folha1!$G$25:$G$37</c:f>
              <c:numCache>
                <c:formatCode>General</c:formatCode>
                <c:ptCount val="13"/>
                <c:pt idx="0">
                  <c:v>0.0</c:v>
                </c:pt>
                <c:pt idx="1">
                  <c:v>1.403470784738288</c:v>
                </c:pt>
                <c:pt idx="2">
                  <c:v>2.092861693485676</c:v>
                </c:pt>
                <c:pt idx="3">
                  <c:v>2.389996925764885</c:v>
                </c:pt>
                <c:pt idx="4">
                  <c:v>2.566574305890372</c:v>
                </c:pt>
                <c:pt idx="5">
                  <c:v>2.676572531669724</c:v>
                </c:pt>
                <c:pt idx="6">
                  <c:v>2.831289722780251</c:v>
                </c:pt>
                <c:pt idx="7">
                  <c:v>2.965271703507505</c:v>
                </c:pt>
                <c:pt idx="8">
                  <c:v>2.939230353889974</c:v>
                </c:pt>
                <c:pt idx="9">
                  <c:v>2.959852087224771</c:v>
                </c:pt>
                <c:pt idx="10">
                  <c:v>2.914616233711977</c:v>
                </c:pt>
                <c:pt idx="11">
                  <c:v>2.997881942913103</c:v>
                </c:pt>
                <c:pt idx="12">
                  <c:v>3.000861421991504</c:v>
                </c:pt>
              </c:numCache>
            </c:numRef>
          </c:yVal>
          <c:smooth val="0"/>
        </c:ser>
        <c:ser>
          <c:idx val="1"/>
          <c:order val="1"/>
          <c:tx>
            <c:v>Matriz 2048x2048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Folha1!$D$77:$D$89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Folha1!$G$77:$G$89</c:f>
              <c:numCache>
                <c:formatCode>General</c:formatCode>
                <c:ptCount val="13"/>
                <c:pt idx="0">
                  <c:v>0.0</c:v>
                </c:pt>
                <c:pt idx="1">
                  <c:v>2.35541440886576</c:v>
                </c:pt>
                <c:pt idx="2">
                  <c:v>3.785472254058437</c:v>
                </c:pt>
                <c:pt idx="3">
                  <c:v>4.876811245046647</c:v>
                </c:pt>
                <c:pt idx="4">
                  <c:v>5.481106760110474</c:v>
                </c:pt>
                <c:pt idx="5">
                  <c:v>6.523564126993064</c:v>
                </c:pt>
                <c:pt idx="6">
                  <c:v>7.098722148010264</c:v>
                </c:pt>
                <c:pt idx="7">
                  <c:v>7.573239782458093</c:v>
                </c:pt>
                <c:pt idx="8">
                  <c:v>7.523182010414754</c:v>
                </c:pt>
                <c:pt idx="9">
                  <c:v>7.165866710936852</c:v>
                </c:pt>
                <c:pt idx="10">
                  <c:v>6.997024958878638</c:v>
                </c:pt>
                <c:pt idx="11">
                  <c:v>7.396532455156316</c:v>
                </c:pt>
                <c:pt idx="12">
                  <c:v>7.536862214929764</c:v>
                </c:pt>
              </c:numCache>
            </c:numRef>
          </c:yVal>
          <c:smooth val="0"/>
        </c:ser>
        <c:ser>
          <c:idx val="2"/>
          <c:order val="2"/>
          <c:tx>
            <c:v>Matriz 4096x4096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Folha1!$D$129:$D$141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Folha1!$G$129:$G$141</c:f>
              <c:numCache>
                <c:formatCode>General</c:formatCode>
                <c:ptCount val="13"/>
                <c:pt idx="0">
                  <c:v>0.0</c:v>
                </c:pt>
                <c:pt idx="1">
                  <c:v>1.995816028136802</c:v>
                </c:pt>
                <c:pt idx="2">
                  <c:v>3.034371572284816</c:v>
                </c:pt>
                <c:pt idx="3">
                  <c:v>3.358311144503211</c:v>
                </c:pt>
                <c:pt idx="4">
                  <c:v>3.444127443120818</c:v>
                </c:pt>
                <c:pt idx="5">
                  <c:v>3.51143194073519</c:v>
                </c:pt>
                <c:pt idx="6">
                  <c:v>3.49146264791716</c:v>
                </c:pt>
                <c:pt idx="7">
                  <c:v>3.653790196485751</c:v>
                </c:pt>
                <c:pt idx="8">
                  <c:v>3.38468184271454</c:v>
                </c:pt>
                <c:pt idx="9">
                  <c:v>3.405047444689135</c:v>
                </c:pt>
                <c:pt idx="10">
                  <c:v>3.426277943326064</c:v>
                </c:pt>
                <c:pt idx="11">
                  <c:v>3.446062998434263</c:v>
                </c:pt>
                <c:pt idx="12">
                  <c:v>3.57108315729818</c:v>
                </c:pt>
              </c:numCache>
            </c:numRef>
          </c:yVal>
          <c:smooth val="0"/>
        </c:ser>
        <c:ser>
          <c:idx val="3"/>
          <c:order val="3"/>
          <c:tx>
            <c:v>Matriz 8192x8192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Folha1!$D$181:$D$193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Folha1!$G$181:$G$193</c:f>
              <c:numCache>
                <c:formatCode>General</c:formatCode>
                <c:ptCount val="13"/>
                <c:pt idx="0">
                  <c:v>0.0</c:v>
                </c:pt>
                <c:pt idx="1">
                  <c:v>1.985241715670148</c:v>
                </c:pt>
                <c:pt idx="2">
                  <c:v>3.279587173978551</c:v>
                </c:pt>
                <c:pt idx="3">
                  <c:v>3.812701441278254</c:v>
                </c:pt>
                <c:pt idx="4">
                  <c:v>3.811986274334016</c:v>
                </c:pt>
                <c:pt idx="5">
                  <c:v>3.716035320434677</c:v>
                </c:pt>
                <c:pt idx="6">
                  <c:v>3.83494956356099</c:v>
                </c:pt>
                <c:pt idx="7">
                  <c:v>3.814371049778022</c:v>
                </c:pt>
                <c:pt idx="8">
                  <c:v>3.42796710359562</c:v>
                </c:pt>
                <c:pt idx="9">
                  <c:v>3.488094463268426</c:v>
                </c:pt>
                <c:pt idx="10">
                  <c:v>3.56238475644323</c:v>
                </c:pt>
                <c:pt idx="11">
                  <c:v>3.593517515704998</c:v>
                </c:pt>
                <c:pt idx="12">
                  <c:v>3.628287067101412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609840"/>
        <c:axId val="2109615776"/>
      </c:scatterChart>
      <c:valAx>
        <c:axId val="2109609840"/>
        <c:scaling>
          <c:orientation val="minMax"/>
          <c:max val="2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chemeClr val="tx1"/>
                    </a:solidFill>
                  </a:rPr>
                  <a:t>#</a:t>
                </a:r>
                <a:r>
                  <a:rPr lang="pt-PT" sz="1800" b="1" baseline="0">
                    <a:solidFill>
                      <a:schemeClr val="tx1"/>
                    </a:solidFill>
                  </a:rPr>
                  <a:t> Threads</a:t>
                </a:r>
                <a:endParaRPr lang="pt-PT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9615776"/>
        <c:crosses val="autoZero"/>
        <c:crossBetween val="midCat"/>
        <c:majorUnit val="2.0"/>
      </c:valAx>
      <c:valAx>
        <c:axId val="2109615776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Ganho (TexecSeq/TexecParalel)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96098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Comparação SpeedUp's: compute-641-8 @ SeARCH</a:t>
            </a:r>
          </a:p>
          <a:p>
            <a:pPr>
              <a:defRPr sz="1800"/>
            </a:pPr>
            <a:r>
              <a:rPr lang="en-US" sz="1800" b="1">
                <a:solidFill>
                  <a:schemeClr val="tx1"/>
                </a:solidFill>
              </a:rPr>
              <a:t>(N_MAX=4000)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Folha1!$D$38:$D$50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Folha1!$G$38:$G$50</c:f>
              <c:numCache>
                <c:formatCode>General</c:formatCode>
                <c:ptCount val="13"/>
                <c:pt idx="0">
                  <c:v>0.0</c:v>
                </c:pt>
                <c:pt idx="1">
                  <c:v>1.163548570574366</c:v>
                </c:pt>
                <c:pt idx="2">
                  <c:v>1.780752897524362</c:v>
                </c:pt>
                <c:pt idx="3">
                  <c:v>1.905086415300984</c:v>
                </c:pt>
                <c:pt idx="4">
                  <c:v>2.18896125196867</c:v>
                </c:pt>
                <c:pt idx="5">
                  <c:v>2.349733003091283</c:v>
                </c:pt>
                <c:pt idx="6">
                  <c:v>2.445347695438451</c:v>
                </c:pt>
                <c:pt idx="7">
                  <c:v>2.503312196817062</c:v>
                </c:pt>
                <c:pt idx="8">
                  <c:v>2.45117101743659</c:v>
                </c:pt>
                <c:pt idx="9">
                  <c:v>2.488037820564256</c:v>
                </c:pt>
                <c:pt idx="10">
                  <c:v>2.563890907342422</c:v>
                </c:pt>
                <c:pt idx="11">
                  <c:v>2.683172856703477</c:v>
                </c:pt>
                <c:pt idx="12">
                  <c:v>2.667111541390411</c:v>
                </c:pt>
              </c:numCache>
            </c:numRef>
          </c:yVal>
          <c:smooth val="0"/>
        </c:ser>
        <c:ser>
          <c:idx val="1"/>
          <c:order val="1"/>
          <c:tx>
            <c:v>Matriz 2048x2048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Folha1!$D$90:$D$102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Folha1!$G$90:$G$102</c:f>
              <c:numCache>
                <c:formatCode>General</c:formatCode>
                <c:ptCount val="13"/>
                <c:pt idx="0">
                  <c:v>0.0</c:v>
                </c:pt>
                <c:pt idx="1">
                  <c:v>2.253262783913319</c:v>
                </c:pt>
                <c:pt idx="2">
                  <c:v>4.063830170746152</c:v>
                </c:pt>
                <c:pt idx="3">
                  <c:v>4.623857458140228</c:v>
                </c:pt>
                <c:pt idx="4">
                  <c:v>5.318969230547804</c:v>
                </c:pt>
                <c:pt idx="5">
                  <c:v>5.67472729926462</c:v>
                </c:pt>
                <c:pt idx="6">
                  <c:v>6.067472610911696</c:v>
                </c:pt>
                <c:pt idx="7">
                  <c:v>6.236498029915226</c:v>
                </c:pt>
                <c:pt idx="8">
                  <c:v>6.230402009176863</c:v>
                </c:pt>
                <c:pt idx="9">
                  <c:v>5.830190480558518</c:v>
                </c:pt>
                <c:pt idx="10">
                  <c:v>6.186296049387872</c:v>
                </c:pt>
                <c:pt idx="11">
                  <c:v>6.160235327071807</c:v>
                </c:pt>
                <c:pt idx="12">
                  <c:v>6.313075694232012</c:v>
                </c:pt>
              </c:numCache>
            </c:numRef>
          </c:yVal>
          <c:smooth val="0"/>
        </c:ser>
        <c:ser>
          <c:idx val="2"/>
          <c:order val="2"/>
          <c:tx>
            <c:v>Matriz 4096x4096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Folha1!$D$142:$D$154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Folha1!$G$142:$G$154</c:f>
              <c:numCache>
                <c:formatCode>General</c:formatCode>
                <c:ptCount val="13"/>
                <c:pt idx="0">
                  <c:v>0.0</c:v>
                </c:pt>
                <c:pt idx="1">
                  <c:v>2.057703458296636</c:v>
                </c:pt>
                <c:pt idx="2">
                  <c:v>3.102250666958482</c:v>
                </c:pt>
                <c:pt idx="3">
                  <c:v>3.485785830953807</c:v>
                </c:pt>
                <c:pt idx="4">
                  <c:v>3.711034798029584</c:v>
                </c:pt>
                <c:pt idx="5">
                  <c:v>3.768131004666126</c:v>
                </c:pt>
                <c:pt idx="6">
                  <c:v>3.735231866814728</c:v>
                </c:pt>
                <c:pt idx="7">
                  <c:v>3.782418541606929</c:v>
                </c:pt>
                <c:pt idx="8">
                  <c:v>3.45962236819219</c:v>
                </c:pt>
                <c:pt idx="9">
                  <c:v>3.711652728756213</c:v>
                </c:pt>
                <c:pt idx="10">
                  <c:v>3.647358035960633</c:v>
                </c:pt>
                <c:pt idx="11">
                  <c:v>3.605561954231934</c:v>
                </c:pt>
                <c:pt idx="12">
                  <c:v>3.646707081352251</c:v>
                </c:pt>
              </c:numCache>
            </c:numRef>
          </c:yVal>
          <c:smooth val="0"/>
        </c:ser>
        <c:ser>
          <c:idx val="3"/>
          <c:order val="3"/>
          <c:tx>
            <c:v>Matriz 8192x8192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Folha1!$D$194:$D$206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Folha1!$G$194:$G$206</c:f>
              <c:numCache>
                <c:formatCode>General</c:formatCode>
                <c:ptCount val="13"/>
                <c:pt idx="0">
                  <c:v>0.0</c:v>
                </c:pt>
                <c:pt idx="1">
                  <c:v>2.17876230636086</c:v>
                </c:pt>
                <c:pt idx="2">
                  <c:v>3.684125242531532</c:v>
                </c:pt>
                <c:pt idx="3">
                  <c:v>4.183957079604117</c:v>
                </c:pt>
                <c:pt idx="4">
                  <c:v>4.308367332704337</c:v>
                </c:pt>
                <c:pt idx="5">
                  <c:v>4.60333310993636</c:v>
                </c:pt>
                <c:pt idx="6">
                  <c:v>4.256944533285871</c:v>
                </c:pt>
                <c:pt idx="7">
                  <c:v>4.273204687296094</c:v>
                </c:pt>
                <c:pt idx="8">
                  <c:v>4.070182235548635</c:v>
                </c:pt>
                <c:pt idx="9">
                  <c:v>4.097561511930183</c:v>
                </c:pt>
                <c:pt idx="10">
                  <c:v>4.079728558317315</c:v>
                </c:pt>
                <c:pt idx="11">
                  <c:v>4.183513428440781</c:v>
                </c:pt>
                <c:pt idx="12">
                  <c:v>4.237043086446432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82624"/>
        <c:axId val="2109634656"/>
      </c:scatterChart>
      <c:valAx>
        <c:axId val="2109582624"/>
        <c:scaling>
          <c:orientation val="minMax"/>
          <c:max val="2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chemeClr val="tx1"/>
                    </a:solidFill>
                  </a:rPr>
                  <a:t>#</a:t>
                </a:r>
                <a:r>
                  <a:rPr lang="pt-PT" sz="1800" b="1" baseline="0">
                    <a:solidFill>
                      <a:schemeClr val="tx1"/>
                    </a:solidFill>
                  </a:rPr>
                  <a:t> Threads</a:t>
                </a:r>
                <a:endParaRPr lang="pt-PT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9634656"/>
        <c:crosses val="autoZero"/>
        <c:crossBetween val="midCat"/>
        <c:majorUnit val="2.0"/>
      </c:valAx>
      <c:valAx>
        <c:axId val="2109634656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Ganho (TexecSeq/TexecParalel)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95826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Comparação SpeedUp's: compute-641-8 @ SeARCH</a:t>
            </a:r>
          </a:p>
          <a:p>
            <a:pPr>
              <a:defRPr sz="1800"/>
            </a:pPr>
            <a:r>
              <a:rPr lang="en-US" sz="1800" b="1">
                <a:solidFill>
                  <a:schemeClr val="tx1"/>
                </a:solidFill>
              </a:rPr>
              <a:t>(N_MAX=8000)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Folha1!$D$51:$D$63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Folha1!$G$51:$G$63</c:f>
              <c:numCache>
                <c:formatCode>General</c:formatCode>
                <c:ptCount val="13"/>
                <c:pt idx="0">
                  <c:v>0.0</c:v>
                </c:pt>
                <c:pt idx="1">
                  <c:v>1.216621613554337</c:v>
                </c:pt>
                <c:pt idx="2">
                  <c:v>1.49848435048369</c:v>
                </c:pt>
                <c:pt idx="3">
                  <c:v>1.801555350542966</c:v>
                </c:pt>
                <c:pt idx="4">
                  <c:v>1.9971647057557</c:v>
                </c:pt>
                <c:pt idx="5">
                  <c:v>2.047112491107268</c:v>
                </c:pt>
                <c:pt idx="6">
                  <c:v>2.176598938150575</c:v>
                </c:pt>
                <c:pt idx="7">
                  <c:v>2.218747092455219</c:v>
                </c:pt>
                <c:pt idx="8">
                  <c:v>2.278438271276043</c:v>
                </c:pt>
                <c:pt idx="9">
                  <c:v>2.279289193942563</c:v>
                </c:pt>
                <c:pt idx="10">
                  <c:v>2.38930224770644</c:v>
                </c:pt>
                <c:pt idx="11">
                  <c:v>2.391084313097025</c:v>
                </c:pt>
                <c:pt idx="12">
                  <c:v>2.490190245477781</c:v>
                </c:pt>
              </c:numCache>
            </c:numRef>
          </c:yVal>
          <c:smooth val="0"/>
        </c:ser>
        <c:ser>
          <c:idx val="1"/>
          <c:order val="1"/>
          <c:tx>
            <c:v>Matriz 2048x2048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Folha1!$D$103:$D$115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Folha1!$G$103:$G$115</c:f>
              <c:numCache>
                <c:formatCode>General</c:formatCode>
                <c:ptCount val="13"/>
                <c:pt idx="0">
                  <c:v>0.0</c:v>
                </c:pt>
                <c:pt idx="1">
                  <c:v>2.167761017752001</c:v>
                </c:pt>
                <c:pt idx="2">
                  <c:v>3.638188341304857</c:v>
                </c:pt>
                <c:pt idx="3">
                  <c:v>4.279707988628111</c:v>
                </c:pt>
                <c:pt idx="4">
                  <c:v>4.697218294690756</c:v>
                </c:pt>
                <c:pt idx="5">
                  <c:v>4.910783754344104</c:v>
                </c:pt>
                <c:pt idx="6">
                  <c:v>5.225507538518126</c:v>
                </c:pt>
                <c:pt idx="7">
                  <c:v>5.47866243686202</c:v>
                </c:pt>
                <c:pt idx="8">
                  <c:v>5.30531479389056</c:v>
                </c:pt>
                <c:pt idx="9">
                  <c:v>5.397652644318257</c:v>
                </c:pt>
                <c:pt idx="10">
                  <c:v>5.52179544855689</c:v>
                </c:pt>
                <c:pt idx="11">
                  <c:v>5.035644638456524</c:v>
                </c:pt>
                <c:pt idx="12">
                  <c:v>5.54105555433574</c:v>
                </c:pt>
              </c:numCache>
            </c:numRef>
          </c:yVal>
          <c:smooth val="0"/>
        </c:ser>
        <c:ser>
          <c:idx val="2"/>
          <c:order val="2"/>
          <c:tx>
            <c:v>Matriz 4096x4096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Folha1!$D$155:$D$167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Folha1!$G$155:$G$167</c:f>
              <c:numCache>
                <c:formatCode>General</c:formatCode>
                <c:ptCount val="13"/>
                <c:pt idx="0">
                  <c:v>0.0</c:v>
                </c:pt>
                <c:pt idx="1">
                  <c:v>1.941923377131463</c:v>
                </c:pt>
                <c:pt idx="2">
                  <c:v>2.835747618206439</c:v>
                </c:pt>
                <c:pt idx="3">
                  <c:v>3.261055554371317</c:v>
                </c:pt>
                <c:pt idx="4">
                  <c:v>3.684488355708564</c:v>
                </c:pt>
                <c:pt idx="5">
                  <c:v>3.213249792588944</c:v>
                </c:pt>
                <c:pt idx="6">
                  <c:v>3.546656512811774</c:v>
                </c:pt>
                <c:pt idx="7">
                  <c:v>3.658073816324682</c:v>
                </c:pt>
                <c:pt idx="8">
                  <c:v>3.26380247847265</c:v>
                </c:pt>
                <c:pt idx="9">
                  <c:v>3.43056302109447</c:v>
                </c:pt>
                <c:pt idx="10">
                  <c:v>3.471722563947055</c:v>
                </c:pt>
                <c:pt idx="11">
                  <c:v>3.68860802919676</c:v>
                </c:pt>
                <c:pt idx="12">
                  <c:v>3.537015459590914</c:v>
                </c:pt>
              </c:numCache>
            </c:numRef>
          </c:yVal>
          <c:smooth val="0"/>
        </c:ser>
        <c:ser>
          <c:idx val="3"/>
          <c:order val="3"/>
          <c:tx>
            <c:v>Matriz 8192x8192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Folha1!$D$207:$D$219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Folha1!$G$207:$G$219</c:f>
              <c:numCache>
                <c:formatCode>General</c:formatCode>
                <c:ptCount val="13"/>
                <c:pt idx="0">
                  <c:v>0.0</c:v>
                </c:pt>
                <c:pt idx="1">
                  <c:v>2.08728737785048</c:v>
                </c:pt>
                <c:pt idx="2">
                  <c:v>3.11894838365035</c:v>
                </c:pt>
                <c:pt idx="3">
                  <c:v>3.690208053712497</c:v>
                </c:pt>
                <c:pt idx="4">
                  <c:v>4.613833309481138</c:v>
                </c:pt>
                <c:pt idx="5">
                  <c:v>3.443397231051598</c:v>
                </c:pt>
                <c:pt idx="6">
                  <c:v>3.933882260126364</c:v>
                </c:pt>
                <c:pt idx="7">
                  <c:v>3.783696862576352</c:v>
                </c:pt>
                <c:pt idx="8">
                  <c:v>3.371237792885583</c:v>
                </c:pt>
                <c:pt idx="9">
                  <c:v>3.382813933873944</c:v>
                </c:pt>
                <c:pt idx="10">
                  <c:v>3.470328806095936</c:v>
                </c:pt>
                <c:pt idx="11">
                  <c:v>3.363663269441793</c:v>
                </c:pt>
                <c:pt idx="12">
                  <c:v>3.551961974647678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288656"/>
        <c:axId val="-2044321424"/>
      </c:scatterChart>
      <c:valAx>
        <c:axId val="-2039288656"/>
        <c:scaling>
          <c:orientation val="minMax"/>
          <c:max val="24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800" b="1">
                    <a:solidFill>
                      <a:schemeClr val="tx1"/>
                    </a:solidFill>
                  </a:rPr>
                  <a:t>#</a:t>
                </a:r>
                <a:r>
                  <a:rPr lang="pt-PT" sz="1800" b="1" baseline="0">
                    <a:solidFill>
                      <a:schemeClr val="tx1"/>
                    </a:solidFill>
                  </a:rPr>
                  <a:t> Threads</a:t>
                </a:r>
                <a:endParaRPr lang="pt-PT" sz="18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4321424"/>
        <c:crosses val="autoZero"/>
        <c:crossBetween val="midCat"/>
        <c:majorUnit val="2.0"/>
      </c:valAx>
      <c:valAx>
        <c:axId val="-2044321424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  <a:effectLst/>
                  </a:rPr>
                  <a:t>Ganho (TexecSeq/TexecParalel)</a:t>
                </a:r>
                <a:endParaRPr lang="en-US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3928865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184150</xdr:rowOff>
    </xdr:from>
    <xdr:to>
      <xdr:col>22</xdr:col>
      <xdr:colOff>711200</xdr:colOff>
      <xdr:row>35</xdr:row>
      <xdr:rowOff>142427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22</xdr:col>
      <xdr:colOff>711200</xdr:colOff>
      <xdr:row>67</xdr:row>
      <xdr:rowOff>148777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74</xdr:row>
      <xdr:rowOff>0</xdr:rowOff>
    </xdr:from>
    <xdr:to>
      <xdr:col>22</xdr:col>
      <xdr:colOff>711200</xdr:colOff>
      <xdr:row>99</xdr:row>
      <xdr:rowOff>148777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106</xdr:row>
      <xdr:rowOff>0</xdr:rowOff>
    </xdr:from>
    <xdr:to>
      <xdr:col>22</xdr:col>
      <xdr:colOff>711200</xdr:colOff>
      <xdr:row>131</xdr:row>
      <xdr:rowOff>148777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tabSelected="1" workbookViewId="0">
      <selection activeCell="K19" sqref="K19"/>
    </sheetView>
  </sheetViews>
  <sheetFormatPr baseColWidth="10" defaultRowHeight="16" x14ac:dyDescent="0.2"/>
  <cols>
    <col min="1" max="1" width="11" customWidth="1"/>
    <col min="2" max="2" width="0.1640625" customWidth="1"/>
    <col min="3" max="3" width="7.6640625" customWidth="1"/>
    <col min="4" max="4" width="13" customWidth="1"/>
    <col min="5" max="5" width="10.83203125" customWidth="1"/>
    <col min="6" max="6" width="7.1640625" customWidth="1"/>
    <col min="9" max="9" width="5.5" customWidth="1"/>
    <col min="12" max="12" width="17.1640625" customWidth="1"/>
  </cols>
  <sheetData>
    <row r="1" spans="1:24" ht="17" thickBot="1" x14ac:dyDescent="0.25"/>
    <row r="2" spans="1:24" ht="22" thickBot="1" x14ac:dyDescent="0.25">
      <c r="A2" s="1"/>
      <c r="B2" s="1"/>
      <c r="C2" s="1"/>
      <c r="D2" s="1"/>
      <c r="E2" s="1"/>
      <c r="H2" s="37" t="s">
        <v>1</v>
      </c>
      <c r="I2" s="38"/>
      <c r="J2" s="38"/>
      <c r="K2" s="38"/>
      <c r="L2" s="39"/>
      <c r="N2" s="49" t="s">
        <v>11</v>
      </c>
    </row>
    <row r="3" spans="1:24" ht="17" thickBot="1" x14ac:dyDescent="0.25">
      <c r="N3" s="50" t="s">
        <v>12</v>
      </c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ht="17" thickBot="1" x14ac:dyDescent="0.25">
      <c r="N4" s="51" t="s">
        <v>13</v>
      </c>
    </row>
    <row r="5" spans="1:24" ht="17" thickBot="1" x14ac:dyDescent="0.25">
      <c r="N5" s="51" t="s">
        <v>14</v>
      </c>
    </row>
    <row r="6" spans="1:24" ht="20" thickBot="1" x14ac:dyDescent="0.25">
      <c r="A6" s="43" t="s">
        <v>0</v>
      </c>
      <c r="B6" s="44"/>
      <c r="C6" s="44"/>
      <c r="D6" s="44"/>
      <c r="E6" s="45"/>
      <c r="K6" s="48"/>
      <c r="L6" s="16"/>
      <c r="N6" s="51" t="s">
        <v>15</v>
      </c>
    </row>
    <row r="7" spans="1:24" ht="20" thickBot="1" x14ac:dyDescent="0.3">
      <c r="K7" s="46"/>
      <c r="L7" s="17"/>
      <c r="N7" s="52" t="s">
        <v>16</v>
      </c>
    </row>
    <row r="10" spans="1:24" ht="15" customHeight="1" thickBot="1" x14ac:dyDescent="0.25">
      <c r="B10" s="2"/>
      <c r="C10" s="2"/>
    </row>
    <row r="11" spans="1:24" ht="17" thickBot="1" x14ac:dyDescent="0.25">
      <c r="A11" s="40" t="s">
        <v>9</v>
      </c>
      <c r="B11" s="40"/>
      <c r="C11" s="6" t="s">
        <v>2</v>
      </c>
      <c r="D11" s="6" t="s">
        <v>3</v>
      </c>
      <c r="E11" s="40" t="s">
        <v>10</v>
      </c>
      <c r="F11" s="40"/>
      <c r="G11" s="41" t="s">
        <v>4</v>
      </c>
      <c r="H11" s="41"/>
      <c r="I11" s="42"/>
    </row>
    <row r="12" spans="1:24" ht="17" thickBot="1" x14ac:dyDescent="0.25">
      <c r="A12" s="18" t="s">
        <v>5</v>
      </c>
      <c r="B12" s="19"/>
      <c r="C12" s="28">
        <v>1000</v>
      </c>
      <c r="D12" s="3">
        <v>0</v>
      </c>
      <c r="E12" s="29">
        <v>1551.904</v>
      </c>
      <c r="F12" s="30"/>
      <c r="G12" s="31">
        <v>0</v>
      </c>
      <c r="H12" s="32"/>
      <c r="I12" s="33"/>
    </row>
    <row r="13" spans="1:24" ht="17" thickBot="1" x14ac:dyDescent="0.25">
      <c r="A13" s="18"/>
      <c r="B13" s="19"/>
      <c r="C13" s="28"/>
      <c r="D13" s="4">
        <v>2</v>
      </c>
      <c r="E13" s="18">
        <v>1003.346</v>
      </c>
      <c r="F13" s="19"/>
      <c r="G13" s="20">
        <f>(E12/E13)</f>
        <v>1.5467286459506491</v>
      </c>
      <c r="H13" s="21"/>
      <c r="I13" s="22"/>
    </row>
    <row r="14" spans="1:24" ht="17" thickBot="1" x14ac:dyDescent="0.25">
      <c r="A14" s="18"/>
      <c r="B14" s="19"/>
      <c r="C14" s="28"/>
      <c r="D14" s="4">
        <v>4</v>
      </c>
      <c r="E14" s="18">
        <v>629.35900000000004</v>
      </c>
      <c r="F14" s="19"/>
      <c r="G14" s="20">
        <f>$E$12/E14</f>
        <v>2.4658485856244208</v>
      </c>
      <c r="H14" s="21"/>
      <c r="I14" s="22"/>
    </row>
    <row r="15" spans="1:24" ht="17" thickBot="1" x14ac:dyDescent="0.25">
      <c r="A15" s="18"/>
      <c r="B15" s="19"/>
      <c r="C15" s="28"/>
      <c r="D15" s="4">
        <v>6</v>
      </c>
      <c r="E15" s="18">
        <v>481.18599999999998</v>
      </c>
      <c r="F15" s="19"/>
      <c r="G15" s="20">
        <f t="shared" ref="G15:G24" si="0">$E$12/E15</f>
        <v>3.2251644894074225</v>
      </c>
      <c r="H15" s="21"/>
      <c r="I15" s="22"/>
    </row>
    <row r="16" spans="1:24" ht="17" thickBot="1" x14ac:dyDescent="0.25">
      <c r="A16" s="18"/>
      <c r="B16" s="19"/>
      <c r="C16" s="28"/>
      <c r="D16" s="4">
        <v>8</v>
      </c>
      <c r="E16" s="18">
        <v>416.71300000000002</v>
      </c>
      <c r="F16" s="19"/>
      <c r="G16" s="20">
        <f t="shared" si="0"/>
        <v>3.724155473911301</v>
      </c>
      <c r="H16" s="21"/>
      <c r="I16" s="22"/>
    </row>
    <row r="17" spans="1:9" ht="17" thickBot="1" x14ac:dyDescent="0.25">
      <c r="A17" s="18"/>
      <c r="B17" s="19"/>
      <c r="C17" s="28"/>
      <c r="D17" s="4">
        <v>10</v>
      </c>
      <c r="E17" s="18">
        <v>391.12200000000001</v>
      </c>
      <c r="F17" s="19"/>
      <c r="G17" s="20">
        <f t="shared" si="0"/>
        <v>3.9678258957563113</v>
      </c>
      <c r="H17" s="21"/>
      <c r="I17" s="22"/>
    </row>
    <row r="18" spans="1:9" ht="17" thickBot="1" x14ac:dyDescent="0.25">
      <c r="A18" s="18"/>
      <c r="B18" s="19"/>
      <c r="C18" s="28"/>
      <c r="D18" s="4">
        <v>12</v>
      </c>
      <c r="E18" s="18">
        <v>362.65499999999997</v>
      </c>
      <c r="F18" s="19"/>
      <c r="G18" s="20">
        <f t="shared" si="0"/>
        <v>4.2792847196371211</v>
      </c>
      <c r="H18" s="21"/>
      <c r="I18" s="22"/>
    </row>
    <row r="19" spans="1:9" ht="17" thickBot="1" x14ac:dyDescent="0.25">
      <c r="A19" s="18"/>
      <c r="B19" s="19"/>
      <c r="C19" s="28"/>
      <c r="D19" s="4">
        <v>14</v>
      </c>
      <c r="E19" s="18">
        <v>366.84199999999998</v>
      </c>
      <c r="F19" s="19"/>
      <c r="G19" s="20">
        <f t="shared" si="0"/>
        <v>4.2304425338429077</v>
      </c>
      <c r="H19" s="21"/>
      <c r="I19" s="22"/>
    </row>
    <row r="20" spans="1:9" ht="17" thickBot="1" x14ac:dyDescent="0.25">
      <c r="A20" s="18"/>
      <c r="B20" s="19"/>
      <c r="C20" s="28"/>
      <c r="D20" s="4">
        <v>16</v>
      </c>
      <c r="E20" s="18">
        <v>357.173</v>
      </c>
      <c r="F20" s="19"/>
      <c r="G20" s="20">
        <f t="shared" si="0"/>
        <v>4.3449644849974662</v>
      </c>
      <c r="H20" s="21"/>
      <c r="I20" s="22"/>
    </row>
    <row r="21" spans="1:9" ht="17" thickBot="1" x14ac:dyDescent="0.25">
      <c r="A21" s="18"/>
      <c r="B21" s="19"/>
      <c r="C21" s="28"/>
      <c r="D21" s="4">
        <v>18</v>
      </c>
      <c r="E21" s="18">
        <v>364.76100000000002</v>
      </c>
      <c r="F21" s="19"/>
      <c r="G21" s="20">
        <f t="shared" si="0"/>
        <v>4.2545776549576297</v>
      </c>
      <c r="H21" s="21"/>
      <c r="I21" s="22"/>
    </row>
    <row r="22" spans="1:9" ht="17" thickBot="1" x14ac:dyDescent="0.25">
      <c r="A22" s="18"/>
      <c r="B22" s="19"/>
      <c r="C22" s="28"/>
      <c r="D22" s="4">
        <v>20</v>
      </c>
      <c r="E22" s="18">
        <v>371.072</v>
      </c>
      <c r="F22" s="19"/>
      <c r="G22" s="20">
        <f t="shared" si="0"/>
        <v>4.1822180062090375</v>
      </c>
      <c r="H22" s="21"/>
      <c r="I22" s="22"/>
    </row>
    <row r="23" spans="1:9" ht="17" thickBot="1" x14ac:dyDescent="0.25">
      <c r="A23" s="18"/>
      <c r="B23" s="19"/>
      <c r="C23" s="28"/>
      <c r="D23" s="4">
        <v>22</v>
      </c>
      <c r="E23" s="18">
        <v>358.60199999999998</v>
      </c>
      <c r="F23" s="19"/>
      <c r="G23" s="20">
        <f t="shared" si="0"/>
        <v>4.3276501525367959</v>
      </c>
      <c r="H23" s="21"/>
      <c r="I23" s="22"/>
    </row>
    <row r="24" spans="1:9" ht="17" thickBot="1" x14ac:dyDescent="0.25">
      <c r="A24" s="18"/>
      <c r="B24" s="19"/>
      <c r="C24" s="28"/>
      <c r="D24" s="5">
        <v>24</v>
      </c>
      <c r="E24" s="23">
        <v>358.41</v>
      </c>
      <c r="F24" s="24"/>
      <c r="G24" s="20">
        <f t="shared" si="0"/>
        <v>4.3299684718618341</v>
      </c>
      <c r="H24" s="21"/>
      <c r="I24" s="22"/>
    </row>
    <row r="25" spans="1:9" ht="17" thickBot="1" x14ac:dyDescent="0.25">
      <c r="A25" s="18"/>
      <c r="B25" s="19"/>
      <c r="C25" s="28">
        <v>2000</v>
      </c>
      <c r="D25" s="3">
        <v>0</v>
      </c>
      <c r="E25" s="35">
        <v>2651.03</v>
      </c>
      <c r="F25" s="35"/>
      <c r="G25" s="7">
        <v>0</v>
      </c>
      <c r="H25" s="8"/>
      <c r="I25" s="9"/>
    </row>
    <row r="26" spans="1:9" ht="17" thickBot="1" x14ac:dyDescent="0.25">
      <c r="A26" s="18"/>
      <c r="B26" s="19"/>
      <c r="C26" s="28"/>
      <c r="D26" s="4">
        <v>2</v>
      </c>
      <c r="E26" s="34">
        <v>1888.91</v>
      </c>
      <c r="F26" s="34"/>
      <c r="G26" s="10">
        <f>$E$25/E26</f>
        <v>1.4034707847382883</v>
      </c>
      <c r="H26" s="11"/>
      <c r="I26" s="12"/>
    </row>
    <row r="27" spans="1:9" ht="17" thickBot="1" x14ac:dyDescent="0.25">
      <c r="A27" s="18"/>
      <c r="B27" s="19"/>
      <c r="C27" s="28"/>
      <c r="D27" s="4">
        <v>4</v>
      </c>
      <c r="E27" s="34">
        <v>1266.701</v>
      </c>
      <c r="F27" s="34"/>
      <c r="G27" s="10">
        <f t="shared" ref="G27:G37" si="1">$E$25/E27</f>
        <v>2.0928616934856765</v>
      </c>
      <c r="H27" s="11"/>
      <c r="I27" s="12"/>
    </row>
    <row r="28" spans="1:9" ht="17" thickBot="1" x14ac:dyDescent="0.25">
      <c r="A28" s="18"/>
      <c r="B28" s="19"/>
      <c r="C28" s="28"/>
      <c r="D28" s="4">
        <v>6</v>
      </c>
      <c r="E28" s="34">
        <v>1109.2190000000001</v>
      </c>
      <c r="F28" s="34"/>
      <c r="G28" s="10">
        <f t="shared" si="1"/>
        <v>2.3899969257648852</v>
      </c>
      <c r="H28" s="11"/>
      <c r="I28" s="12"/>
    </row>
    <row r="29" spans="1:9" ht="17" thickBot="1" x14ac:dyDescent="0.25">
      <c r="A29" s="18"/>
      <c r="B29" s="19"/>
      <c r="C29" s="28"/>
      <c r="D29" s="4">
        <v>8</v>
      </c>
      <c r="E29" s="34">
        <v>1032.9059999999999</v>
      </c>
      <c r="F29" s="34"/>
      <c r="G29" s="10">
        <f t="shared" si="1"/>
        <v>2.5665743058903718</v>
      </c>
      <c r="H29" s="11"/>
      <c r="I29" s="12"/>
    </row>
    <row r="30" spans="1:9" ht="17" thickBot="1" x14ac:dyDescent="0.25">
      <c r="A30" s="18"/>
      <c r="B30" s="19"/>
      <c r="C30" s="28"/>
      <c r="D30" s="4">
        <v>10</v>
      </c>
      <c r="E30" s="34">
        <v>990.45699999999999</v>
      </c>
      <c r="F30" s="34"/>
      <c r="G30" s="10">
        <f t="shared" si="1"/>
        <v>2.6765725316697244</v>
      </c>
      <c r="H30" s="11"/>
      <c r="I30" s="12"/>
    </row>
    <row r="31" spans="1:9" ht="17" thickBot="1" x14ac:dyDescent="0.25">
      <c r="A31" s="18"/>
      <c r="B31" s="19"/>
      <c r="C31" s="28"/>
      <c r="D31" s="4">
        <v>12</v>
      </c>
      <c r="E31" s="34">
        <v>936.33299999999997</v>
      </c>
      <c r="F31" s="34"/>
      <c r="G31" s="10">
        <f t="shared" si="1"/>
        <v>2.8312897227802507</v>
      </c>
      <c r="H31" s="11"/>
      <c r="I31" s="12"/>
    </row>
    <row r="32" spans="1:9" ht="17" thickBot="1" x14ac:dyDescent="0.25">
      <c r="A32" s="18"/>
      <c r="B32" s="19"/>
      <c r="C32" s="28"/>
      <c r="D32" s="4">
        <v>14</v>
      </c>
      <c r="E32" s="34">
        <v>894.02599999999995</v>
      </c>
      <c r="F32" s="34"/>
      <c r="G32" s="10">
        <f t="shared" si="1"/>
        <v>2.9652717035075047</v>
      </c>
      <c r="H32" s="11"/>
      <c r="I32" s="12"/>
    </row>
    <row r="33" spans="1:9" ht="17" thickBot="1" x14ac:dyDescent="0.25">
      <c r="A33" s="18"/>
      <c r="B33" s="19"/>
      <c r="C33" s="28"/>
      <c r="D33" s="4">
        <v>16</v>
      </c>
      <c r="E33" s="34">
        <v>901.947</v>
      </c>
      <c r="F33" s="34"/>
      <c r="G33" s="10">
        <f t="shared" si="1"/>
        <v>2.939230353889974</v>
      </c>
      <c r="H33" s="11"/>
      <c r="I33" s="12"/>
    </row>
    <row r="34" spans="1:9" ht="17" thickBot="1" x14ac:dyDescent="0.25">
      <c r="A34" s="18"/>
      <c r="B34" s="19"/>
      <c r="C34" s="28"/>
      <c r="D34" s="4">
        <v>18</v>
      </c>
      <c r="E34" s="34">
        <v>895.66300000000001</v>
      </c>
      <c r="F34" s="34"/>
      <c r="G34" s="10">
        <f t="shared" si="1"/>
        <v>2.9598520872247711</v>
      </c>
      <c r="H34" s="11"/>
      <c r="I34" s="12"/>
    </row>
    <row r="35" spans="1:9" ht="17" thickBot="1" x14ac:dyDescent="0.25">
      <c r="A35" s="18"/>
      <c r="B35" s="19"/>
      <c r="C35" s="28"/>
      <c r="D35" s="4">
        <v>20</v>
      </c>
      <c r="E35" s="34">
        <v>909.56399999999996</v>
      </c>
      <c r="F35" s="34"/>
      <c r="G35" s="10">
        <f t="shared" si="1"/>
        <v>2.9146162337119765</v>
      </c>
      <c r="H35" s="11"/>
      <c r="I35" s="12"/>
    </row>
    <row r="36" spans="1:9" ht="17" thickBot="1" x14ac:dyDescent="0.25">
      <c r="A36" s="18"/>
      <c r="B36" s="19"/>
      <c r="C36" s="28"/>
      <c r="D36" s="4">
        <v>22</v>
      </c>
      <c r="E36" s="34">
        <v>884.30100000000004</v>
      </c>
      <c r="F36" s="34"/>
      <c r="G36" s="10">
        <f t="shared" si="1"/>
        <v>2.9978819429131032</v>
      </c>
      <c r="H36" s="11"/>
      <c r="I36" s="12"/>
    </row>
    <row r="37" spans="1:9" ht="17" thickBot="1" x14ac:dyDescent="0.25">
      <c r="A37" s="18"/>
      <c r="B37" s="19"/>
      <c r="C37" s="28"/>
      <c r="D37" s="5">
        <v>24</v>
      </c>
      <c r="E37" s="36">
        <v>883.423</v>
      </c>
      <c r="F37" s="36"/>
      <c r="G37" s="13">
        <f t="shared" si="1"/>
        <v>3.0008614219915035</v>
      </c>
      <c r="H37" s="14"/>
      <c r="I37" s="15"/>
    </row>
    <row r="38" spans="1:9" ht="17" thickBot="1" x14ac:dyDescent="0.25">
      <c r="A38" s="18"/>
      <c r="B38" s="19"/>
      <c r="C38" s="28">
        <v>4000</v>
      </c>
      <c r="D38" s="3">
        <v>0</v>
      </c>
      <c r="E38" s="31">
        <v>5705.4290000000001</v>
      </c>
      <c r="F38" s="33"/>
      <c r="G38" s="7">
        <v>0</v>
      </c>
      <c r="H38" s="8"/>
      <c r="I38" s="9"/>
    </row>
    <row r="39" spans="1:9" ht="17" thickBot="1" x14ac:dyDescent="0.25">
      <c r="A39" s="18"/>
      <c r="B39" s="19"/>
      <c r="C39" s="28"/>
      <c r="D39" s="4">
        <v>2</v>
      </c>
      <c r="E39" s="20">
        <v>4903.473</v>
      </c>
      <c r="F39" s="22"/>
      <c r="G39" s="10">
        <f>$E$38/E39</f>
        <v>1.1635485705743664</v>
      </c>
      <c r="H39" s="11"/>
      <c r="I39" s="12"/>
    </row>
    <row r="40" spans="1:9" ht="17" thickBot="1" x14ac:dyDescent="0.25">
      <c r="A40" s="18"/>
      <c r="B40" s="19"/>
      <c r="C40" s="28"/>
      <c r="D40" s="4">
        <v>4</v>
      </c>
      <c r="E40" s="20">
        <v>3203.942</v>
      </c>
      <c r="F40" s="22"/>
      <c r="G40" s="10">
        <f t="shared" ref="G40:G50" si="2">$E$38/E40</f>
        <v>1.7807528975243623</v>
      </c>
      <c r="H40" s="11"/>
      <c r="I40" s="12"/>
    </row>
    <row r="41" spans="1:9" ht="17" thickBot="1" x14ac:dyDescent="0.25">
      <c r="A41" s="18"/>
      <c r="B41" s="19"/>
      <c r="C41" s="28"/>
      <c r="D41" s="4">
        <v>6</v>
      </c>
      <c r="E41" s="20">
        <v>2994.84</v>
      </c>
      <c r="F41" s="22"/>
      <c r="G41" s="10">
        <f t="shared" si="2"/>
        <v>1.9050864153009843</v>
      </c>
      <c r="H41" s="11"/>
      <c r="I41" s="12"/>
    </row>
    <row r="42" spans="1:9" ht="17" thickBot="1" x14ac:dyDescent="0.25">
      <c r="A42" s="18"/>
      <c r="B42" s="19"/>
      <c r="C42" s="28"/>
      <c r="D42" s="4">
        <v>8</v>
      </c>
      <c r="E42" s="20">
        <v>2606.4549999999999</v>
      </c>
      <c r="F42" s="22"/>
      <c r="G42" s="10">
        <f t="shared" si="2"/>
        <v>2.1889612519686703</v>
      </c>
      <c r="H42" s="11"/>
      <c r="I42" s="12"/>
    </row>
    <row r="43" spans="1:9" ht="17" thickBot="1" x14ac:dyDescent="0.25">
      <c r="A43" s="18"/>
      <c r="B43" s="19"/>
      <c r="C43" s="28"/>
      <c r="D43" s="4">
        <v>10</v>
      </c>
      <c r="E43" s="20">
        <v>2428.1179999999999</v>
      </c>
      <c r="F43" s="22"/>
      <c r="G43" s="10">
        <f t="shared" si="2"/>
        <v>2.3497330030912833</v>
      </c>
      <c r="H43" s="11"/>
      <c r="I43" s="12"/>
    </row>
    <row r="44" spans="1:9" ht="17" thickBot="1" x14ac:dyDescent="0.25">
      <c r="A44" s="18"/>
      <c r="B44" s="19"/>
      <c r="C44" s="28"/>
      <c r="D44" s="4">
        <v>12</v>
      </c>
      <c r="E44" s="20">
        <v>2333.1770000000001</v>
      </c>
      <c r="F44" s="22"/>
      <c r="G44" s="10">
        <f t="shared" si="2"/>
        <v>2.4453476954384512</v>
      </c>
      <c r="H44" s="11"/>
      <c r="I44" s="12"/>
    </row>
    <row r="45" spans="1:9" ht="17" thickBot="1" x14ac:dyDescent="0.25">
      <c r="A45" s="18"/>
      <c r="B45" s="19"/>
      <c r="C45" s="28"/>
      <c r="D45" s="4">
        <v>14</v>
      </c>
      <c r="E45" s="20">
        <v>2279.152</v>
      </c>
      <c r="F45" s="22"/>
      <c r="G45" s="10">
        <f t="shared" si="2"/>
        <v>2.503312196817062</v>
      </c>
      <c r="H45" s="11"/>
      <c r="I45" s="12"/>
    </row>
    <row r="46" spans="1:9" ht="17" thickBot="1" x14ac:dyDescent="0.25">
      <c r="A46" s="18"/>
      <c r="B46" s="19"/>
      <c r="C46" s="28"/>
      <c r="D46" s="4">
        <v>16</v>
      </c>
      <c r="E46" s="20">
        <v>2327.634</v>
      </c>
      <c r="F46" s="22"/>
      <c r="G46" s="10">
        <f t="shared" si="2"/>
        <v>2.4511710174365899</v>
      </c>
      <c r="H46" s="11"/>
      <c r="I46" s="12"/>
    </row>
    <row r="47" spans="1:9" ht="17" thickBot="1" x14ac:dyDescent="0.25">
      <c r="A47" s="18"/>
      <c r="B47" s="19"/>
      <c r="C47" s="28"/>
      <c r="D47" s="4">
        <v>18</v>
      </c>
      <c r="E47" s="20">
        <v>2293.1439999999998</v>
      </c>
      <c r="F47" s="22"/>
      <c r="G47" s="10">
        <f t="shared" si="2"/>
        <v>2.4880378205642564</v>
      </c>
      <c r="H47" s="11"/>
      <c r="I47" s="12"/>
    </row>
    <row r="48" spans="1:9" ht="17" thickBot="1" x14ac:dyDescent="0.25">
      <c r="A48" s="18"/>
      <c r="B48" s="19"/>
      <c r="C48" s="28"/>
      <c r="D48" s="4">
        <v>20</v>
      </c>
      <c r="E48" s="20">
        <v>2225.3009999999999</v>
      </c>
      <c r="F48" s="22"/>
      <c r="G48" s="10">
        <f t="shared" si="2"/>
        <v>2.5638909073424228</v>
      </c>
      <c r="H48" s="11"/>
      <c r="I48" s="12"/>
    </row>
    <row r="49" spans="1:9" ht="17" thickBot="1" x14ac:dyDescent="0.25">
      <c r="A49" s="18"/>
      <c r="B49" s="19"/>
      <c r="C49" s="28"/>
      <c r="D49" s="4">
        <v>22</v>
      </c>
      <c r="E49" s="20">
        <v>2126.3739999999998</v>
      </c>
      <c r="F49" s="22"/>
      <c r="G49" s="10">
        <f t="shared" si="2"/>
        <v>2.6831728567034778</v>
      </c>
      <c r="H49" s="11"/>
      <c r="I49" s="12"/>
    </row>
    <row r="50" spans="1:9" ht="17" thickBot="1" x14ac:dyDescent="0.25">
      <c r="A50" s="18"/>
      <c r="B50" s="19"/>
      <c r="C50" s="28"/>
      <c r="D50" s="5">
        <v>24</v>
      </c>
      <c r="E50" s="25">
        <v>2139.1790000000001</v>
      </c>
      <c r="F50" s="27"/>
      <c r="G50" s="13">
        <f t="shared" si="2"/>
        <v>2.6671115413904118</v>
      </c>
      <c r="H50" s="14"/>
      <c r="I50" s="15"/>
    </row>
    <row r="51" spans="1:9" ht="17" thickBot="1" x14ac:dyDescent="0.25">
      <c r="A51" s="18"/>
      <c r="B51" s="19"/>
      <c r="C51" s="28">
        <v>8000</v>
      </c>
      <c r="D51" s="3">
        <v>0</v>
      </c>
      <c r="E51" s="31">
        <v>12614.995000000001</v>
      </c>
      <c r="F51" s="33"/>
      <c r="G51" s="7">
        <v>0</v>
      </c>
      <c r="H51" s="8"/>
      <c r="I51" s="9"/>
    </row>
    <row r="52" spans="1:9" ht="17" thickBot="1" x14ac:dyDescent="0.25">
      <c r="A52" s="18"/>
      <c r="B52" s="19"/>
      <c r="C52" s="28"/>
      <c r="D52" s="4">
        <v>2</v>
      </c>
      <c r="E52" s="20">
        <v>10368.873</v>
      </c>
      <c r="F52" s="22"/>
      <c r="G52" s="10">
        <f>$E$51/E52</f>
        <v>1.2166216135543373</v>
      </c>
      <c r="H52" s="11"/>
      <c r="I52" s="12"/>
    </row>
    <row r="53" spans="1:9" ht="17" thickBot="1" x14ac:dyDescent="0.25">
      <c r="A53" s="18"/>
      <c r="B53" s="19"/>
      <c r="C53" s="28"/>
      <c r="D53" s="4">
        <v>4</v>
      </c>
      <c r="E53" s="20">
        <v>8418.5030000000006</v>
      </c>
      <c r="F53" s="22"/>
      <c r="G53" s="10">
        <f t="shared" ref="G53:G63" si="3">$E$51/E53</f>
        <v>1.4984843504836904</v>
      </c>
      <c r="H53" s="11"/>
      <c r="I53" s="12"/>
    </row>
    <row r="54" spans="1:9" ht="17" thickBot="1" x14ac:dyDescent="0.25">
      <c r="A54" s="18"/>
      <c r="B54" s="19"/>
      <c r="C54" s="28"/>
      <c r="D54" s="4">
        <v>6</v>
      </c>
      <c r="E54" s="20">
        <v>7002.28</v>
      </c>
      <c r="F54" s="22"/>
      <c r="G54" s="10">
        <f t="shared" si="3"/>
        <v>1.8015553505429662</v>
      </c>
      <c r="H54" s="11"/>
      <c r="I54" s="12"/>
    </row>
    <row r="55" spans="1:9" ht="17" thickBot="1" x14ac:dyDescent="0.25">
      <c r="A55" s="18"/>
      <c r="B55" s="19"/>
      <c r="C55" s="28"/>
      <c r="D55" s="4">
        <v>8</v>
      </c>
      <c r="E55" s="20">
        <v>6316.4520000000002</v>
      </c>
      <c r="F55" s="22"/>
      <c r="G55" s="10">
        <f t="shared" si="3"/>
        <v>1.9971647057556996</v>
      </c>
      <c r="H55" s="11"/>
      <c r="I55" s="12"/>
    </row>
    <row r="56" spans="1:9" ht="17" thickBot="1" x14ac:dyDescent="0.25">
      <c r="A56" s="18"/>
      <c r="B56" s="19"/>
      <c r="C56" s="28"/>
      <c r="D56" s="4">
        <v>10</v>
      </c>
      <c r="E56" s="20">
        <v>6162.3360000000002</v>
      </c>
      <c r="F56" s="22"/>
      <c r="G56" s="10">
        <f t="shared" si="3"/>
        <v>2.0471124911072685</v>
      </c>
      <c r="H56" s="11"/>
      <c r="I56" s="12"/>
    </row>
    <row r="57" spans="1:9" ht="17" thickBot="1" x14ac:dyDescent="0.25">
      <c r="A57" s="18"/>
      <c r="B57" s="19"/>
      <c r="C57" s="28"/>
      <c r="D57" s="4">
        <v>12</v>
      </c>
      <c r="E57" s="20">
        <v>5795.7370000000001</v>
      </c>
      <c r="F57" s="22"/>
      <c r="G57" s="10">
        <f t="shared" si="3"/>
        <v>2.1765989381505753</v>
      </c>
      <c r="H57" s="11"/>
      <c r="I57" s="12"/>
    </row>
    <row r="58" spans="1:9" ht="17" thickBot="1" x14ac:dyDescent="0.25">
      <c r="A58" s="18"/>
      <c r="B58" s="19"/>
      <c r="C58" s="28"/>
      <c r="D58" s="4">
        <v>14</v>
      </c>
      <c r="E58" s="20">
        <v>5685.6390000000001</v>
      </c>
      <c r="F58" s="22"/>
      <c r="G58" s="10">
        <f t="shared" si="3"/>
        <v>2.2187470924552195</v>
      </c>
      <c r="H58" s="11"/>
      <c r="I58" s="12"/>
    </row>
    <row r="59" spans="1:9" ht="17" thickBot="1" x14ac:dyDescent="0.25">
      <c r="A59" s="18"/>
      <c r="B59" s="19"/>
      <c r="C59" s="28"/>
      <c r="D59" s="4">
        <v>16</v>
      </c>
      <c r="E59" s="20">
        <v>5536.6850000000004</v>
      </c>
      <c r="F59" s="22"/>
      <c r="G59" s="10">
        <f t="shared" si="3"/>
        <v>2.2784382712760434</v>
      </c>
      <c r="H59" s="11"/>
      <c r="I59" s="12"/>
    </row>
    <row r="60" spans="1:9" ht="17" thickBot="1" x14ac:dyDescent="0.25">
      <c r="A60" s="18"/>
      <c r="B60" s="19"/>
      <c r="C60" s="28"/>
      <c r="D60" s="4">
        <v>18</v>
      </c>
      <c r="E60" s="20">
        <v>5534.6180000000004</v>
      </c>
      <c r="F60" s="22"/>
      <c r="G60" s="10">
        <f t="shared" si="3"/>
        <v>2.2792891939425628</v>
      </c>
      <c r="H60" s="11"/>
      <c r="I60" s="12"/>
    </row>
    <row r="61" spans="1:9" ht="17" thickBot="1" x14ac:dyDescent="0.25">
      <c r="A61" s="18"/>
      <c r="B61" s="19"/>
      <c r="C61" s="28"/>
      <c r="D61" s="4">
        <v>20</v>
      </c>
      <c r="E61" s="20">
        <v>5279.7820000000002</v>
      </c>
      <c r="F61" s="22"/>
      <c r="G61" s="10">
        <f t="shared" si="3"/>
        <v>2.3893022477064396</v>
      </c>
      <c r="H61" s="11"/>
      <c r="I61" s="12"/>
    </row>
    <row r="62" spans="1:9" ht="17" thickBot="1" x14ac:dyDescent="0.25">
      <c r="A62" s="18"/>
      <c r="B62" s="19"/>
      <c r="C62" s="28"/>
      <c r="D62" s="4">
        <v>22</v>
      </c>
      <c r="E62" s="20">
        <v>5275.8469999999998</v>
      </c>
      <c r="F62" s="22"/>
      <c r="G62" s="10">
        <f t="shared" si="3"/>
        <v>2.3910843130970254</v>
      </c>
      <c r="H62" s="11"/>
      <c r="I62" s="12"/>
    </row>
    <row r="63" spans="1:9" ht="17" thickBot="1" x14ac:dyDescent="0.25">
      <c r="A63" s="23"/>
      <c r="B63" s="24"/>
      <c r="C63" s="28"/>
      <c r="D63" s="5">
        <v>24</v>
      </c>
      <c r="E63" s="25">
        <v>5065.8760000000002</v>
      </c>
      <c r="F63" s="27"/>
      <c r="G63" s="13">
        <f t="shared" si="3"/>
        <v>2.4901902454777813</v>
      </c>
      <c r="H63" s="14"/>
      <c r="I63" s="15"/>
    </row>
    <row r="64" spans="1:9" ht="17" thickBot="1" x14ac:dyDescent="0.25">
      <c r="A64" s="28" t="s">
        <v>6</v>
      </c>
      <c r="B64" s="28"/>
      <c r="C64" s="28">
        <v>1000</v>
      </c>
      <c r="D64" s="3">
        <v>0</v>
      </c>
      <c r="E64" s="29">
        <v>6705.5389999999998</v>
      </c>
      <c r="F64" s="35"/>
      <c r="G64" s="31">
        <v>0</v>
      </c>
      <c r="H64" s="32"/>
      <c r="I64" s="33"/>
    </row>
    <row r="65" spans="1:9" ht="17" thickBot="1" x14ac:dyDescent="0.25">
      <c r="A65" s="28"/>
      <c r="B65" s="28"/>
      <c r="C65" s="28"/>
      <c r="D65" s="4">
        <v>2</v>
      </c>
      <c r="E65" s="18">
        <v>2900.2530000000002</v>
      </c>
      <c r="F65" s="34"/>
      <c r="G65" s="20">
        <f>$E$64/E65</f>
        <v>2.312053120882902</v>
      </c>
      <c r="H65" s="21"/>
      <c r="I65" s="22"/>
    </row>
    <row r="66" spans="1:9" ht="17" thickBot="1" x14ac:dyDescent="0.25">
      <c r="A66" s="28"/>
      <c r="B66" s="28"/>
      <c r="C66" s="28"/>
      <c r="D66" s="4">
        <v>4</v>
      </c>
      <c r="E66" s="18">
        <v>1792.309</v>
      </c>
      <c r="F66" s="34"/>
      <c r="G66" s="20">
        <f t="shared" ref="G66:G76" si="4">$E$64/E66</f>
        <v>3.7412851243842438</v>
      </c>
      <c r="H66" s="21"/>
      <c r="I66" s="22"/>
    </row>
    <row r="67" spans="1:9" ht="17" thickBot="1" x14ac:dyDescent="0.25">
      <c r="A67" s="28"/>
      <c r="B67" s="28"/>
      <c r="C67" s="28"/>
      <c r="D67" s="4">
        <v>6</v>
      </c>
      <c r="E67" s="18">
        <v>1432.133</v>
      </c>
      <c r="F67" s="34"/>
      <c r="G67" s="20">
        <f t="shared" si="4"/>
        <v>4.6822040969658545</v>
      </c>
      <c r="H67" s="21"/>
      <c r="I67" s="22"/>
    </row>
    <row r="68" spans="1:9" ht="17" thickBot="1" x14ac:dyDescent="0.25">
      <c r="A68" s="28"/>
      <c r="B68" s="28"/>
      <c r="C68" s="28"/>
      <c r="D68" s="4">
        <v>8</v>
      </c>
      <c r="E68" s="18">
        <v>1231.8810000000001</v>
      </c>
      <c r="F68" s="34"/>
      <c r="G68" s="20">
        <f t="shared" si="4"/>
        <v>5.4433334063923375</v>
      </c>
      <c r="H68" s="21"/>
      <c r="I68" s="22"/>
    </row>
    <row r="69" spans="1:9" ht="17" thickBot="1" x14ac:dyDescent="0.25">
      <c r="A69" s="28"/>
      <c r="B69" s="28"/>
      <c r="C69" s="28"/>
      <c r="D69" s="4">
        <v>10</v>
      </c>
      <c r="E69" s="18">
        <v>1120.8530000000001</v>
      </c>
      <c r="F69" s="34"/>
      <c r="G69" s="20">
        <f t="shared" si="4"/>
        <v>5.9825320537126627</v>
      </c>
      <c r="H69" s="21"/>
      <c r="I69" s="22"/>
    </row>
    <row r="70" spans="1:9" ht="17" thickBot="1" x14ac:dyDescent="0.25">
      <c r="A70" s="28"/>
      <c r="B70" s="28"/>
      <c r="C70" s="28"/>
      <c r="D70" s="4">
        <v>12</v>
      </c>
      <c r="E70" s="18">
        <v>1049.4549999999999</v>
      </c>
      <c r="F70" s="34"/>
      <c r="G70" s="20">
        <f t="shared" si="4"/>
        <v>6.3895440966978096</v>
      </c>
      <c r="H70" s="21"/>
      <c r="I70" s="22"/>
    </row>
    <row r="71" spans="1:9" ht="17" thickBot="1" x14ac:dyDescent="0.25">
      <c r="A71" s="28"/>
      <c r="B71" s="28"/>
      <c r="C71" s="28"/>
      <c r="D71" s="4">
        <v>14</v>
      </c>
      <c r="E71" s="18">
        <v>999.976</v>
      </c>
      <c r="F71" s="34"/>
      <c r="G71" s="20">
        <f t="shared" si="4"/>
        <v>6.7056999367984833</v>
      </c>
      <c r="H71" s="21"/>
      <c r="I71" s="22"/>
    </row>
    <row r="72" spans="1:9" ht="17" thickBot="1" x14ac:dyDescent="0.25">
      <c r="A72" s="28"/>
      <c r="B72" s="28"/>
      <c r="C72" s="28"/>
      <c r="D72" s="4">
        <v>16</v>
      </c>
      <c r="E72" s="18">
        <v>1066.039</v>
      </c>
      <c r="F72" s="34"/>
      <c r="G72" s="20">
        <f t="shared" si="4"/>
        <v>6.2901441692095688</v>
      </c>
      <c r="H72" s="21"/>
      <c r="I72" s="22"/>
    </row>
    <row r="73" spans="1:9" ht="17" thickBot="1" x14ac:dyDescent="0.25">
      <c r="A73" s="28"/>
      <c r="B73" s="28"/>
      <c r="C73" s="28"/>
      <c r="D73" s="4">
        <v>18</v>
      </c>
      <c r="E73" s="18">
        <v>1098.8140000000001</v>
      </c>
      <c r="F73" s="34"/>
      <c r="G73" s="20">
        <f t="shared" si="4"/>
        <v>6.1025241760661944</v>
      </c>
      <c r="H73" s="21"/>
      <c r="I73" s="22"/>
    </row>
    <row r="74" spans="1:9" ht="17" thickBot="1" x14ac:dyDescent="0.25">
      <c r="A74" s="28"/>
      <c r="B74" s="28"/>
      <c r="C74" s="28"/>
      <c r="D74" s="4">
        <v>20</v>
      </c>
      <c r="E74" s="18">
        <v>1056.3699999999999</v>
      </c>
      <c r="F74" s="34"/>
      <c r="G74" s="20">
        <f t="shared" si="4"/>
        <v>6.3477181290646278</v>
      </c>
      <c r="H74" s="21"/>
      <c r="I74" s="22"/>
    </row>
    <row r="75" spans="1:9" ht="17" thickBot="1" x14ac:dyDescent="0.25">
      <c r="A75" s="28"/>
      <c r="B75" s="28"/>
      <c r="C75" s="28"/>
      <c r="D75" s="4">
        <v>22</v>
      </c>
      <c r="E75" s="18">
        <v>1082.1120000000001</v>
      </c>
      <c r="F75" s="34"/>
      <c r="G75" s="20">
        <f t="shared" si="4"/>
        <v>6.1967143881594504</v>
      </c>
      <c r="H75" s="21"/>
      <c r="I75" s="22"/>
    </row>
    <row r="76" spans="1:9" ht="17" thickBot="1" x14ac:dyDescent="0.25">
      <c r="A76" s="28"/>
      <c r="B76" s="28"/>
      <c r="C76" s="28"/>
      <c r="D76" s="5">
        <v>24</v>
      </c>
      <c r="E76" s="23">
        <v>943.29</v>
      </c>
      <c r="F76" s="36"/>
      <c r="G76" s="25">
        <f t="shared" si="4"/>
        <v>7.1086717764420273</v>
      </c>
      <c r="H76" s="26"/>
      <c r="I76" s="27"/>
    </row>
    <row r="77" spans="1:9" ht="17" thickBot="1" x14ac:dyDescent="0.25">
      <c r="A77" s="28"/>
      <c r="B77" s="28"/>
      <c r="C77" s="28">
        <v>2000</v>
      </c>
      <c r="D77" s="3">
        <v>0</v>
      </c>
      <c r="E77" s="29">
        <v>17611.092000000001</v>
      </c>
      <c r="F77" s="30"/>
      <c r="G77" s="7">
        <v>0</v>
      </c>
      <c r="H77" s="8"/>
      <c r="I77" s="9"/>
    </row>
    <row r="78" spans="1:9" ht="17" thickBot="1" x14ac:dyDescent="0.25">
      <c r="A78" s="28"/>
      <c r="B78" s="28"/>
      <c r="C78" s="28"/>
      <c r="D78" s="4">
        <v>2</v>
      </c>
      <c r="E78" s="18">
        <v>7476.8549999999996</v>
      </c>
      <c r="F78" s="19"/>
      <c r="G78" s="10">
        <f>$E$77/E78</f>
        <v>2.35541440886576</v>
      </c>
      <c r="H78" s="11"/>
      <c r="I78" s="12"/>
    </row>
    <row r="79" spans="1:9" ht="17" thickBot="1" x14ac:dyDescent="0.25">
      <c r="A79" s="28"/>
      <c r="B79" s="28"/>
      <c r="C79" s="28"/>
      <c r="D79" s="4">
        <v>4</v>
      </c>
      <c r="E79" s="18">
        <v>4652.2839999999997</v>
      </c>
      <c r="F79" s="19"/>
      <c r="G79" s="10">
        <f t="shared" ref="G79:G89" si="5">$E$77/E79</f>
        <v>3.7854722540584369</v>
      </c>
      <c r="H79" s="11"/>
      <c r="I79" s="12"/>
    </row>
    <row r="80" spans="1:9" ht="17" thickBot="1" x14ac:dyDescent="0.25">
      <c r="A80" s="28"/>
      <c r="B80" s="28"/>
      <c r="C80" s="28"/>
      <c r="D80" s="4">
        <v>6</v>
      </c>
      <c r="E80" s="18">
        <v>3611.19</v>
      </c>
      <c r="F80" s="19"/>
      <c r="G80" s="10">
        <f t="shared" si="5"/>
        <v>4.876811245046647</v>
      </c>
      <c r="H80" s="11"/>
      <c r="I80" s="12"/>
    </row>
    <row r="81" spans="1:9" ht="17" thickBot="1" x14ac:dyDescent="0.25">
      <c r="A81" s="28"/>
      <c r="B81" s="28"/>
      <c r="C81" s="28"/>
      <c r="D81" s="4">
        <v>8</v>
      </c>
      <c r="E81" s="18">
        <v>3213.0540000000001</v>
      </c>
      <c r="F81" s="19"/>
      <c r="G81" s="10">
        <f t="shared" si="5"/>
        <v>5.4811067601104746</v>
      </c>
      <c r="H81" s="11"/>
      <c r="I81" s="12"/>
    </row>
    <row r="82" spans="1:9" ht="17" thickBot="1" x14ac:dyDescent="0.25">
      <c r="A82" s="28"/>
      <c r="B82" s="28"/>
      <c r="C82" s="28"/>
      <c r="D82" s="4">
        <v>10</v>
      </c>
      <c r="E82" s="18">
        <v>2699.6120000000001</v>
      </c>
      <c r="F82" s="19"/>
      <c r="G82" s="10">
        <f t="shared" si="5"/>
        <v>6.5235641269930644</v>
      </c>
      <c r="H82" s="11"/>
      <c r="I82" s="12"/>
    </row>
    <row r="83" spans="1:9" ht="17" thickBot="1" x14ac:dyDescent="0.25">
      <c r="A83" s="28"/>
      <c r="B83" s="28"/>
      <c r="C83" s="28"/>
      <c r="D83" s="4">
        <v>12</v>
      </c>
      <c r="E83" s="18">
        <v>2480.8820000000001</v>
      </c>
      <c r="F83" s="19"/>
      <c r="G83" s="10">
        <f t="shared" si="5"/>
        <v>7.098722148010264</v>
      </c>
      <c r="H83" s="11"/>
      <c r="I83" s="12"/>
    </row>
    <row r="84" spans="1:9" ht="17" thickBot="1" x14ac:dyDescent="0.25">
      <c r="A84" s="28"/>
      <c r="B84" s="28"/>
      <c r="C84" s="28"/>
      <c r="D84" s="4">
        <v>14</v>
      </c>
      <c r="E84" s="18">
        <v>2325.4369999999999</v>
      </c>
      <c r="F84" s="19"/>
      <c r="G84" s="10">
        <f t="shared" si="5"/>
        <v>7.573239782458093</v>
      </c>
      <c r="H84" s="11"/>
      <c r="I84" s="12"/>
    </row>
    <row r="85" spans="1:9" ht="17" thickBot="1" x14ac:dyDescent="0.25">
      <c r="A85" s="28"/>
      <c r="B85" s="28"/>
      <c r="C85" s="28"/>
      <c r="D85" s="4">
        <v>16</v>
      </c>
      <c r="E85" s="18">
        <v>2340.91</v>
      </c>
      <c r="F85" s="19"/>
      <c r="G85" s="10">
        <f t="shared" si="5"/>
        <v>7.5231820104147538</v>
      </c>
      <c r="H85" s="11"/>
      <c r="I85" s="12"/>
    </row>
    <row r="86" spans="1:9" ht="17" thickBot="1" x14ac:dyDescent="0.25">
      <c r="A86" s="28"/>
      <c r="B86" s="28"/>
      <c r="C86" s="28"/>
      <c r="D86" s="4">
        <v>18</v>
      </c>
      <c r="E86" s="18">
        <v>2457.636</v>
      </c>
      <c r="F86" s="19"/>
      <c r="G86" s="10">
        <f t="shared" si="5"/>
        <v>7.1658667109368519</v>
      </c>
      <c r="H86" s="11"/>
      <c r="I86" s="12"/>
    </row>
    <row r="87" spans="1:9" ht="17" thickBot="1" x14ac:dyDescent="0.25">
      <c r="A87" s="28"/>
      <c r="B87" s="28"/>
      <c r="C87" s="28"/>
      <c r="D87" s="4">
        <v>20</v>
      </c>
      <c r="E87" s="18">
        <v>2516.94</v>
      </c>
      <c r="F87" s="19"/>
      <c r="G87" s="10">
        <f t="shared" si="5"/>
        <v>6.9970249588786384</v>
      </c>
      <c r="H87" s="11"/>
      <c r="I87" s="12"/>
    </row>
    <row r="88" spans="1:9" ht="17" thickBot="1" x14ac:dyDescent="0.25">
      <c r="A88" s="28"/>
      <c r="B88" s="28"/>
      <c r="C88" s="28"/>
      <c r="D88" s="4">
        <v>22</v>
      </c>
      <c r="E88" s="18">
        <v>2380.9929999999999</v>
      </c>
      <c r="F88" s="19"/>
      <c r="G88" s="10">
        <f t="shared" si="5"/>
        <v>7.3965324551563159</v>
      </c>
      <c r="H88" s="11"/>
      <c r="I88" s="12"/>
    </row>
    <row r="89" spans="1:9" ht="17" thickBot="1" x14ac:dyDescent="0.25">
      <c r="A89" s="28"/>
      <c r="B89" s="28"/>
      <c r="C89" s="28"/>
      <c r="D89" s="4">
        <v>24</v>
      </c>
      <c r="E89" s="18">
        <v>2336.6610000000001</v>
      </c>
      <c r="F89" s="19"/>
      <c r="G89" s="13">
        <f t="shared" si="5"/>
        <v>7.5368622149297648</v>
      </c>
      <c r="H89" s="14"/>
      <c r="I89" s="15"/>
    </row>
    <row r="90" spans="1:9" ht="17" thickBot="1" x14ac:dyDescent="0.25">
      <c r="A90" s="28"/>
      <c r="B90" s="28"/>
      <c r="C90" s="28">
        <v>4000</v>
      </c>
      <c r="D90" s="3">
        <v>0</v>
      </c>
      <c r="E90" s="29">
        <v>35847.241000000002</v>
      </c>
      <c r="F90" s="30"/>
      <c r="G90" s="7">
        <v>0</v>
      </c>
      <c r="H90" s="8"/>
      <c r="I90" s="9"/>
    </row>
    <row r="91" spans="1:9" ht="17" thickBot="1" x14ac:dyDescent="0.25">
      <c r="A91" s="28"/>
      <c r="B91" s="28"/>
      <c r="C91" s="28"/>
      <c r="D91" s="4">
        <v>2</v>
      </c>
      <c r="E91" s="18">
        <v>15909.037</v>
      </c>
      <c r="F91" s="19"/>
      <c r="G91" s="10">
        <f>$E$90/E91</f>
        <v>2.2532627839133195</v>
      </c>
      <c r="H91" s="11"/>
      <c r="I91" s="12"/>
    </row>
    <row r="92" spans="1:9" ht="17" thickBot="1" x14ac:dyDescent="0.25">
      <c r="A92" s="28"/>
      <c r="B92" s="28"/>
      <c r="C92" s="28"/>
      <c r="D92" s="4">
        <v>4</v>
      </c>
      <c r="E92" s="18">
        <v>8821.0480000000007</v>
      </c>
      <c r="F92" s="19"/>
      <c r="G92" s="10">
        <f t="shared" ref="G92:G102" si="6">$E$90/E92</f>
        <v>4.0638301707461517</v>
      </c>
      <c r="H92" s="11"/>
      <c r="I92" s="12"/>
    </row>
    <row r="93" spans="1:9" ht="17" thickBot="1" x14ac:dyDescent="0.25">
      <c r="A93" s="28"/>
      <c r="B93" s="28"/>
      <c r="C93" s="28"/>
      <c r="D93" s="4">
        <v>6</v>
      </c>
      <c r="E93" s="18">
        <v>7752.67</v>
      </c>
      <c r="F93" s="19"/>
      <c r="G93" s="10">
        <f t="shared" si="6"/>
        <v>4.6238574581402281</v>
      </c>
      <c r="H93" s="11"/>
      <c r="I93" s="12"/>
    </row>
    <row r="94" spans="1:9" ht="17" thickBot="1" x14ac:dyDescent="0.25">
      <c r="A94" s="28"/>
      <c r="B94" s="28"/>
      <c r="C94" s="28"/>
      <c r="D94" s="4">
        <v>8</v>
      </c>
      <c r="E94" s="18">
        <v>6739.509</v>
      </c>
      <c r="F94" s="19"/>
      <c r="G94" s="10">
        <f t="shared" si="6"/>
        <v>5.318969230547804</v>
      </c>
      <c r="H94" s="11"/>
      <c r="I94" s="12"/>
    </row>
    <row r="95" spans="1:9" ht="17" thickBot="1" x14ac:dyDescent="0.25">
      <c r="A95" s="28"/>
      <c r="B95" s="28"/>
      <c r="C95" s="28"/>
      <c r="D95" s="4">
        <v>10</v>
      </c>
      <c r="E95" s="18">
        <v>6316.9979999999996</v>
      </c>
      <c r="F95" s="19"/>
      <c r="G95" s="10">
        <f t="shared" si="6"/>
        <v>5.6747272992646201</v>
      </c>
      <c r="H95" s="11"/>
      <c r="I95" s="12"/>
    </row>
    <row r="96" spans="1:9" ht="17" thickBot="1" x14ac:dyDescent="0.25">
      <c r="A96" s="28"/>
      <c r="B96" s="28"/>
      <c r="C96" s="28"/>
      <c r="D96" s="4">
        <v>12</v>
      </c>
      <c r="E96" s="18">
        <v>5908.1009999999997</v>
      </c>
      <c r="F96" s="19"/>
      <c r="G96" s="10">
        <f t="shared" si="6"/>
        <v>6.0674726109116959</v>
      </c>
      <c r="H96" s="11"/>
      <c r="I96" s="12"/>
    </row>
    <row r="97" spans="1:9" ht="17" thickBot="1" x14ac:dyDescent="0.25">
      <c r="A97" s="28"/>
      <c r="B97" s="28"/>
      <c r="C97" s="28"/>
      <c r="D97" s="4">
        <v>14</v>
      </c>
      <c r="E97" s="18">
        <v>5747.9759999999997</v>
      </c>
      <c r="F97" s="19"/>
      <c r="G97" s="10">
        <f t="shared" si="6"/>
        <v>6.2364980299152268</v>
      </c>
      <c r="H97" s="11"/>
      <c r="I97" s="12"/>
    </row>
    <row r="98" spans="1:9" ht="17" thickBot="1" x14ac:dyDescent="0.25">
      <c r="A98" s="28"/>
      <c r="B98" s="28"/>
      <c r="C98" s="28"/>
      <c r="D98" s="4">
        <v>16</v>
      </c>
      <c r="E98" s="18">
        <v>5753.6</v>
      </c>
      <c r="F98" s="19"/>
      <c r="G98" s="10">
        <f t="shared" si="6"/>
        <v>6.2304020091768635</v>
      </c>
      <c r="H98" s="11"/>
      <c r="I98" s="12"/>
    </row>
    <row r="99" spans="1:9" ht="17" thickBot="1" x14ac:dyDescent="0.25">
      <c r="A99" s="28"/>
      <c r="B99" s="28"/>
      <c r="C99" s="28"/>
      <c r="D99" s="4">
        <v>18</v>
      </c>
      <c r="E99" s="18">
        <v>6148.5540000000001</v>
      </c>
      <c r="F99" s="19"/>
      <c r="G99" s="10">
        <f t="shared" si="6"/>
        <v>5.8301904805585183</v>
      </c>
      <c r="H99" s="11"/>
      <c r="I99" s="12"/>
    </row>
    <row r="100" spans="1:9" ht="17" thickBot="1" x14ac:dyDescent="0.25">
      <c r="A100" s="28"/>
      <c r="B100" s="28"/>
      <c r="C100" s="28"/>
      <c r="D100" s="4">
        <v>20</v>
      </c>
      <c r="E100" s="18">
        <v>5794.6210000000001</v>
      </c>
      <c r="F100" s="19"/>
      <c r="G100" s="10">
        <f t="shared" si="6"/>
        <v>6.186296049387872</v>
      </c>
      <c r="H100" s="11"/>
      <c r="I100" s="12"/>
    </row>
    <row r="101" spans="1:9" ht="17" thickBot="1" x14ac:dyDescent="0.25">
      <c r="A101" s="28"/>
      <c r="B101" s="28"/>
      <c r="C101" s="28"/>
      <c r="D101" s="4">
        <v>22</v>
      </c>
      <c r="E101" s="18">
        <v>5819.1350000000002</v>
      </c>
      <c r="F101" s="19"/>
      <c r="G101" s="10">
        <f t="shared" si="6"/>
        <v>6.1602353270718071</v>
      </c>
      <c r="H101" s="11"/>
      <c r="I101" s="12"/>
    </row>
    <row r="102" spans="1:9" ht="17" thickBot="1" x14ac:dyDescent="0.25">
      <c r="A102" s="28"/>
      <c r="B102" s="28"/>
      <c r="C102" s="28"/>
      <c r="D102" s="4">
        <v>24</v>
      </c>
      <c r="E102" s="18">
        <v>5678.2529999999997</v>
      </c>
      <c r="F102" s="19"/>
      <c r="G102" s="13">
        <f t="shared" si="6"/>
        <v>6.3130756942320119</v>
      </c>
      <c r="H102" s="14"/>
      <c r="I102" s="15"/>
    </row>
    <row r="103" spans="1:9" ht="17" thickBot="1" x14ac:dyDescent="0.25">
      <c r="A103" s="28"/>
      <c r="B103" s="28"/>
      <c r="C103" s="28">
        <v>8000</v>
      </c>
      <c r="D103" s="3">
        <v>0</v>
      </c>
      <c r="E103" s="29">
        <v>76970.774999999994</v>
      </c>
      <c r="F103" s="30"/>
      <c r="G103" s="7">
        <v>0</v>
      </c>
      <c r="H103" s="8"/>
      <c r="I103" s="9"/>
    </row>
    <row r="104" spans="1:9" ht="17" thickBot="1" x14ac:dyDescent="0.25">
      <c r="A104" s="28"/>
      <c r="B104" s="28"/>
      <c r="C104" s="28"/>
      <c r="D104" s="4">
        <v>2</v>
      </c>
      <c r="E104" s="18">
        <v>35507.038999999997</v>
      </c>
      <c r="F104" s="19"/>
      <c r="G104" s="10">
        <f>$E$103/E104</f>
        <v>2.1677610177520013</v>
      </c>
      <c r="H104" s="11"/>
      <c r="I104" s="12"/>
    </row>
    <row r="105" spans="1:9" ht="17" thickBot="1" x14ac:dyDescent="0.25">
      <c r="A105" s="28"/>
      <c r="B105" s="28"/>
      <c r="C105" s="28"/>
      <c r="D105" s="4">
        <v>4</v>
      </c>
      <c r="E105" s="18">
        <v>21156.347000000002</v>
      </c>
      <c r="F105" s="19"/>
      <c r="G105" s="10">
        <f t="shared" ref="G105:G115" si="7">$E$103/E105</f>
        <v>3.6381883413048572</v>
      </c>
      <c r="H105" s="11"/>
      <c r="I105" s="12"/>
    </row>
    <row r="106" spans="1:9" ht="17" thickBot="1" x14ac:dyDescent="0.25">
      <c r="A106" s="28"/>
      <c r="B106" s="28"/>
      <c r="C106" s="28"/>
      <c r="D106" s="4">
        <v>6</v>
      </c>
      <c r="E106" s="18">
        <v>17985.053</v>
      </c>
      <c r="F106" s="19"/>
      <c r="G106" s="10">
        <f t="shared" si="7"/>
        <v>4.279707988628112</v>
      </c>
      <c r="H106" s="11"/>
      <c r="I106" s="12"/>
    </row>
    <row r="107" spans="1:9" ht="17" thickBot="1" x14ac:dyDescent="0.25">
      <c r="A107" s="28"/>
      <c r="B107" s="28"/>
      <c r="C107" s="28"/>
      <c r="D107" s="4">
        <v>8</v>
      </c>
      <c r="E107" s="18">
        <v>16386.458999999999</v>
      </c>
      <c r="F107" s="19"/>
      <c r="G107" s="10">
        <f t="shared" si="7"/>
        <v>4.6972182946907566</v>
      </c>
      <c r="H107" s="11"/>
      <c r="I107" s="12"/>
    </row>
    <row r="108" spans="1:9" ht="17" thickBot="1" x14ac:dyDescent="0.25">
      <c r="A108" s="28"/>
      <c r="B108" s="28"/>
      <c r="C108" s="28"/>
      <c r="D108" s="4">
        <v>10</v>
      </c>
      <c r="E108" s="18">
        <v>15673.826999999999</v>
      </c>
      <c r="F108" s="19"/>
      <c r="G108" s="10">
        <f t="shared" si="7"/>
        <v>4.9107837543441049</v>
      </c>
      <c r="H108" s="11"/>
      <c r="I108" s="12"/>
    </row>
    <row r="109" spans="1:9" ht="17" thickBot="1" x14ac:dyDescent="0.25">
      <c r="A109" s="28"/>
      <c r="B109" s="28"/>
      <c r="C109" s="28"/>
      <c r="D109" s="4">
        <v>12</v>
      </c>
      <c r="E109" s="18">
        <v>14729.817999999999</v>
      </c>
      <c r="F109" s="19"/>
      <c r="G109" s="10">
        <f t="shared" si="7"/>
        <v>5.2255075385181264</v>
      </c>
      <c r="H109" s="11"/>
      <c r="I109" s="12"/>
    </row>
    <row r="110" spans="1:9" ht="17" thickBot="1" x14ac:dyDescent="0.25">
      <c r="A110" s="28"/>
      <c r="B110" s="28"/>
      <c r="C110" s="28"/>
      <c r="D110" s="4">
        <v>14</v>
      </c>
      <c r="E110" s="18">
        <v>14049.191000000001</v>
      </c>
      <c r="F110" s="19"/>
      <c r="G110" s="10">
        <f t="shared" si="7"/>
        <v>5.478662436862022</v>
      </c>
      <c r="H110" s="11"/>
      <c r="I110" s="12"/>
    </row>
    <row r="111" spans="1:9" ht="17" thickBot="1" x14ac:dyDescent="0.25">
      <c r="A111" s="28"/>
      <c r="B111" s="28"/>
      <c r="C111" s="28"/>
      <c r="D111" s="4">
        <v>16</v>
      </c>
      <c r="E111" s="18">
        <v>14508.239</v>
      </c>
      <c r="F111" s="19"/>
      <c r="G111" s="10">
        <f t="shared" si="7"/>
        <v>5.3053147938905605</v>
      </c>
      <c r="H111" s="11"/>
      <c r="I111" s="12"/>
    </row>
    <row r="112" spans="1:9" ht="17" thickBot="1" x14ac:dyDescent="0.25">
      <c r="A112" s="28"/>
      <c r="B112" s="28"/>
      <c r="C112" s="28"/>
      <c r="D112" s="4">
        <v>18</v>
      </c>
      <c r="E112" s="18">
        <v>14260.046</v>
      </c>
      <c r="F112" s="19"/>
      <c r="G112" s="10">
        <f t="shared" si="7"/>
        <v>5.3976526443182573</v>
      </c>
      <c r="H112" s="11"/>
      <c r="I112" s="12"/>
    </row>
    <row r="113" spans="1:9" ht="17" thickBot="1" x14ac:dyDescent="0.25">
      <c r="A113" s="28"/>
      <c r="B113" s="28"/>
      <c r="C113" s="28"/>
      <c r="D113" s="4">
        <v>20</v>
      </c>
      <c r="E113" s="18">
        <v>13939.447</v>
      </c>
      <c r="F113" s="19"/>
      <c r="G113" s="10">
        <f t="shared" si="7"/>
        <v>5.5217954485568903</v>
      </c>
      <c r="H113" s="11"/>
      <c r="I113" s="12"/>
    </row>
    <row r="114" spans="1:9" ht="17" thickBot="1" x14ac:dyDescent="0.25">
      <c r="A114" s="28"/>
      <c r="B114" s="28"/>
      <c r="C114" s="28"/>
      <c r="D114" s="4">
        <v>22</v>
      </c>
      <c r="E114" s="18">
        <v>15285.188</v>
      </c>
      <c r="F114" s="19"/>
      <c r="G114" s="10">
        <f t="shared" si="7"/>
        <v>5.0356446384565237</v>
      </c>
      <c r="H114" s="11"/>
      <c r="I114" s="12"/>
    </row>
    <row r="115" spans="1:9" ht="17" thickBot="1" x14ac:dyDescent="0.25">
      <c r="A115" s="28"/>
      <c r="B115" s="28"/>
      <c r="C115" s="28"/>
      <c r="D115" s="4">
        <v>24</v>
      </c>
      <c r="E115" s="18">
        <v>13890.995000000001</v>
      </c>
      <c r="F115" s="19"/>
      <c r="G115" s="13">
        <f t="shared" si="7"/>
        <v>5.54105555433574</v>
      </c>
      <c r="H115" s="14"/>
      <c r="I115" s="15"/>
    </row>
    <row r="116" spans="1:9" ht="17" thickBot="1" x14ac:dyDescent="0.25">
      <c r="A116" s="28" t="s">
        <v>7</v>
      </c>
      <c r="B116" s="28"/>
      <c r="C116" s="28">
        <v>1000</v>
      </c>
      <c r="D116" s="3">
        <v>0</v>
      </c>
      <c r="E116" s="29">
        <v>27495.882000000001</v>
      </c>
      <c r="F116" s="35"/>
      <c r="G116" s="31">
        <v>0</v>
      </c>
      <c r="H116" s="32"/>
      <c r="I116" s="33"/>
    </row>
    <row r="117" spans="1:9" ht="17" thickBot="1" x14ac:dyDescent="0.25">
      <c r="A117" s="28"/>
      <c r="B117" s="28"/>
      <c r="C117" s="28"/>
      <c r="D117" s="4">
        <v>2</v>
      </c>
      <c r="E117" s="18">
        <v>17997.603999999999</v>
      </c>
      <c r="F117" s="34"/>
      <c r="G117" s="20">
        <f>$E$116/E117</f>
        <v>1.5277523608142507</v>
      </c>
      <c r="H117" s="21"/>
      <c r="I117" s="22"/>
    </row>
    <row r="118" spans="1:9" ht="17" thickBot="1" x14ac:dyDescent="0.25">
      <c r="A118" s="28"/>
      <c r="B118" s="28"/>
      <c r="C118" s="28"/>
      <c r="D118" s="4">
        <v>4</v>
      </c>
      <c r="E118" s="18">
        <v>11277.254000000001</v>
      </c>
      <c r="F118" s="34"/>
      <c r="G118" s="20">
        <f t="shared" ref="G118:G128" si="8">$E$116/E118</f>
        <v>2.4381717393259033</v>
      </c>
      <c r="H118" s="21"/>
      <c r="I118" s="22"/>
    </row>
    <row r="119" spans="1:9" ht="17" thickBot="1" x14ac:dyDescent="0.25">
      <c r="A119" s="28"/>
      <c r="B119" s="28"/>
      <c r="C119" s="28"/>
      <c r="D119" s="4">
        <v>6</v>
      </c>
      <c r="E119" s="18">
        <v>9700.616</v>
      </c>
      <c r="F119" s="34"/>
      <c r="G119" s="20">
        <f t="shared" si="8"/>
        <v>2.834447008313699</v>
      </c>
      <c r="H119" s="21"/>
      <c r="I119" s="22"/>
    </row>
    <row r="120" spans="1:9" ht="17" thickBot="1" x14ac:dyDescent="0.25">
      <c r="A120" s="28"/>
      <c r="B120" s="28"/>
      <c r="C120" s="28"/>
      <c r="D120" s="4">
        <v>8</v>
      </c>
      <c r="E120" s="18">
        <v>9655.98</v>
      </c>
      <c r="F120" s="34"/>
      <c r="G120" s="20">
        <f t="shared" si="8"/>
        <v>2.847549601386913</v>
      </c>
      <c r="H120" s="21"/>
      <c r="I120" s="22"/>
    </row>
    <row r="121" spans="1:9" ht="17" thickBot="1" x14ac:dyDescent="0.25">
      <c r="A121" s="28"/>
      <c r="B121" s="28"/>
      <c r="C121" s="28"/>
      <c r="D121" s="4">
        <v>10</v>
      </c>
      <c r="E121" s="18">
        <v>9180.7279999999992</v>
      </c>
      <c r="F121" s="34"/>
      <c r="G121" s="20">
        <f t="shared" si="8"/>
        <v>2.9949566091055093</v>
      </c>
      <c r="H121" s="21"/>
      <c r="I121" s="22"/>
    </row>
    <row r="122" spans="1:9" ht="17" thickBot="1" x14ac:dyDescent="0.25">
      <c r="A122" s="28"/>
      <c r="B122" s="28"/>
      <c r="C122" s="28"/>
      <c r="D122" s="4">
        <v>12</v>
      </c>
      <c r="E122" s="18">
        <v>9373.2690000000002</v>
      </c>
      <c r="F122" s="34"/>
      <c r="G122" s="20">
        <f t="shared" si="8"/>
        <v>2.933435709569415</v>
      </c>
      <c r="H122" s="21"/>
      <c r="I122" s="22"/>
    </row>
    <row r="123" spans="1:9" ht="17" thickBot="1" x14ac:dyDescent="0.25">
      <c r="A123" s="28"/>
      <c r="B123" s="28"/>
      <c r="C123" s="28"/>
      <c r="D123" s="4">
        <v>14</v>
      </c>
      <c r="E123" s="18">
        <v>9576.2759999999998</v>
      </c>
      <c r="F123" s="34"/>
      <c r="G123" s="20">
        <f t="shared" si="8"/>
        <v>2.8712499514425023</v>
      </c>
      <c r="H123" s="21"/>
      <c r="I123" s="22"/>
    </row>
    <row r="124" spans="1:9" ht="17" thickBot="1" x14ac:dyDescent="0.25">
      <c r="A124" s="28"/>
      <c r="B124" s="28"/>
      <c r="C124" s="28"/>
      <c r="D124" s="4">
        <v>16</v>
      </c>
      <c r="E124" s="18">
        <v>9841.5609999999997</v>
      </c>
      <c r="F124" s="34"/>
      <c r="G124" s="20">
        <f t="shared" si="8"/>
        <v>2.7938537392594531</v>
      </c>
      <c r="H124" s="21"/>
      <c r="I124" s="22"/>
    </row>
    <row r="125" spans="1:9" ht="17" thickBot="1" x14ac:dyDescent="0.25">
      <c r="A125" s="28"/>
      <c r="B125" s="28"/>
      <c r="C125" s="28"/>
      <c r="D125" s="4">
        <v>18</v>
      </c>
      <c r="E125" s="18">
        <v>9853.24</v>
      </c>
      <c r="F125" s="34"/>
      <c r="G125" s="20">
        <f t="shared" si="8"/>
        <v>2.7905421972873898</v>
      </c>
      <c r="H125" s="21"/>
      <c r="I125" s="22"/>
    </row>
    <row r="126" spans="1:9" ht="17" thickBot="1" x14ac:dyDescent="0.25">
      <c r="A126" s="28"/>
      <c r="B126" s="28"/>
      <c r="C126" s="28"/>
      <c r="D126" s="4">
        <v>20</v>
      </c>
      <c r="E126" s="18">
        <v>9587.4519999999993</v>
      </c>
      <c r="F126" s="34"/>
      <c r="G126" s="20">
        <f t="shared" si="8"/>
        <v>2.8679029631647701</v>
      </c>
      <c r="H126" s="21"/>
      <c r="I126" s="22"/>
    </row>
    <row r="127" spans="1:9" ht="17" thickBot="1" x14ac:dyDescent="0.25">
      <c r="A127" s="28"/>
      <c r="B127" s="28"/>
      <c r="C127" s="28"/>
      <c r="D127" s="4">
        <v>22</v>
      </c>
      <c r="E127" s="18">
        <v>9557.8189999999995</v>
      </c>
      <c r="F127" s="34"/>
      <c r="G127" s="20">
        <f t="shared" si="8"/>
        <v>2.8767945908998698</v>
      </c>
      <c r="H127" s="21"/>
      <c r="I127" s="22"/>
    </row>
    <row r="128" spans="1:9" ht="17" thickBot="1" x14ac:dyDescent="0.25">
      <c r="A128" s="28"/>
      <c r="B128" s="28"/>
      <c r="C128" s="28"/>
      <c r="D128" s="4">
        <v>24</v>
      </c>
      <c r="E128" s="18">
        <v>9535.0450000000001</v>
      </c>
      <c r="F128" s="34"/>
      <c r="G128" s="20">
        <f t="shared" si="8"/>
        <v>2.8836656775086014</v>
      </c>
      <c r="H128" s="21"/>
      <c r="I128" s="22"/>
    </row>
    <row r="129" spans="1:9" ht="17" thickBot="1" x14ac:dyDescent="0.25">
      <c r="A129" s="28"/>
      <c r="B129" s="28"/>
      <c r="C129" s="28">
        <v>2000</v>
      </c>
      <c r="D129" s="3">
        <v>0</v>
      </c>
      <c r="E129" s="29">
        <v>67101.656000000003</v>
      </c>
      <c r="F129" s="35"/>
      <c r="G129" s="7">
        <v>0</v>
      </c>
      <c r="H129" s="8"/>
      <c r="I129" s="9"/>
    </row>
    <row r="130" spans="1:9" ht="17" thickBot="1" x14ac:dyDescent="0.25">
      <c r="A130" s="28"/>
      <c r="B130" s="28"/>
      <c r="C130" s="28"/>
      <c r="D130" s="4">
        <v>2</v>
      </c>
      <c r="E130" s="18">
        <v>33621.163</v>
      </c>
      <c r="F130" s="34"/>
      <c r="G130" s="10">
        <f>$E$129/E130</f>
        <v>1.9958160281368018</v>
      </c>
      <c r="H130" s="11"/>
      <c r="I130" s="12"/>
    </row>
    <row r="131" spans="1:9" ht="17" thickBot="1" x14ac:dyDescent="0.25">
      <c r="A131" s="28"/>
      <c r="B131" s="28"/>
      <c r="C131" s="28"/>
      <c r="D131" s="4">
        <v>4</v>
      </c>
      <c r="E131" s="18">
        <v>22113.856</v>
      </c>
      <c r="F131" s="34"/>
      <c r="G131" s="10">
        <f t="shared" ref="G131:G141" si="9">$E$129/E131</f>
        <v>3.0343715722848157</v>
      </c>
      <c r="H131" s="11"/>
      <c r="I131" s="12"/>
    </row>
    <row r="132" spans="1:9" ht="17" thickBot="1" x14ac:dyDescent="0.25">
      <c r="A132" s="28"/>
      <c r="B132" s="28"/>
      <c r="C132" s="28"/>
      <c r="D132" s="4">
        <v>6</v>
      </c>
      <c r="E132" s="18">
        <v>19980.774000000001</v>
      </c>
      <c r="F132" s="34"/>
      <c r="G132" s="10">
        <f t="shared" si="9"/>
        <v>3.3583111445032108</v>
      </c>
      <c r="H132" s="11"/>
      <c r="I132" s="12"/>
    </row>
    <row r="133" spans="1:9" ht="17" thickBot="1" x14ac:dyDescent="0.25">
      <c r="A133" s="28"/>
      <c r="B133" s="28"/>
      <c r="C133" s="28"/>
      <c r="D133" s="4">
        <v>8</v>
      </c>
      <c r="E133" s="18">
        <v>19482.919000000002</v>
      </c>
      <c r="F133" s="34"/>
      <c r="G133" s="10">
        <f t="shared" si="9"/>
        <v>3.4441274431208178</v>
      </c>
      <c r="H133" s="11"/>
      <c r="I133" s="12"/>
    </row>
    <row r="134" spans="1:9" ht="17" thickBot="1" x14ac:dyDescent="0.25">
      <c r="A134" s="28"/>
      <c r="B134" s="28"/>
      <c r="C134" s="28"/>
      <c r="D134" s="4">
        <v>10</v>
      </c>
      <c r="E134" s="18">
        <v>19109.485000000001</v>
      </c>
      <c r="F134" s="34"/>
      <c r="G134" s="10">
        <f t="shared" si="9"/>
        <v>3.5114319407351897</v>
      </c>
      <c r="H134" s="11"/>
      <c r="I134" s="12"/>
    </row>
    <row r="135" spans="1:9" ht="17" thickBot="1" x14ac:dyDescent="0.25">
      <c r="A135" s="28"/>
      <c r="B135" s="28"/>
      <c r="C135" s="28"/>
      <c r="D135" s="4">
        <v>12</v>
      </c>
      <c r="E135" s="18">
        <v>19218.780999999999</v>
      </c>
      <c r="F135" s="34"/>
      <c r="G135" s="10">
        <f t="shared" si="9"/>
        <v>3.4914626479171602</v>
      </c>
      <c r="H135" s="11"/>
      <c r="I135" s="12"/>
    </row>
    <row r="136" spans="1:9" ht="17" thickBot="1" x14ac:dyDescent="0.25">
      <c r="A136" s="28"/>
      <c r="B136" s="28"/>
      <c r="C136" s="28"/>
      <c r="D136" s="4">
        <v>14</v>
      </c>
      <c r="E136" s="18">
        <v>18364.945</v>
      </c>
      <c r="F136" s="34"/>
      <c r="G136" s="10">
        <f t="shared" si="9"/>
        <v>3.6537901964857507</v>
      </c>
      <c r="H136" s="11"/>
      <c r="I136" s="12"/>
    </row>
    <row r="137" spans="1:9" ht="17" thickBot="1" x14ac:dyDescent="0.25">
      <c r="A137" s="28"/>
      <c r="B137" s="28"/>
      <c r="C137" s="28"/>
      <c r="D137" s="4">
        <v>16</v>
      </c>
      <c r="E137" s="18">
        <v>19825.099999999999</v>
      </c>
      <c r="F137" s="34"/>
      <c r="G137" s="10">
        <f t="shared" si="9"/>
        <v>3.3846818427145391</v>
      </c>
      <c r="H137" s="11"/>
      <c r="I137" s="12"/>
    </row>
    <row r="138" spans="1:9" ht="17" thickBot="1" x14ac:dyDescent="0.25">
      <c r="A138" s="28"/>
      <c r="B138" s="28"/>
      <c r="C138" s="28"/>
      <c r="D138" s="4">
        <v>18</v>
      </c>
      <c r="E138" s="18">
        <v>19706.526000000002</v>
      </c>
      <c r="F138" s="34"/>
      <c r="G138" s="10">
        <f t="shared" si="9"/>
        <v>3.405047444689135</v>
      </c>
      <c r="H138" s="11"/>
      <c r="I138" s="12"/>
    </row>
    <row r="139" spans="1:9" ht="17" thickBot="1" x14ac:dyDescent="0.25">
      <c r="A139" s="28"/>
      <c r="B139" s="28"/>
      <c r="C139" s="28"/>
      <c r="D139" s="4">
        <v>20</v>
      </c>
      <c r="E139" s="18">
        <v>19584.417000000001</v>
      </c>
      <c r="F139" s="34"/>
      <c r="G139" s="10">
        <f t="shared" si="9"/>
        <v>3.4262779433260637</v>
      </c>
      <c r="H139" s="11"/>
      <c r="I139" s="12"/>
    </row>
    <row r="140" spans="1:9" ht="17" thickBot="1" x14ac:dyDescent="0.25">
      <c r="A140" s="28"/>
      <c r="B140" s="28"/>
      <c r="C140" s="28"/>
      <c r="D140" s="4">
        <v>22</v>
      </c>
      <c r="E140" s="18">
        <v>19471.975999999999</v>
      </c>
      <c r="F140" s="34"/>
      <c r="G140" s="10">
        <f t="shared" si="9"/>
        <v>3.4460629984342632</v>
      </c>
      <c r="H140" s="11"/>
      <c r="I140" s="12"/>
    </row>
    <row r="141" spans="1:9" ht="17" thickBot="1" x14ac:dyDescent="0.25">
      <c r="A141" s="28"/>
      <c r="B141" s="28"/>
      <c r="C141" s="28"/>
      <c r="D141" s="4">
        <v>24</v>
      </c>
      <c r="E141" s="18">
        <v>18790.280999999999</v>
      </c>
      <c r="F141" s="34"/>
      <c r="G141" s="13">
        <f t="shared" si="9"/>
        <v>3.57108315729818</v>
      </c>
      <c r="H141" s="14"/>
      <c r="I141" s="15"/>
    </row>
    <row r="142" spans="1:9" ht="17" thickBot="1" x14ac:dyDescent="0.25">
      <c r="A142" s="28"/>
      <c r="B142" s="28"/>
      <c r="C142" s="28">
        <v>4000</v>
      </c>
      <c r="D142" s="3">
        <v>0</v>
      </c>
      <c r="E142" s="29">
        <v>148321.93</v>
      </c>
      <c r="F142" s="30"/>
      <c r="G142" s="7">
        <v>0</v>
      </c>
      <c r="H142" s="8"/>
      <c r="I142" s="9"/>
    </row>
    <row r="143" spans="1:9" ht="17" thickBot="1" x14ac:dyDescent="0.25">
      <c r="A143" s="28"/>
      <c r="B143" s="28"/>
      <c r="C143" s="28"/>
      <c r="D143" s="4">
        <v>2</v>
      </c>
      <c r="E143" s="18">
        <v>72081.294999999998</v>
      </c>
      <c r="F143" s="19"/>
      <c r="G143" s="10">
        <f>$E$142/E143</f>
        <v>2.0577034582966358</v>
      </c>
      <c r="H143" s="11"/>
      <c r="I143" s="12"/>
    </row>
    <row r="144" spans="1:9" ht="17" thickBot="1" x14ac:dyDescent="0.25">
      <c r="A144" s="28"/>
      <c r="B144" s="28"/>
      <c r="C144" s="28"/>
      <c r="D144" s="4">
        <v>4</v>
      </c>
      <c r="E144" s="18">
        <v>47811.072</v>
      </c>
      <c r="F144" s="19"/>
      <c r="G144" s="10">
        <f t="shared" ref="G144:G154" si="10">$E$142/E144</f>
        <v>3.102250666958482</v>
      </c>
      <c r="H144" s="11"/>
      <c r="I144" s="12"/>
    </row>
    <row r="145" spans="1:9" ht="17" thickBot="1" x14ac:dyDescent="0.25">
      <c r="A145" s="28"/>
      <c r="B145" s="28"/>
      <c r="C145" s="28"/>
      <c r="D145" s="4">
        <v>6</v>
      </c>
      <c r="E145" s="18">
        <v>42550.5</v>
      </c>
      <c r="F145" s="19"/>
      <c r="G145" s="10">
        <f t="shared" si="10"/>
        <v>3.4857858309538075</v>
      </c>
      <c r="H145" s="11"/>
      <c r="I145" s="12"/>
    </row>
    <row r="146" spans="1:9" ht="17" thickBot="1" x14ac:dyDescent="0.25">
      <c r="A146" s="28"/>
      <c r="B146" s="28"/>
      <c r="C146" s="28"/>
      <c r="D146" s="4">
        <v>8</v>
      </c>
      <c r="E146" s="18">
        <v>39967.809000000001</v>
      </c>
      <c r="F146" s="19"/>
      <c r="G146" s="10">
        <f t="shared" si="10"/>
        <v>3.7110347980295839</v>
      </c>
      <c r="H146" s="11"/>
      <c r="I146" s="12"/>
    </row>
    <row r="147" spans="1:9" ht="17" thickBot="1" x14ac:dyDescent="0.25">
      <c r="A147" s="28"/>
      <c r="B147" s="28"/>
      <c r="C147" s="28"/>
      <c r="D147" s="4">
        <v>10</v>
      </c>
      <c r="E147" s="18">
        <v>39362.201000000001</v>
      </c>
      <c r="F147" s="19"/>
      <c r="G147" s="10">
        <f t="shared" si="10"/>
        <v>3.768131004666126</v>
      </c>
      <c r="H147" s="11"/>
      <c r="I147" s="12"/>
    </row>
    <row r="148" spans="1:9" ht="17" thickBot="1" x14ac:dyDescent="0.25">
      <c r="A148" s="28"/>
      <c r="B148" s="28"/>
      <c r="C148" s="28"/>
      <c r="D148" s="4">
        <v>12</v>
      </c>
      <c r="E148" s="18">
        <v>39708.894999999997</v>
      </c>
      <c r="F148" s="19"/>
      <c r="G148" s="10">
        <f t="shared" si="10"/>
        <v>3.7352318668147277</v>
      </c>
      <c r="H148" s="11"/>
      <c r="I148" s="12"/>
    </row>
    <row r="149" spans="1:9" ht="17" thickBot="1" x14ac:dyDescent="0.25">
      <c r="A149" s="28"/>
      <c r="B149" s="28"/>
      <c r="C149" s="28"/>
      <c r="D149" s="4">
        <v>14</v>
      </c>
      <c r="E149" s="18">
        <v>39213.516000000003</v>
      </c>
      <c r="F149" s="19"/>
      <c r="G149" s="10">
        <f t="shared" si="10"/>
        <v>3.7824185416069289</v>
      </c>
      <c r="H149" s="11"/>
      <c r="I149" s="12"/>
    </row>
    <row r="150" spans="1:9" ht="17" thickBot="1" x14ac:dyDescent="0.25">
      <c r="A150" s="28"/>
      <c r="B150" s="28"/>
      <c r="C150" s="28"/>
      <c r="D150" s="4">
        <v>16</v>
      </c>
      <c r="E150" s="18">
        <v>42872.288999999997</v>
      </c>
      <c r="F150" s="19"/>
      <c r="G150" s="10">
        <f t="shared" si="10"/>
        <v>3.4596223681921905</v>
      </c>
      <c r="H150" s="11"/>
      <c r="I150" s="12"/>
    </row>
    <row r="151" spans="1:9" ht="17" thickBot="1" x14ac:dyDescent="0.25">
      <c r="A151" s="28"/>
      <c r="B151" s="28"/>
      <c r="C151" s="28"/>
      <c r="D151" s="4">
        <v>18</v>
      </c>
      <c r="E151" s="18">
        <v>39961.154999999999</v>
      </c>
      <c r="F151" s="19"/>
      <c r="G151" s="10">
        <f t="shared" si="10"/>
        <v>3.7116527287562131</v>
      </c>
      <c r="H151" s="11"/>
      <c r="I151" s="12"/>
    </row>
    <row r="152" spans="1:9" ht="17" thickBot="1" x14ac:dyDescent="0.25">
      <c r="A152" s="28"/>
      <c r="B152" s="28"/>
      <c r="C152" s="28"/>
      <c r="D152" s="4">
        <v>20</v>
      </c>
      <c r="E152" s="18">
        <v>40665.58</v>
      </c>
      <c r="F152" s="19"/>
      <c r="G152" s="10">
        <f t="shared" si="10"/>
        <v>3.6473580359606328</v>
      </c>
      <c r="H152" s="11"/>
      <c r="I152" s="12"/>
    </row>
    <row r="153" spans="1:9" ht="17" thickBot="1" x14ac:dyDescent="0.25">
      <c r="A153" s="28"/>
      <c r="B153" s="28"/>
      <c r="C153" s="28"/>
      <c r="D153" s="4">
        <v>22</v>
      </c>
      <c r="E153" s="18">
        <v>41136.980000000003</v>
      </c>
      <c r="F153" s="19"/>
      <c r="G153" s="10">
        <f t="shared" si="10"/>
        <v>3.6055619542319342</v>
      </c>
      <c r="H153" s="11"/>
      <c r="I153" s="12"/>
    </row>
    <row r="154" spans="1:9" ht="17" thickBot="1" x14ac:dyDescent="0.25">
      <c r="A154" s="28"/>
      <c r="B154" s="28"/>
      <c r="C154" s="28"/>
      <c r="D154" s="4">
        <v>24</v>
      </c>
      <c r="E154" s="18">
        <v>40672.839</v>
      </c>
      <c r="F154" s="19"/>
      <c r="G154" s="13">
        <f t="shared" si="10"/>
        <v>3.6467070813522509</v>
      </c>
      <c r="H154" s="14"/>
      <c r="I154" s="15"/>
    </row>
    <row r="155" spans="1:9" ht="17" thickBot="1" x14ac:dyDescent="0.25">
      <c r="A155" s="28"/>
      <c r="B155" s="28"/>
      <c r="C155" s="28">
        <v>8000</v>
      </c>
      <c r="D155" s="3">
        <v>0</v>
      </c>
      <c r="E155" s="29">
        <v>294494.75799999997</v>
      </c>
      <c r="F155" s="30"/>
      <c r="G155" s="7">
        <v>0</v>
      </c>
      <c r="H155" s="8"/>
      <c r="I155" s="9"/>
    </row>
    <row r="156" spans="1:9" ht="17" thickBot="1" x14ac:dyDescent="0.25">
      <c r="A156" s="28"/>
      <c r="B156" s="28"/>
      <c r="C156" s="28"/>
      <c r="D156" s="4">
        <v>2</v>
      </c>
      <c r="E156" s="18">
        <v>151651.07</v>
      </c>
      <c r="F156" s="19"/>
      <c r="G156" s="10">
        <f>$E$155/E156</f>
        <v>1.9419233771314635</v>
      </c>
      <c r="H156" s="11"/>
      <c r="I156" s="12"/>
    </row>
    <row r="157" spans="1:9" ht="17" thickBot="1" x14ac:dyDescent="0.25">
      <c r="A157" s="28"/>
      <c r="B157" s="28"/>
      <c r="C157" s="28"/>
      <c r="D157" s="4">
        <v>4</v>
      </c>
      <c r="E157" s="18">
        <v>103850.83500000001</v>
      </c>
      <c r="F157" s="19"/>
      <c r="G157" s="10">
        <f t="shared" ref="G157:G167" si="11">$E$155/E157</f>
        <v>2.8357476182064394</v>
      </c>
      <c r="H157" s="11"/>
      <c r="I157" s="12"/>
    </row>
    <row r="158" spans="1:9" ht="17" thickBot="1" x14ac:dyDescent="0.25">
      <c r="A158" s="28"/>
      <c r="B158" s="28"/>
      <c r="C158" s="28"/>
      <c r="D158" s="4">
        <v>6</v>
      </c>
      <c r="E158" s="18">
        <v>90306.574999999997</v>
      </c>
      <c r="F158" s="19"/>
      <c r="G158" s="10">
        <f t="shared" si="11"/>
        <v>3.2610555543713176</v>
      </c>
      <c r="H158" s="11"/>
      <c r="I158" s="12"/>
    </row>
    <row r="159" spans="1:9" ht="17" thickBot="1" x14ac:dyDescent="0.25">
      <c r="A159" s="28"/>
      <c r="B159" s="28"/>
      <c r="C159" s="28"/>
      <c r="D159" s="4">
        <v>8</v>
      </c>
      <c r="E159" s="18">
        <v>79928.263999999996</v>
      </c>
      <c r="F159" s="19"/>
      <c r="G159" s="10">
        <f t="shared" si="11"/>
        <v>3.6844883557085639</v>
      </c>
      <c r="H159" s="11"/>
      <c r="I159" s="12"/>
    </row>
    <row r="160" spans="1:9" ht="17" thickBot="1" x14ac:dyDescent="0.25">
      <c r="A160" s="28"/>
      <c r="B160" s="28"/>
      <c r="C160" s="28"/>
      <c r="D160" s="4">
        <v>10</v>
      </c>
      <c r="E160" s="18">
        <v>91650.129000000001</v>
      </c>
      <c r="F160" s="19"/>
      <c r="G160" s="10">
        <f t="shared" si="11"/>
        <v>3.2132497925889441</v>
      </c>
      <c r="H160" s="11"/>
      <c r="I160" s="12"/>
    </row>
    <row r="161" spans="1:9" ht="17" thickBot="1" x14ac:dyDescent="0.25">
      <c r="A161" s="28"/>
      <c r="B161" s="28"/>
      <c r="C161" s="28"/>
      <c r="D161" s="4">
        <v>12</v>
      </c>
      <c r="E161" s="18">
        <v>83034.474000000002</v>
      </c>
      <c r="F161" s="19"/>
      <c r="G161" s="10">
        <f t="shared" si="11"/>
        <v>3.5466565128117744</v>
      </c>
      <c r="H161" s="11"/>
      <c r="I161" s="12"/>
    </row>
    <row r="162" spans="1:9" ht="17" thickBot="1" x14ac:dyDescent="0.25">
      <c r="A162" s="28"/>
      <c r="B162" s="28"/>
      <c r="C162" s="28"/>
      <c r="D162" s="4">
        <v>14</v>
      </c>
      <c r="E162" s="18">
        <v>80505.417000000001</v>
      </c>
      <c r="F162" s="19"/>
      <c r="G162" s="10">
        <f t="shared" si="11"/>
        <v>3.6580738163246824</v>
      </c>
      <c r="H162" s="11"/>
      <c r="I162" s="12"/>
    </row>
    <row r="163" spans="1:9" ht="17" thickBot="1" x14ac:dyDescent="0.25">
      <c r="A163" s="28"/>
      <c r="B163" s="28"/>
      <c r="C163" s="28"/>
      <c r="D163" s="4">
        <v>16</v>
      </c>
      <c r="E163" s="18">
        <v>90230.57</v>
      </c>
      <c r="F163" s="19"/>
      <c r="G163" s="10">
        <f t="shared" si="11"/>
        <v>3.26380247847265</v>
      </c>
      <c r="H163" s="11"/>
      <c r="I163" s="12"/>
    </row>
    <row r="164" spans="1:9" ht="17" thickBot="1" x14ac:dyDescent="0.25">
      <c r="A164" s="28"/>
      <c r="B164" s="28"/>
      <c r="C164" s="28"/>
      <c r="D164" s="4">
        <v>18</v>
      </c>
      <c r="E164" s="18">
        <v>85844.438999999998</v>
      </c>
      <c r="F164" s="19"/>
      <c r="G164" s="10">
        <f t="shared" si="11"/>
        <v>3.4305630210944704</v>
      </c>
      <c r="H164" s="11"/>
      <c r="I164" s="12"/>
    </row>
    <row r="165" spans="1:9" ht="17" thickBot="1" x14ac:dyDescent="0.25">
      <c r="A165" s="28"/>
      <c r="B165" s="28"/>
      <c r="C165" s="28"/>
      <c r="D165" s="4">
        <v>20</v>
      </c>
      <c r="E165" s="18">
        <v>84826.697</v>
      </c>
      <c r="F165" s="19"/>
      <c r="G165" s="10">
        <f t="shared" si="11"/>
        <v>3.471722563947055</v>
      </c>
      <c r="H165" s="11"/>
      <c r="I165" s="12"/>
    </row>
    <row r="166" spans="1:9" ht="17" thickBot="1" x14ac:dyDescent="0.25">
      <c r="A166" s="28"/>
      <c r="B166" s="28"/>
      <c r="C166" s="28"/>
      <c r="D166" s="4">
        <v>22</v>
      </c>
      <c r="E166" s="18">
        <v>79838.994999999995</v>
      </c>
      <c r="F166" s="19"/>
      <c r="G166" s="10">
        <f t="shared" si="11"/>
        <v>3.68860802919676</v>
      </c>
      <c r="H166" s="11"/>
      <c r="I166" s="12"/>
    </row>
    <row r="167" spans="1:9" ht="17" thickBot="1" x14ac:dyDescent="0.25">
      <c r="A167" s="28"/>
      <c r="B167" s="28"/>
      <c r="C167" s="28"/>
      <c r="D167" s="4">
        <v>24</v>
      </c>
      <c r="E167" s="18">
        <v>83260.805999999997</v>
      </c>
      <c r="F167" s="19"/>
      <c r="G167" s="13">
        <f t="shared" si="11"/>
        <v>3.5370154595909145</v>
      </c>
      <c r="H167" s="14"/>
      <c r="I167" s="15"/>
    </row>
    <row r="168" spans="1:9" ht="17" thickBot="1" x14ac:dyDescent="0.25">
      <c r="A168" s="28" t="s">
        <v>8</v>
      </c>
      <c r="B168" s="28"/>
      <c r="C168" s="28">
        <v>1000</v>
      </c>
      <c r="D168" s="3">
        <v>0</v>
      </c>
      <c r="E168" s="29">
        <v>99155.322</v>
      </c>
      <c r="F168" s="35"/>
      <c r="G168" s="31">
        <v>0</v>
      </c>
      <c r="H168" s="32"/>
      <c r="I168" s="33"/>
    </row>
    <row r="169" spans="1:9" ht="17" thickBot="1" x14ac:dyDescent="0.25">
      <c r="A169" s="28"/>
      <c r="B169" s="28"/>
      <c r="C169" s="28"/>
      <c r="D169" s="4">
        <v>2</v>
      </c>
      <c r="E169" s="18">
        <v>68253.600000000006</v>
      </c>
      <c r="F169" s="34"/>
      <c r="G169" s="20">
        <f>$E$168/E169</f>
        <v>1.4527486022715284</v>
      </c>
      <c r="H169" s="21"/>
      <c r="I169" s="22"/>
    </row>
    <row r="170" spans="1:9" ht="17" thickBot="1" x14ac:dyDescent="0.25">
      <c r="A170" s="28"/>
      <c r="B170" s="28"/>
      <c r="C170" s="28"/>
      <c r="D170" s="4">
        <v>4</v>
      </c>
      <c r="E170" s="18">
        <v>41529.055</v>
      </c>
      <c r="F170" s="34"/>
      <c r="G170" s="20">
        <f t="shared" ref="G170:G180" si="12">$E$168/E170</f>
        <v>2.3876132505302614</v>
      </c>
      <c r="H170" s="21"/>
      <c r="I170" s="22"/>
    </row>
    <row r="171" spans="1:9" ht="17" thickBot="1" x14ac:dyDescent="0.25">
      <c r="A171" s="28"/>
      <c r="B171" s="28"/>
      <c r="C171" s="28"/>
      <c r="D171" s="4">
        <v>6</v>
      </c>
      <c r="E171" s="18">
        <v>36127.680999999997</v>
      </c>
      <c r="F171" s="34"/>
      <c r="G171" s="20">
        <f t="shared" si="12"/>
        <v>2.7445803122541967</v>
      </c>
      <c r="H171" s="21"/>
      <c r="I171" s="22"/>
    </row>
    <row r="172" spans="1:9" ht="17" thickBot="1" x14ac:dyDescent="0.25">
      <c r="A172" s="28"/>
      <c r="B172" s="28"/>
      <c r="C172" s="28"/>
      <c r="D172" s="4">
        <v>8</v>
      </c>
      <c r="E172" s="18">
        <v>35376.71</v>
      </c>
      <c r="F172" s="34"/>
      <c r="G172" s="20">
        <f t="shared" si="12"/>
        <v>2.8028418131589965</v>
      </c>
      <c r="H172" s="21"/>
      <c r="I172" s="22"/>
    </row>
    <row r="173" spans="1:9" ht="17" thickBot="1" x14ac:dyDescent="0.25">
      <c r="A173" s="28"/>
      <c r="B173" s="28"/>
      <c r="C173" s="28"/>
      <c r="D173" s="4">
        <v>10</v>
      </c>
      <c r="E173" s="18">
        <v>34451.845000000001</v>
      </c>
      <c r="F173" s="34"/>
      <c r="G173" s="20">
        <f t="shared" si="12"/>
        <v>2.8780845263874837</v>
      </c>
      <c r="H173" s="21"/>
      <c r="I173" s="22"/>
    </row>
    <row r="174" spans="1:9" ht="17" thickBot="1" x14ac:dyDescent="0.25">
      <c r="A174" s="28"/>
      <c r="B174" s="28"/>
      <c r="C174" s="28"/>
      <c r="D174" s="4">
        <v>12</v>
      </c>
      <c r="E174" s="18">
        <v>34598.737000000001</v>
      </c>
      <c r="F174" s="34"/>
      <c r="G174" s="20">
        <f t="shared" si="12"/>
        <v>2.8658653638137137</v>
      </c>
      <c r="H174" s="21"/>
      <c r="I174" s="22"/>
    </row>
    <row r="175" spans="1:9" ht="17" thickBot="1" x14ac:dyDescent="0.25">
      <c r="A175" s="28"/>
      <c r="B175" s="28"/>
      <c r="C175" s="28"/>
      <c r="D175" s="4">
        <v>14</v>
      </c>
      <c r="E175" s="18">
        <v>35306.379999999997</v>
      </c>
      <c r="F175" s="34"/>
      <c r="G175" s="20">
        <f t="shared" si="12"/>
        <v>2.8084250495236276</v>
      </c>
      <c r="H175" s="21"/>
      <c r="I175" s="22"/>
    </row>
    <row r="176" spans="1:9" ht="17" thickBot="1" x14ac:dyDescent="0.25">
      <c r="A176" s="28"/>
      <c r="B176" s="28"/>
      <c r="C176" s="28"/>
      <c r="D176" s="4">
        <v>16</v>
      </c>
      <c r="E176" s="18">
        <v>38689.116000000002</v>
      </c>
      <c r="F176" s="34"/>
      <c r="G176" s="20">
        <f t="shared" si="12"/>
        <v>2.5628738066798942</v>
      </c>
      <c r="H176" s="21"/>
      <c r="I176" s="22"/>
    </row>
    <row r="177" spans="1:9" ht="17" thickBot="1" x14ac:dyDescent="0.25">
      <c r="A177" s="28"/>
      <c r="B177" s="28"/>
      <c r="C177" s="28"/>
      <c r="D177" s="4">
        <v>18</v>
      </c>
      <c r="E177" s="18">
        <v>39939.682999999997</v>
      </c>
      <c r="F177" s="34"/>
      <c r="G177" s="20">
        <f t="shared" si="12"/>
        <v>2.4826266648135391</v>
      </c>
      <c r="H177" s="21"/>
      <c r="I177" s="22"/>
    </row>
    <row r="178" spans="1:9" ht="17" thickBot="1" x14ac:dyDescent="0.25">
      <c r="A178" s="28"/>
      <c r="B178" s="28"/>
      <c r="C178" s="28"/>
      <c r="D178" s="4">
        <v>20</v>
      </c>
      <c r="E178" s="18">
        <v>37291.254000000001</v>
      </c>
      <c r="F178" s="34"/>
      <c r="G178" s="20">
        <f t="shared" si="12"/>
        <v>2.6589430862260626</v>
      </c>
      <c r="H178" s="21"/>
      <c r="I178" s="22"/>
    </row>
    <row r="179" spans="1:9" ht="17" thickBot="1" x14ac:dyDescent="0.25">
      <c r="A179" s="28"/>
      <c r="B179" s="28"/>
      <c r="C179" s="28"/>
      <c r="D179" s="4">
        <v>22</v>
      </c>
      <c r="E179" s="18">
        <v>36976.415999999997</v>
      </c>
      <c r="F179" s="34"/>
      <c r="G179" s="20">
        <f t="shared" si="12"/>
        <v>2.6815828229539611</v>
      </c>
      <c r="H179" s="21"/>
      <c r="I179" s="22"/>
    </row>
    <row r="180" spans="1:9" ht="17" thickBot="1" x14ac:dyDescent="0.25">
      <c r="A180" s="28"/>
      <c r="B180" s="28"/>
      <c r="C180" s="28"/>
      <c r="D180" s="4">
        <v>24</v>
      </c>
      <c r="E180" s="18">
        <v>37585.826999999997</v>
      </c>
      <c r="F180" s="34"/>
      <c r="G180" s="25">
        <f t="shared" si="12"/>
        <v>2.6381040385249475</v>
      </c>
      <c r="H180" s="26"/>
      <c r="I180" s="27"/>
    </row>
    <row r="181" spans="1:9" ht="17" thickBot="1" x14ac:dyDescent="0.25">
      <c r="A181" s="28"/>
      <c r="B181" s="28"/>
      <c r="C181" s="28">
        <v>2000</v>
      </c>
      <c r="D181" s="3">
        <v>0</v>
      </c>
      <c r="E181" s="29">
        <v>275572.82199999999</v>
      </c>
      <c r="F181" s="30"/>
      <c r="G181" s="7">
        <v>0</v>
      </c>
      <c r="H181" s="8"/>
      <c r="I181" s="9"/>
    </row>
    <row r="182" spans="1:9" ht="17" thickBot="1" x14ac:dyDescent="0.25">
      <c r="A182" s="28"/>
      <c r="B182" s="28"/>
      <c r="C182" s="28"/>
      <c r="D182" s="4">
        <v>2</v>
      </c>
      <c r="E182" s="18">
        <v>138810.715</v>
      </c>
      <c r="F182" s="19"/>
      <c r="G182" s="10">
        <f>$E$181/E182</f>
        <v>1.9852417156701483</v>
      </c>
      <c r="H182" s="11"/>
      <c r="I182" s="12"/>
    </row>
    <row r="183" spans="1:9" ht="17" thickBot="1" x14ac:dyDescent="0.25">
      <c r="A183" s="28"/>
      <c r="B183" s="28"/>
      <c r="C183" s="28"/>
      <c r="D183" s="4">
        <v>4</v>
      </c>
      <c r="E183" s="18">
        <v>84026.68</v>
      </c>
      <c r="F183" s="19"/>
      <c r="G183" s="10">
        <f t="shared" ref="G183:G193" si="13">$E$181/E183</f>
        <v>3.2795871739785509</v>
      </c>
      <c r="H183" s="11"/>
      <c r="I183" s="12"/>
    </row>
    <row r="184" spans="1:9" ht="17" thickBot="1" x14ac:dyDescent="0.25">
      <c r="A184" s="28"/>
      <c r="B184" s="28"/>
      <c r="C184" s="28"/>
      <c r="D184" s="4">
        <v>6</v>
      </c>
      <c r="E184" s="18">
        <v>72277.577000000005</v>
      </c>
      <c r="F184" s="19"/>
      <c r="G184" s="10">
        <f t="shared" si="13"/>
        <v>3.8127014412782536</v>
      </c>
      <c r="H184" s="11"/>
      <c r="I184" s="12"/>
    </row>
    <row r="185" spans="1:9" ht="17" thickBot="1" x14ac:dyDescent="0.25">
      <c r="A185" s="28"/>
      <c r="B185" s="28"/>
      <c r="C185" s="28"/>
      <c r="D185" s="4">
        <v>8</v>
      </c>
      <c r="E185" s="18">
        <v>72291.137000000002</v>
      </c>
      <c r="F185" s="19"/>
      <c r="G185" s="10">
        <f t="shared" si="13"/>
        <v>3.8119862743340165</v>
      </c>
      <c r="H185" s="11"/>
      <c r="I185" s="12"/>
    </row>
    <row r="186" spans="1:9" ht="17" thickBot="1" x14ac:dyDescent="0.25">
      <c r="A186" s="28"/>
      <c r="B186" s="28"/>
      <c r="C186" s="28"/>
      <c r="D186" s="4">
        <v>10</v>
      </c>
      <c r="E186" s="18">
        <v>74157.751000000004</v>
      </c>
      <c r="F186" s="19"/>
      <c r="G186" s="10">
        <f t="shared" si="13"/>
        <v>3.7160353204346768</v>
      </c>
      <c r="H186" s="11"/>
      <c r="I186" s="12"/>
    </row>
    <row r="187" spans="1:9" ht="17" thickBot="1" x14ac:dyDescent="0.25">
      <c r="A187" s="28"/>
      <c r="B187" s="28"/>
      <c r="C187" s="28"/>
      <c r="D187" s="4">
        <v>12</v>
      </c>
      <c r="E187" s="18">
        <v>71858.264999999999</v>
      </c>
      <c r="F187" s="19"/>
      <c r="G187" s="10">
        <f t="shared" si="13"/>
        <v>3.8349495635609903</v>
      </c>
      <c r="H187" s="11"/>
      <c r="I187" s="12"/>
    </row>
    <row r="188" spans="1:9" ht="17" thickBot="1" x14ac:dyDescent="0.25">
      <c r="A188" s="28"/>
      <c r="B188" s="28"/>
      <c r="C188" s="28"/>
      <c r="D188" s="4">
        <v>14</v>
      </c>
      <c r="E188" s="18">
        <v>72245.94</v>
      </c>
      <c r="F188" s="19"/>
      <c r="G188" s="10">
        <f t="shared" si="13"/>
        <v>3.8143710497780217</v>
      </c>
      <c r="H188" s="11"/>
      <c r="I188" s="12"/>
    </row>
    <row r="189" spans="1:9" ht="17" thickBot="1" x14ac:dyDescent="0.25">
      <c r="A189" s="28"/>
      <c r="B189" s="28"/>
      <c r="C189" s="28"/>
      <c r="D189" s="4">
        <v>16</v>
      </c>
      <c r="E189" s="18">
        <v>80389.576000000001</v>
      </c>
      <c r="F189" s="19"/>
      <c r="G189" s="10">
        <f t="shared" si="13"/>
        <v>3.4279671035956203</v>
      </c>
      <c r="H189" s="11"/>
      <c r="I189" s="12"/>
    </row>
    <row r="190" spans="1:9" ht="17" thickBot="1" x14ac:dyDescent="0.25">
      <c r="A190" s="28"/>
      <c r="B190" s="28"/>
      <c r="C190" s="28"/>
      <c r="D190" s="4">
        <v>18</v>
      </c>
      <c r="E190" s="18">
        <v>79003.83</v>
      </c>
      <c r="F190" s="19"/>
      <c r="G190" s="10">
        <f t="shared" si="13"/>
        <v>3.4880944632684261</v>
      </c>
      <c r="H190" s="11"/>
      <c r="I190" s="12"/>
    </row>
    <row r="191" spans="1:9" ht="17" thickBot="1" x14ac:dyDescent="0.25">
      <c r="A191" s="28"/>
      <c r="B191" s="28"/>
      <c r="C191" s="28"/>
      <c r="D191" s="4">
        <v>20</v>
      </c>
      <c r="E191" s="18">
        <v>77356.277000000002</v>
      </c>
      <c r="F191" s="19"/>
      <c r="G191" s="10">
        <f t="shared" si="13"/>
        <v>3.5623847564432292</v>
      </c>
      <c r="H191" s="11"/>
      <c r="I191" s="12"/>
    </row>
    <row r="192" spans="1:9" ht="17" thickBot="1" x14ac:dyDescent="0.25">
      <c r="A192" s="28"/>
      <c r="B192" s="28"/>
      <c r="C192" s="28"/>
      <c r="D192" s="4">
        <v>22</v>
      </c>
      <c r="E192" s="18">
        <v>76686.093999999997</v>
      </c>
      <c r="F192" s="19"/>
      <c r="G192" s="10">
        <f t="shared" si="13"/>
        <v>3.5935175157049986</v>
      </c>
      <c r="H192" s="11"/>
      <c r="I192" s="12"/>
    </row>
    <row r="193" spans="1:9" ht="17" thickBot="1" x14ac:dyDescent="0.25">
      <c r="A193" s="28"/>
      <c r="B193" s="28"/>
      <c r="C193" s="28"/>
      <c r="D193" s="4">
        <v>24</v>
      </c>
      <c r="E193" s="18">
        <v>75951.217999999993</v>
      </c>
      <c r="F193" s="19"/>
      <c r="G193" s="13">
        <f t="shared" si="13"/>
        <v>3.6282870671014127</v>
      </c>
      <c r="H193" s="14"/>
      <c r="I193" s="15"/>
    </row>
    <row r="194" spans="1:9" ht="17" thickBot="1" x14ac:dyDescent="0.25">
      <c r="A194" s="28"/>
      <c r="B194" s="28"/>
      <c r="C194" s="28">
        <v>4000</v>
      </c>
      <c r="D194" s="3">
        <v>0</v>
      </c>
      <c r="E194" s="29">
        <v>622577.98899999994</v>
      </c>
      <c r="F194" s="30"/>
      <c r="G194" s="7">
        <v>0</v>
      </c>
      <c r="H194" s="8"/>
      <c r="I194" s="9"/>
    </row>
    <row r="195" spans="1:9" ht="17" thickBot="1" x14ac:dyDescent="0.25">
      <c r="A195" s="28"/>
      <c r="B195" s="28"/>
      <c r="C195" s="28"/>
      <c r="D195" s="4">
        <v>2</v>
      </c>
      <c r="E195" s="18">
        <v>285748.467</v>
      </c>
      <c r="F195" s="19"/>
      <c r="G195" s="10">
        <f>$E$194/E195</f>
        <v>2.1787623063608597</v>
      </c>
      <c r="H195" s="11"/>
      <c r="I195" s="12"/>
    </row>
    <row r="196" spans="1:9" ht="17" thickBot="1" x14ac:dyDescent="0.25">
      <c r="A196" s="28"/>
      <c r="B196" s="28"/>
      <c r="C196" s="28"/>
      <c r="D196" s="4">
        <v>4</v>
      </c>
      <c r="E196" s="18">
        <v>168989.36600000001</v>
      </c>
      <c r="F196" s="19"/>
      <c r="G196" s="10">
        <f t="shared" ref="G196:G206" si="14">$E$194/E196</f>
        <v>3.6841252425315325</v>
      </c>
      <c r="H196" s="11"/>
      <c r="I196" s="12"/>
    </row>
    <row r="197" spans="1:9" ht="17" thickBot="1" x14ac:dyDescent="0.25">
      <c r="A197" s="28"/>
      <c r="B197" s="28"/>
      <c r="C197" s="28"/>
      <c r="D197" s="4">
        <v>6</v>
      </c>
      <c r="E197" s="18">
        <v>148801.23699999999</v>
      </c>
      <c r="F197" s="19"/>
      <c r="G197" s="10">
        <f t="shared" si="14"/>
        <v>4.1839570796041166</v>
      </c>
      <c r="H197" s="11"/>
      <c r="I197" s="12"/>
    </row>
    <row r="198" spans="1:9" ht="17" thickBot="1" x14ac:dyDescent="0.25">
      <c r="A198" s="28"/>
      <c r="B198" s="28"/>
      <c r="C198" s="28"/>
      <c r="D198" s="4">
        <v>8</v>
      </c>
      <c r="E198" s="18">
        <v>144504.389</v>
      </c>
      <c r="F198" s="19"/>
      <c r="G198" s="10">
        <f t="shared" si="14"/>
        <v>4.3083673327043375</v>
      </c>
      <c r="H198" s="11"/>
      <c r="I198" s="12"/>
    </row>
    <row r="199" spans="1:9" ht="17" thickBot="1" x14ac:dyDescent="0.25">
      <c r="A199" s="28"/>
      <c r="B199" s="28"/>
      <c r="C199" s="28"/>
      <c r="D199" s="4">
        <v>10</v>
      </c>
      <c r="E199" s="18">
        <v>135245.04399999999</v>
      </c>
      <c r="F199" s="19"/>
      <c r="G199" s="10">
        <f t="shared" si="14"/>
        <v>4.6033331099363606</v>
      </c>
      <c r="H199" s="11"/>
      <c r="I199" s="12"/>
    </row>
    <row r="200" spans="1:9" ht="17" thickBot="1" x14ac:dyDescent="0.25">
      <c r="A200" s="28"/>
      <c r="B200" s="28"/>
      <c r="C200" s="28"/>
      <c r="D200" s="4">
        <v>12</v>
      </c>
      <c r="E200" s="18">
        <v>146249.965</v>
      </c>
      <c r="F200" s="19"/>
      <c r="G200" s="10">
        <f t="shared" si="14"/>
        <v>4.2569445332858713</v>
      </c>
      <c r="H200" s="11"/>
      <c r="I200" s="12"/>
    </row>
    <row r="201" spans="1:9" ht="17" thickBot="1" x14ac:dyDescent="0.25">
      <c r="A201" s="28"/>
      <c r="B201" s="28"/>
      <c r="C201" s="28"/>
      <c r="D201" s="4">
        <v>14</v>
      </c>
      <c r="E201" s="18">
        <v>145693.46299999999</v>
      </c>
      <c r="F201" s="19"/>
      <c r="G201" s="10">
        <f t="shared" si="14"/>
        <v>4.2732046872960936</v>
      </c>
      <c r="H201" s="11"/>
      <c r="I201" s="12"/>
    </row>
    <row r="202" spans="1:9" ht="17" thickBot="1" x14ac:dyDescent="0.25">
      <c r="A202" s="28"/>
      <c r="B202" s="28"/>
      <c r="C202" s="28"/>
      <c r="D202" s="4">
        <v>16</v>
      </c>
      <c r="E202" s="18">
        <v>152960.71599999999</v>
      </c>
      <c r="F202" s="19"/>
      <c r="G202" s="10">
        <f t="shared" si="14"/>
        <v>4.0701822355486357</v>
      </c>
      <c r="H202" s="11"/>
      <c r="I202" s="12"/>
    </row>
    <row r="203" spans="1:9" ht="17" thickBot="1" x14ac:dyDescent="0.25">
      <c r="A203" s="28"/>
      <c r="B203" s="28"/>
      <c r="C203" s="28"/>
      <c r="D203" s="4">
        <v>18</v>
      </c>
      <c r="E203" s="18">
        <v>151938.65599999999</v>
      </c>
      <c r="F203" s="19"/>
      <c r="G203" s="10">
        <f t="shared" si="14"/>
        <v>4.0975615119301834</v>
      </c>
      <c r="H203" s="11"/>
      <c r="I203" s="12"/>
    </row>
    <row r="204" spans="1:9" ht="17" thickBot="1" x14ac:dyDescent="0.25">
      <c r="A204" s="28"/>
      <c r="B204" s="28"/>
      <c r="C204" s="28"/>
      <c r="D204" s="4">
        <v>20</v>
      </c>
      <c r="E204" s="18">
        <v>152602.79699999999</v>
      </c>
      <c r="F204" s="19"/>
      <c r="G204" s="10">
        <f t="shared" si="14"/>
        <v>4.0797285583173153</v>
      </c>
      <c r="H204" s="11"/>
      <c r="I204" s="12"/>
    </row>
    <row r="205" spans="1:9" ht="17" thickBot="1" x14ac:dyDescent="0.25">
      <c r="A205" s="28"/>
      <c r="B205" s="28"/>
      <c r="C205" s="28"/>
      <c r="D205" s="4">
        <v>22</v>
      </c>
      <c r="E205" s="18">
        <v>148817.01699999999</v>
      </c>
      <c r="F205" s="19"/>
      <c r="G205" s="10">
        <f t="shared" si="14"/>
        <v>4.1835134284407811</v>
      </c>
      <c r="H205" s="11"/>
      <c r="I205" s="12"/>
    </row>
    <row r="206" spans="1:9" ht="17" thickBot="1" x14ac:dyDescent="0.25">
      <c r="A206" s="28"/>
      <c r="B206" s="28"/>
      <c r="C206" s="28"/>
      <c r="D206" s="4">
        <v>24</v>
      </c>
      <c r="E206" s="18">
        <v>146936.90299999999</v>
      </c>
      <c r="F206" s="19"/>
      <c r="G206" s="13">
        <f t="shared" si="14"/>
        <v>4.2370430864464321</v>
      </c>
      <c r="H206" s="14"/>
      <c r="I206" s="15"/>
    </row>
    <row r="207" spans="1:9" ht="17" thickBot="1" x14ac:dyDescent="0.25">
      <c r="A207" s="28"/>
      <c r="B207" s="28"/>
      <c r="C207" s="28">
        <v>8000</v>
      </c>
      <c r="D207" s="3">
        <v>0</v>
      </c>
      <c r="E207" s="29">
        <v>1108701.0530000001</v>
      </c>
      <c r="F207" s="30"/>
      <c r="G207" s="7">
        <v>0</v>
      </c>
      <c r="H207" s="8"/>
      <c r="I207" s="9"/>
    </row>
    <row r="208" spans="1:9" ht="17" thickBot="1" x14ac:dyDescent="0.25">
      <c r="A208" s="28"/>
      <c r="B208" s="28"/>
      <c r="C208" s="28"/>
      <c r="D208" s="4">
        <v>2</v>
      </c>
      <c r="E208" s="18">
        <v>531168.37899999996</v>
      </c>
      <c r="F208" s="19"/>
      <c r="G208" s="10">
        <f>$E$207/E208</f>
        <v>2.0872873778504806</v>
      </c>
      <c r="H208" s="11"/>
      <c r="I208" s="12"/>
    </row>
    <row r="209" spans="1:9" ht="17" thickBot="1" x14ac:dyDescent="0.25">
      <c r="A209" s="28"/>
      <c r="B209" s="28"/>
      <c r="C209" s="28"/>
      <c r="D209" s="4">
        <v>4</v>
      </c>
      <c r="E209" s="18">
        <v>355472.71600000001</v>
      </c>
      <c r="F209" s="19"/>
      <c r="G209" s="10">
        <f t="shared" ref="G209:G219" si="15">$E$207/E209</f>
        <v>3.1189483836503502</v>
      </c>
      <c r="H209" s="11"/>
      <c r="I209" s="12"/>
    </row>
    <row r="210" spans="1:9" ht="17" thickBot="1" x14ac:dyDescent="0.25">
      <c r="A210" s="28"/>
      <c r="B210" s="28"/>
      <c r="C210" s="28"/>
      <c r="D210" s="4">
        <v>6</v>
      </c>
      <c r="E210" s="18">
        <v>300444.05</v>
      </c>
      <c r="F210" s="19"/>
      <c r="G210" s="10">
        <f t="shared" si="15"/>
        <v>3.6902080537124968</v>
      </c>
      <c r="H210" s="11"/>
      <c r="I210" s="12"/>
    </row>
    <row r="211" spans="1:9" ht="17" thickBot="1" x14ac:dyDescent="0.25">
      <c r="A211" s="28"/>
      <c r="B211" s="28"/>
      <c r="C211" s="28"/>
      <c r="D211" s="4">
        <v>8</v>
      </c>
      <c r="E211" s="18">
        <v>240299.33</v>
      </c>
      <c r="F211" s="19"/>
      <c r="G211" s="10">
        <f t="shared" si="15"/>
        <v>4.6138333094811381</v>
      </c>
      <c r="H211" s="11"/>
      <c r="I211" s="12"/>
    </row>
    <row r="212" spans="1:9" ht="17" thickBot="1" x14ac:dyDescent="0.25">
      <c r="A212" s="28"/>
      <c r="B212" s="28"/>
      <c r="C212" s="28"/>
      <c r="D212" s="4">
        <v>10</v>
      </c>
      <c r="E212" s="18">
        <v>321978.842</v>
      </c>
      <c r="F212" s="19"/>
      <c r="G212" s="10">
        <f t="shared" si="15"/>
        <v>3.4433972310515983</v>
      </c>
      <c r="H212" s="11"/>
      <c r="I212" s="12"/>
    </row>
    <row r="213" spans="1:9" ht="17" thickBot="1" x14ac:dyDescent="0.25">
      <c r="A213" s="28"/>
      <c r="B213" s="28"/>
      <c r="C213" s="28"/>
      <c r="D213" s="4">
        <v>12</v>
      </c>
      <c r="E213" s="18">
        <v>281833.81699999998</v>
      </c>
      <c r="F213" s="19"/>
      <c r="G213" s="10">
        <f t="shared" si="15"/>
        <v>3.9338822601263641</v>
      </c>
      <c r="H213" s="11"/>
      <c r="I213" s="12"/>
    </row>
    <row r="214" spans="1:9" ht="17" thickBot="1" x14ac:dyDescent="0.25">
      <c r="A214" s="28"/>
      <c r="B214" s="28"/>
      <c r="C214" s="28"/>
      <c r="D214" s="4">
        <v>14</v>
      </c>
      <c r="E214" s="18">
        <v>293020.58100000001</v>
      </c>
      <c r="F214" s="19"/>
      <c r="G214" s="10">
        <f t="shared" si="15"/>
        <v>3.783696862576353</v>
      </c>
      <c r="H214" s="11"/>
      <c r="I214" s="12"/>
    </row>
    <row r="215" spans="1:9" ht="17" thickBot="1" x14ac:dyDescent="0.25">
      <c r="A215" s="28"/>
      <c r="B215" s="28"/>
      <c r="C215" s="28"/>
      <c r="D215" s="4">
        <v>16</v>
      </c>
      <c r="E215" s="18">
        <v>328870.61700000003</v>
      </c>
      <c r="F215" s="19"/>
      <c r="G215" s="10">
        <f t="shared" si="15"/>
        <v>3.3712377928855832</v>
      </c>
      <c r="H215" s="11"/>
      <c r="I215" s="12"/>
    </row>
    <row r="216" spans="1:9" ht="17" thickBot="1" x14ac:dyDescent="0.25">
      <c r="A216" s="28"/>
      <c r="B216" s="28"/>
      <c r="C216" s="28"/>
      <c r="D216" s="4">
        <v>18</v>
      </c>
      <c r="E216" s="18">
        <v>327745.20699999999</v>
      </c>
      <c r="F216" s="19"/>
      <c r="G216" s="10">
        <f t="shared" si="15"/>
        <v>3.382813933873944</v>
      </c>
      <c r="H216" s="11"/>
      <c r="I216" s="12"/>
    </row>
    <row r="217" spans="1:9" ht="17" thickBot="1" x14ac:dyDescent="0.25">
      <c r="A217" s="28"/>
      <c r="B217" s="28"/>
      <c r="C217" s="28"/>
      <c r="D217" s="4">
        <v>20</v>
      </c>
      <c r="E217" s="18">
        <v>319480.11700000003</v>
      </c>
      <c r="F217" s="19"/>
      <c r="G217" s="10">
        <f t="shared" si="15"/>
        <v>3.4703288060959361</v>
      </c>
      <c r="H217" s="11"/>
      <c r="I217" s="12"/>
    </row>
    <row r="218" spans="1:9" ht="17" thickBot="1" x14ac:dyDescent="0.25">
      <c r="A218" s="28"/>
      <c r="B218" s="28"/>
      <c r="C218" s="28"/>
      <c r="D218" s="4">
        <v>22</v>
      </c>
      <c r="E218" s="18">
        <v>329611.19</v>
      </c>
      <c r="F218" s="19"/>
      <c r="G218" s="10">
        <f t="shared" si="15"/>
        <v>3.3636632694417932</v>
      </c>
      <c r="H218" s="11"/>
      <c r="I218" s="12"/>
    </row>
    <row r="219" spans="1:9" ht="17" thickBot="1" x14ac:dyDescent="0.25">
      <c r="A219" s="28"/>
      <c r="B219" s="28"/>
      <c r="C219" s="28"/>
      <c r="D219" s="5">
        <v>24</v>
      </c>
      <c r="E219" s="23">
        <v>312137.647</v>
      </c>
      <c r="F219" s="24"/>
      <c r="G219" s="13">
        <f t="shared" si="15"/>
        <v>3.5519619746476785</v>
      </c>
      <c r="H219" s="14"/>
      <c r="I219" s="15"/>
    </row>
  </sheetData>
  <mergeCells count="285">
    <mergeCell ref="E15:F15"/>
    <mergeCell ref="E14:F14"/>
    <mergeCell ref="E13:F13"/>
    <mergeCell ref="E24:F24"/>
    <mergeCell ref="E23:F23"/>
    <mergeCell ref="E22:F22"/>
    <mergeCell ref="H2:L2"/>
    <mergeCell ref="A11:B11"/>
    <mergeCell ref="E11:F11"/>
    <mergeCell ref="G11:I11"/>
    <mergeCell ref="A6:E6"/>
    <mergeCell ref="G12:I12"/>
    <mergeCell ref="G13:I13"/>
    <mergeCell ref="G14:I14"/>
    <mergeCell ref="G15:I15"/>
    <mergeCell ref="G16:I16"/>
    <mergeCell ref="G17:I17"/>
    <mergeCell ref="C25:C37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21:F21"/>
    <mergeCell ref="E20:F20"/>
    <mergeCell ref="E19:F19"/>
    <mergeCell ref="E18:F18"/>
    <mergeCell ref="E17:F17"/>
    <mergeCell ref="E16:F16"/>
    <mergeCell ref="C12:C24"/>
    <mergeCell ref="E12:F12"/>
    <mergeCell ref="E40:F40"/>
    <mergeCell ref="E41:F41"/>
    <mergeCell ref="E42:F42"/>
    <mergeCell ref="E43:F43"/>
    <mergeCell ref="E44:F44"/>
    <mergeCell ref="G24:I24"/>
    <mergeCell ref="G18:I18"/>
    <mergeCell ref="G19:I19"/>
    <mergeCell ref="G20:I20"/>
    <mergeCell ref="G21:I21"/>
    <mergeCell ref="G22:I22"/>
    <mergeCell ref="G23:I23"/>
    <mergeCell ref="E34:F34"/>
    <mergeCell ref="E35:F35"/>
    <mergeCell ref="E36:F36"/>
    <mergeCell ref="E37:F37"/>
    <mergeCell ref="E58:F58"/>
    <mergeCell ref="E59:F59"/>
    <mergeCell ref="E60:F60"/>
    <mergeCell ref="E61:F61"/>
    <mergeCell ref="E62:F62"/>
    <mergeCell ref="E63:F63"/>
    <mergeCell ref="C51:C63"/>
    <mergeCell ref="A12:B63"/>
    <mergeCell ref="E51:F51"/>
    <mergeCell ref="E52:F52"/>
    <mergeCell ref="E53:F53"/>
    <mergeCell ref="E54:F54"/>
    <mergeCell ref="E55:F55"/>
    <mergeCell ref="E56:F56"/>
    <mergeCell ref="E57:F57"/>
    <mergeCell ref="E45:F45"/>
    <mergeCell ref="E46:F46"/>
    <mergeCell ref="E47:F47"/>
    <mergeCell ref="E48:F48"/>
    <mergeCell ref="E49:F49"/>
    <mergeCell ref="E50:F50"/>
    <mergeCell ref="C38:C50"/>
    <mergeCell ref="E38:F38"/>
    <mergeCell ref="E39:F39"/>
    <mergeCell ref="G67:I67"/>
    <mergeCell ref="E68:F68"/>
    <mergeCell ref="G68:I68"/>
    <mergeCell ref="E69:F69"/>
    <mergeCell ref="G69:I69"/>
    <mergeCell ref="E70:F70"/>
    <mergeCell ref="G70:I70"/>
    <mergeCell ref="A64:B115"/>
    <mergeCell ref="C64:C76"/>
    <mergeCell ref="E64:F64"/>
    <mergeCell ref="G64:I64"/>
    <mergeCell ref="E65:F65"/>
    <mergeCell ref="G65:I65"/>
    <mergeCell ref="E66:F66"/>
    <mergeCell ref="G66:I66"/>
    <mergeCell ref="E67:F67"/>
    <mergeCell ref="E74:F74"/>
    <mergeCell ref="G74:I74"/>
    <mergeCell ref="E75:F75"/>
    <mergeCell ref="G75:I75"/>
    <mergeCell ref="E76:F76"/>
    <mergeCell ref="G76:I76"/>
    <mergeCell ref="E71:F71"/>
    <mergeCell ref="G71:I71"/>
    <mergeCell ref="E72:F72"/>
    <mergeCell ref="G72:I72"/>
    <mergeCell ref="E73:F73"/>
    <mergeCell ref="G73:I73"/>
    <mergeCell ref="E82:F82"/>
    <mergeCell ref="E83:F83"/>
    <mergeCell ref="E84:F84"/>
    <mergeCell ref="C77:C89"/>
    <mergeCell ref="E77:F77"/>
    <mergeCell ref="E78:F78"/>
    <mergeCell ref="E79:F79"/>
    <mergeCell ref="E80:F80"/>
    <mergeCell ref="E81:F81"/>
    <mergeCell ref="E88:F88"/>
    <mergeCell ref="E89:F89"/>
    <mergeCell ref="C90:C102"/>
    <mergeCell ref="E90:F90"/>
    <mergeCell ref="E91:F91"/>
    <mergeCell ref="E92:F92"/>
    <mergeCell ref="E85:F85"/>
    <mergeCell ref="E86:F86"/>
    <mergeCell ref="E87:F87"/>
    <mergeCell ref="E99:F99"/>
    <mergeCell ref="E100:F100"/>
    <mergeCell ref="E101:F101"/>
    <mergeCell ref="E96:F96"/>
    <mergeCell ref="E97:F97"/>
    <mergeCell ref="E98:F98"/>
    <mergeCell ref="E93:F93"/>
    <mergeCell ref="E94:F94"/>
    <mergeCell ref="E95:F95"/>
    <mergeCell ref="E107:F107"/>
    <mergeCell ref="E108:F108"/>
    <mergeCell ref="E109:F109"/>
    <mergeCell ref="E102:F102"/>
    <mergeCell ref="C103:C115"/>
    <mergeCell ref="E103:F103"/>
    <mergeCell ref="E104:F104"/>
    <mergeCell ref="E105:F105"/>
    <mergeCell ref="E106:F106"/>
    <mergeCell ref="E113:F113"/>
    <mergeCell ref="E114:F114"/>
    <mergeCell ref="E115:F115"/>
    <mergeCell ref="E110:F110"/>
    <mergeCell ref="E111:F111"/>
    <mergeCell ref="E112:F112"/>
    <mergeCell ref="E120:F120"/>
    <mergeCell ref="G120:I120"/>
    <mergeCell ref="E121:F121"/>
    <mergeCell ref="G121:I121"/>
    <mergeCell ref="E122:F122"/>
    <mergeCell ref="G122:I122"/>
    <mergeCell ref="A116:B167"/>
    <mergeCell ref="C116:C128"/>
    <mergeCell ref="E116:F116"/>
    <mergeCell ref="G116:I116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4:F134"/>
    <mergeCell ref="E135:F135"/>
    <mergeCell ref="E136:F136"/>
    <mergeCell ref="C129:C141"/>
    <mergeCell ref="E129:F129"/>
    <mergeCell ref="E130:F130"/>
    <mergeCell ref="E131:F131"/>
    <mergeCell ref="E132:F132"/>
    <mergeCell ref="E133:F133"/>
    <mergeCell ref="E140:F140"/>
    <mergeCell ref="E141:F141"/>
    <mergeCell ref="C142:C154"/>
    <mergeCell ref="E142:F142"/>
    <mergeCell ref="E143:F143"/>
    <mergeCell ref="E144:F144"/>
    <mergeCell ref="E137:F137"/>
    <mergeCell ref="E138:F138"/>
    <mergeCell ref="E139:F139"/>
    <mergeCell ref="E151:F151"/>
    <mergeCell ref="E152:F152"/>
    <mergeCell ref="E153:F153"/>
    <mergeCell ref="E148:F148"/>
    <mergeCell ref="E149:F149"/>
    <mergeCell ref="E150:F150"/>
    <mergeCell ref="E145:F145"/>
    <mergeCell ref="E146:F146"/>
    <mergeCell ref="E147:F147"/>
    <mergeCell ref="E159:F159"/>
    <mergeCell ref="E160:F160"/>
    <mergeCell ref="E161:F161"/>
    <mergeCell ref="E154:F154"/>
    <mergeCell ref="C155:C167"/>
    <mergeCell ref="E155:F155"/>
    <mergeCell ref="E156:F156"/>
    <mergeCell ref="E157:F157"/>
    <mergeCell ref="E158:F158"/>
    <mergeCell ref="E165:F165"/>
    <mergeCell ref="E166:F166"/>
    <mergeCell ref="E167:F167"/>
    <mergeCell ref="E162:F162"/>
    <mergeCell ref="E163:F163"/>
    <mergeCell ref="E164:F164"/>
    <mergeCell ref="E172:F172"/>
    <mergeCell ref="G172:I172"/>
    <mergeCell ref="E173:F173"/>
    <mergeCell ref="G173:I173"/>
    <mergeCell ref="E174:F174"/>
    <mergeCell ref="G174:I174"/>
    <mergeCell ref="A168:B219"/>
    <mergeCell ref="C168:C180"/>
    <mergeCell ref="E168:F168"/>
    <mergeCell ref="G168:I168"/>
    <mergeCell ref="E169:F169"/>
    <mergeCell ref="G169:I169"/>
    <mergeCell ref="E170:F170"/>
    <mergeCell ref="G170:I170"/>
    <mergeCell ref="E171:F171"/>
    <mergeCell ref="G171:I171"/>
    <mergeCell ref="E178:F178"/>
    <mergeCell ref="G178:I178"/>
    <mergeCell ref="E179:F179"/>
    <mergeCell ref="G179:I179"/>
    <mergeCell ref="E180:F180"/>
    <mergeCell ref="G180:I180"/>
    <mergeCell ref="E175:F175"/>
    <mergeCell ref="G175:I175"/>
    <mergeCell ref="E176:F176"/>
    <mergeCell ref="G176:I176"/>
    <mergeCell ref="E177:F177"/>
    <mergeCell ref="G177:I177"/>
    <mergeCell ref="E186:F186"/>
    <mergeCell ref="E187:F187"/>
    <mergeCell ref="E188:F188"/>
    <mergeCell ref="C181:C193"/>
    <mergeCell ref="E181:F181"/>
    <mergeCell ref="E182:F182"/>
    <mergeCell ref="E183:F183"/>
    <mergeCell ref="E184:F184"/>
    <mergeCell ref="E185:F185"/>
    <mergeCell ref="E192:F192"/>
    <mergeCell ref="E193:F193"/>
    <mergeCell ref="C194:C206"/>
    <mergeCell ref="E194:F194"/>
    <mergeCell ref="E195:F195"/>
    <mergeCell ref="E196:F196"/>
    <mergeCell ref="E189:F189"/>
    <mergeCell ref="E190:F190"/>
    <mergeCell ref="E191:F191"/>
    <mergeCell ref="E203:F203"/>
    <mergeCell ref="E204:F204"/>
    <mergeCell ref="E205:F205"/>
    <mergeCell ref="E200:F200"/>
    <mergeCell ref="E201:F201"/>
    <mergeCell ref="E202:F202"/>
    <mergeCell ref="E197:F197"/>
    <mergeCell ref="E198:F198"/>
    <mergeCell ref="E199:F199"/>
    <mergeCell ref="E211:F211"/>
    <mergeCell ref="E212:F212"/>
    <mergeCell ref="E213:F213"/>
    <mergeCell ref="E206:F206"/>
    <mergeCell ref="C207:C219"/>
    <mergeCell ref="E207:F207"/>
    <mergeCell ref="E208:F208"/>
    <mergeCell ref="E209:F209"/>
    <mergeCell ref="E210:F210"/>
    <mergeCell ref="E217:F217"/>
    <mergeCell ref="E218:F218"/>
    <mergeCell ref="E219:F219"/>
    <mergeCell ref="E214:F214"/>
    <mergeCell ref="E215:F215"/>
    <mergeCell ref="E216:F216"/>
  </mergeCells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cp:lastPrinted>2016-10-24T23:25:18Z</cp:lastPrinted>
  <dcterms:created xsi:type="dcterms:W3CDTF">2016-10-24T20:48:42Z</dcterms:created>
  <dcterms:modified xsi:type="dcterms:W3CDTF">2016-10-25T19:00:59Z</dcterms:modified>
</cp:coreProperties>
</file>