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Miguel/Desktop/"/>
    </mc:Choice>
  </mc:AlternateContent>
  <bookViews>
    <workbookView xWindow="0" yWindow="460" windowWidth="25600" windowHeight="14440" tabRatio="500"/>
  </bookViews>
  <sheets>
    <sheet name="Trabalho3_1nodo_1024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62" i="1" l="1"/>
  <c r="AJ63" i="1"/>
  <c r="AJ64" i="1"/>
  <c r="AJ65" i="1"/>
  <c r="AJ66" i="1"/>
  <c r="AJ67" i="1"/>
  <c r="AJ68" i="1"/>
  <c r="AJ69" i="1"/>
  <c r="AJ70" i="1"/>
  <c r="AJ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61" i="1"/>
  <c r="S62" i="1"/>
  <c r="S63" i="1"/>
  <c r="S64" i="1"/>
  <c r="S65" i="1"/>
  <c r="S66" i="1"/>
  <c r="S67" i="1"/>
  <c r="S68" i="1"/>
  <c r="S69" i="1"/>
  <c r="S70" i="1"/>
  <c r="S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61" i="1"/>
  <c r="E179" i="1"/>
  <c r="E178" i="1"/>
  <c r="E177" i="1"/>
  <c r="E176" i="1"/>
  <c r="E175" i="1"/>
  <c r="E174" i="1"/>
  <c r="E165" i="1"/>
  <c r="E166" i="1"/>
  <c r="E167" i="1"/>
  <c r="E168" i="1"/>
  <c r="E169" i="1"/>
  <c r="E170" i="1"/>
  <c r="E171" i="1"/>
  <c r="E172" i="1"/>
  <c r="E173" i="1"/>
  <c r="E164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46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28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10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92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74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56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38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F1" i="1"/>
</calcChain>
</file>

<file path=xl/sharedStrings.xml><?xml version="1.0" encoding="utf-8"?>
<sst xmlns="http://schemas.openxmlformats.org/spreadsheetml/2006/main" count="13" uniqueCount="13">
  <si>
    <t>Running 2 ppn MPI code for N_MAX=8000</t>
  </si>
  <si>
    <t>Running 4 ppn MPI code for N_MAX=8000</t>
  </si>
  <si>
    <t>Running 6 ppn MPI code for N_MAX=8000</t>
  </si>
  <si>
    <t>Running 8 ppn MPI code for N_MAX=8000</t>
  </si>
  <si>
    <t>Running 10 ppn MPI code for N_MAX=8000</t>
  </si>
  <si>
    <t>Running 12 ppn MPI code for N_MAX=8000</t>
  </si>
  <si>
    <t>Running 14 ppn MPI code for N_MAX=8000</t>
  </si>
  <si>
    <t>Running 16 ppn MPI code for N_MAX=8000</t>
  </si>
  <si>
    <t>Running 18 ppn MPI code for N_MAX=8000</t>
  </si>
  <si>
    <t>Running 20 ppn MPI code for N_MAX=8000</t>
  </si>
  <si>
    <t>minutos</t>
  </si>
  <si>
    <t>Ganho Hibrido vs Sequencial</t>
  </si>
  <si>
    <t>Tempo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</si>
</sst>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4" fillId="0" borderId="0" xfId="0" applyFont="1"/>
  </cellXfs>
  <cellStyles count="11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1600" b="1">
                <a:solidFill>
                  <a:schemeClr val="tx1"/>
                </a:solidFill>
              </a:rPr>
              <a:t>Tempo de Execução</a:t>
            </a:r>
            <a:r>
              <a:rPr lang="pt-PT" sz="1600" b="1" baseline="0">
                <a:solidFill>
                  <a:schemeClr val="tx1"/>
                </a:solidFill>
              </a:rPr>
              <a:t> para a Relação entre Processos MPI e Treads OpenMP</a:t>
            </a:r>
          </a:p>
          <a:p>
            <a:pPr>
              <a:defRPr sz="1600" b="1">
                <a:solidFill>
                  <a:schemeClr val="tx1"/>
                </a:solidFill>
              </a:defRPr>
            </a:pPr>
            <a:r>
              <a:rPr lang="pt-PT" sz="1600" b="1" baseline="0">
                <a:solidFill>
                  <a:schemeClr val="tx1"/>
                </a:solidFill>
              </a:rPr>
              <a:t>Matriz 1024x1024 (N_MAX = 8000) - 1Nodo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0"/>
      <c:rotY val="3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701992757743"/>
          <c:y val="0.127157777921504"/>
          <c:w val="0.820383354270525"/>
          <c:h val="0.769509882794815"/>
        </c:manualLayout>
      </c:layout>
      <c:bar3DChart>
        <c:barDir val="col"/>
        <c:grouping val="standard"/>
        <c:varyColors val="0"/>
        <c:ser>
          <c:idx val="0"/>
          <c:order val="0"/>
          <c:tx>
            <c:v>2</c:v>
          </c:tx>
          <c:spPr>
            <a:solidFill>
              <a:schemeClr val="accent4">
                <a:tint val="39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Trabalho3_1nodo_1024!$I$3:$R$3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Trabalho3_1nodo_1024!$I$4:$R$4</c:f>
              <c:numCache>
                <c:formatCode>General</c:formatCode>
                <c:ptCount val="10"/>
                <c:pt idx="0">
                  <c:v>0.461440284256214</c:v>
                </c:pt>
                <c:pt idx="1">
                  <c:v>0.234173767135014</c:v>
                </c:pt>
                <c:pt idx="2">
                  <c:v>0.190525450381051</c:v>
                </c:pt>
                <c:pt idx="3">
                  <c:v>0.165084966996837</c:v>
                </c:pt>
                <c:pt idx="4">
                  <c:v>0.154490083642313</c:v>
                </c:pt>
                <c:pt idx="5">
                  <c:v>0.143216900286434</c:v>
                </c:pt>
                <c:pt idx="6">
                  <c:v>0.13692500027385</c:v>
                </c:pt>
                <c:pt idx="7">
                  <c:v>0.129717983592769</c:v>
                </c:pt>
                <c:pt idx="8">
                  <c:v>1.261744335856822</c:v>
                </c:pt>
                <c:pt idx="9">
                  <c:v>1.489281236311896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chemeClr val="accent4">
                <a:tint val="47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Trabalho3_1nodo_1024!$I$3:$R$3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Trabalho3_1nodo_1024!$I$5:$R$5</c:f>
              <c:numCache>
                <c:formatCode>General</c:formatCode>
                <c:ptCount val="10"/>
                <c:pt idx="0">
                  <c:v>0.943627118553921</c:v>
                </c:pt>
                <c:pt idx="1">
                  <c:v>0.488921484311176</c:v>
                </c:pt>
                <c:pt idx="2">
                  <c:v>0.400879534135092</c:v>
                </c:pt>
                <c:pt idx="3">
                  <c:v>0.351973217370613</c:v>
                </c:pt>
                <c:pt idx="4">
                  <c:v>0.332914633999163</c:v>
                </c:pt>
                <c:pt idx="5">
                  <c:v>0.309323367285313</c:v>
                </c:pt>
                <c:pt idx="6">
                  <c:v>0.298849983931033</c:v>
                </c:pt>
                <c:pt idx="7">
                  <c:v>0.282773550565547</c:v>
                </c:pt>
                <c:pt idx="8">
                  <c:v>3.719947640773229</c:v>
                </c:pt>
                <c:pt idx="9">
                  <c:v>4.315250025297165</c:v>
                </c:pt>
              </c:numCache>
            </c:numRef>
          </c:val>
        </c:ser>
        <c:ser>
          <c:idx val="2"/>
          <c:order val="2"/>
          <c:tx>
            <c:v>6</c:v>
          </c:tx>
          <c:spPr>
            <a:solidFill>
              <a:schemeClr val="accent4">
                <a:tint val="5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Trabalho3_1nodo_1024!$I$6:$R$6</c:f>
              <c:numCache>
                <c:formatCode>General</c:formatCode>
                <c:ptCount val="10"/>
                <c:pt idx="0">
                  <c:v>1.414434652828869</c:v>
                </c:pt>
                <c:pt idx="1">
                  <c:v>0.727525268121717</c:v>
                </c:pt>
                <c:pt idx="2">
                  <c:v>0.592736084518805</c:v>
                </c:pt>
                <c:pt idx="3">
                  <c:v>0.518221834369777</c:v>
                </c:pt>
                <c:pt idx="4">
                  <c:v>0.486854650973709</c:v>
                </c:pt>
                <c:pt idx="5">
                  <c:v>0.452947284239228</c:v>
                </c:pt>
                <c:pt idx="6">
                  <c:v>0.434556784202447</c:v>
                </c:pt>
                <c:pt idx="7">
                  <c:v>0.413852350827705</c:v>
                </c:pt>
                <c:pt idx="8">
                  <c:v>5.429437577525542</c:v>
                </c:pt>
                <c:pt idx="9">
                  <c:v>6.680039696693412</c:v>
                </c:pt>
              </c:numCache>
            </c:numRef>
          </c:val>
        </c:ser>
        <c:ser>
          <c:idx val="3"/>
          <c:order val="3"/>
          <c:tx>
            <c:v>8</c:v>
          </c:tx>
          <c:spPr>
            <a:solidFill>
              <a:schemeClr val="accent4">
                <a:tint val="63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Trabalho3_1nodo_1024!$I$7:$R$7</c:f>
              <c:numCache>
                <c:formatCode>General</c:formatCode>
                <c:ptCount val="10"/>
                <c:pt idx="0">
                  <c:v>1.874483220415633</c:v>
                </c:pt>
                <c:pt idx="1">
                  <c:v>0.947863468562393</c:v>
                </c:pt>
                <c:pt idx="2">
                  <c:v>0.773719034880771</c:v>
                </c:pt>
                <c:pt idx="3">
                  <c:v>0.67178010134356</c:v>
                </c:pt>
                <c:pt idx="4">
                  <c:v>0.628563301257126</c:v>
                </c:pt>
                <c:pt idx="5">
                  <c:v>0.580232651160465</c:v>
                </c:pt>
                <c:pt idx="6">
                  <c:v>0.557774551115549</c:v>
                </c:pt>
                <c:pt idx="7">
                  <c:v>0.527609817721886</c:v>
                </c:pt>
                <c:pt idx="8">
                  <c:v>7.325635481317938</c:v>
                </c:pt>
                <c:pt idx="9">
                  <c:v>8.734434284135535</c:v>
                </c:pt>
              </c:numCache>
            </c:numRef>
          </c:val>
        </c:ser>
        <c:ser>
          <c:idx val="4"/>
          <c:order val="4"/>
          <c:tx>
            <c:v>10</c:v>
          </c:tx>
          <c:spPr>
            <a:solidFill>
              <a:schemeClr val="accent4">
                <a:tint val="72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Trabalho3_1nodo_1024!$I$8:$R$8</c:f>
              <c:numCache>
                <c:formatCode>General</c:formatCode>
                <c:ptCount val="10"/>
                <c:pt idx="0">
                  <c:v>2.334795471336257</c:v>
                </c:pt>
                <c:pt idx="1">
                  <c:v>1.179771002359542</c:v>
                </c:pt>
                <c:pt idx="2">
                  <c:v>0.962810235258954</c:v>
                </c:pt>
                <c:pt idx="3">
                  <c:v>0.836711318340089</c:v>
                </c:pt>
                <c:pt idx="4">
                  <c:v>0.782807701565615</c:v>
                </c:pt>
                <c:pt idx="5">
                  <c:v>0.722977451445955</c:v>
                </c:pt>
                <c:pt idx="6">
                  <c:v>0.693621651387243</c:v>
                </c:pt>
                <c:pt idx="7">
                  <c:v>0.657132034647597</c:v>
                </c:pt>
                <c:pt idx="8">
                  <c:v>9.04563403475793</c:v>
                </c:pt>
                <c:pt idx="9">
                  <c:v>10.71023828808714</c:v>
                </c:pt>
              </c:numCache>
            </c:numRef>
          </c:val>
        </c:ser>
        <c:ser>
          <c:idx val="5"/>
          <c:order val="5"/>
          <c:tx>
            <c:v>12</c:v>
          </c:tx>
          <c:spPr>
            <a:solidFill>
              <a:schemeClr val="accent4">
                <a:tint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Trabalho3_1nodo_1024!$I$9:$R$9</c:f>
              <c:numCache>
                <c:formatCode>General</c:formatCode>
                <c:ptCount val="10"/>
                <c:pt idx="0">
                  <c:v>2.803333322273333</c:v>
                </c:pt>
                <c:pt idx="1">
                  <c:v>1.415302619497272</c:v>
                </c:pt>
                <c:pt idx="2">
                  <c:v>1.154020852308042</c:v>
                </c:pt>
                <c:pt idx="3">
                  <c:v>1.004306402008613</c:v>
                </c:pt>
                <c:pt idx="4">
                  <c:v>0.938177901876356</c:v>
                </c:pt>
                <c:pt idx="5">
                  <c:v>0.866650135066634</c:v>
                </c:pt>
                <c:pt idx="6">
                  <c:v>0.83228015166456</c:v>
                </c:pt>
                <c:pt idx="7">
                  <c:v>0.787382518241432</c:v>
                </c:pt>
                <c:pt idx="8">
                  <c:v>10.76794313820255</c:v>
                </c:pt>
                <c:pt idx="9">
                  <c:v>13.00249830933833</c:v>
                </c:pt>
              </c:numCache>
            </c:numRef>
          </c:val>
        </c:ser>
        <c:ser>
          <c:idx val="6"/>
          <c:order val="6"/>
          <c:tx>
            <c:v>14</c:v>
          </c:tx>
          <c:spPr>
            <a:solidFill>
              <a:schemeClr val="accent4">
                <a:tint val="88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Trabalho3_1nodo_1024!$I$10:$R$10</c:f>
              <c:numCache>
                <c:formatCode>General</c:formatCode>
                <c:ptCount val="10"/>
                <c:pt idx="0">
                  <c:v>3.26406172319479</c:v>
                </c:pt>
                <c:pt idx="1">
                  <c:v>1.651029353302058</c:v>
                </c:pt>
                <c:pt idx="2">
                  <c:v>1.349377169365421</c:v>
                </c:pt>
                <c:pt idx="3">
                  <c:v>1.172614969011897</c:v>
                </c:pt>
                <c:pt idx="4">
                  <c:v>1.095388035524109</c:v>
                </c:pt>
                <c:pt idx="5">
                  <c:v>1.010967002021934</c:v>
                </c:pt>
                <c:pt idx="6">
                  <c:v>0.969984351939969</c:v>
                </c:pt>
                <c:pt idx="7">
                  <c:v>0.917071951834144</c:v>
                </c:pt>
                <c:pt idx="8">
                  <c:v>12.80315989227299</c:v>
                </c:pt>
                <c:pt idx="9">
                  <c:v>15.09471033018942</c:v>
                </c:pt>
              </c:numCache>
            </c:numRef>
          </c:val>
        </c:ser>
        <c:ser>
          <c:idx val="7"/>
          <c:order val="7"/>
          <c:tx>
            <c:v>16</c:v>
          </c:tx>
          <c:spPr>
            <a:solidFill>
              <a:schemeClr val="accent4">
                <a:tint val="96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Trabalho3_1nodo_1024!$I$11:$R$11</c:f>
              <c:numCache>
                <c:formatCode>General</c:formatCode>
                <c:ptCount val="10"/>
                <c:pt idx="0">
                  <c:v>3.737680524142028</c:v>
                </c:pt>
                <c:pt idx="1">
                  <c:v>1.892940803785881</c:v>
                </c:pt>
                <c:pt idx="2">
                  <c:v>1.53860191974387</c:v>
                </c:pt>
                <c:pt idx="3">
                  <c:v>1.34019186934705</c:v>
                </c:pt>
                <c:pt idx="4">
                  <c:v>1.252764719172196</c:v>
                </c:pt>
                <c:pt idx="5">
                  <c:v>1.155903152311806</c:v>
                </c:pt>
                <c:pt idx="6">
                  <c:v>1.109649618885966</c:v>
                </c:pt>
                <c:pt idx="7">
                  <c:v>1.048258618763184</c:v>
                </c:pt>
                <c:pt idx="8">
                  <c:v>14.73702054614071</c:v>
                </c:pt>
                <c:pt idx="9">
                  <c:v>17.30172403460345</c:v>
                </c:pt>
              </c:numCache>
            </c:numRef>
          </c:val>
        </c:ser>
        <c:ser>
          <c:idx val="8"/>
          <c:order val="8"/>
          <c:tx>
            <c:v>18</c:v>
          </c:tx>
          <c:spPr>
            <a:solidFill>
              <a:schemeClr val="accent4">
                <a:shade val="9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Trabalho3_1nodo_1024!$I$12:$R$12</c:f>
              <c:numCache>
                <c:formatCode>General</c:formatCode>
                <c:ptCount val="10"/>
                <c:pt idx="0">
                  <c:v>4.213436941760206</c:v>
                </c:pt>
                <c:pt idx="1">
                  <c:v>2.134930887603195</c:v>
                </c:pt>
                <c:pt idx="2">
                  <c:v>1.727687703455375</c:v>
                </c:pt>
                <c:pt idx="3">
                  <c:v>1.509827986352989</c:v>
                </c:pt>
                <c:pt idx="4">
                  <c:v>1.4098835361531</c:v>
                </c:pt>
                <c:pt idx="5">
                  <c:v>1.300648119267963</c:v>
                </c:pt>
                <c:pt idx="6">
                  <c:v>1.248142902496286</c:v>
                </c:pt>
                <c:pt idx="7">
                  <c:v>1.180552002361104</c:v>
                </c:pt>
                <c:pt idx="8">
                  <c:v>16.67571788335144</c:v>
                </c:pt>
                <c:pt idx="9">
                  <c:v>19.52181942237697</c:v>
                </c:pt>
              </c:numCache>
            </c:numRef>
          </c:val>
        </c:ser>
        <c:ser>
          <c:idx val="9"/>
          <c:order val="9"/>
          <c:tx>
            <c:v>20</c:v>
          </c:tx>
          <c:spPr>
            <a:solidFill>
              <a:schemeClr val="accent4">
                <a:shade val="87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Trabalho3_1nodo_1024!$I$13:$R$13</c:f>
              <c:numCache>
                <c:formatCode>General</c:formatCode>
                <c:ptCount val="10"/>
                <c:pt idx="0">
                  <c:v>4.67072525934145</c:v>
                </c:pt>
                <c:pt idx="1">
                  <c:v>2.360427138054187</c:v>
                </c:pt>
                <c:pt idx="2">
                  <c:v>1.923166970513</c:v>
                </c:pt>
                <c:pt idx="3">
                  <c:v>1.680955020028577</c:v>
                </c:pt>
                <c:pt idx="4">
                  <c:v>1.570432253140864</c:v>
                </c:pt>
                <c:pt idx="5">
                  <c:v>1.446027036225387</c:v>
                </c:pt>
                <c:pt idx="6">
                  <c:v>1.388106136109545</c:v>
                </c:pt>
                <c:pt idx="7">
                  <c:v>1.313782835960899</c:v>
                </c:pt>
                <c:pt idx="8">
                  <c:v>18.80734720428136</c:v>
                </c:pt>
                <c:pt idx="9">
                  <c:v>21.60728975988124</c:v>
                </c:pt>
              </c:numCache>
            </c:numRef>
          </c:val>
        </c:ser>
        <c:ser>
          <c:idx val="10"/>
          <c:order val="10"/>
          <c:tx>
            <c:v>22</c:v>
          </c:tx>
          <c:spPr>
            <a:solidFill>
              <a:schemeClr val="accent4">
                <a:shade val="79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Trabalho3_1nodo_1024!$I$14:$Q$14</c:f>
              <c:numCache>
                <c:formatCode>General</c:formatCode>
                <c:ptCount val="9"/>
                <c:pt idx="0">
                  <c:v>5.143058710286117</c:v>
                </c:pt>
                <c:pt idx="1">
                  <c:v>2.605922938545179</c:v>
                </c:pt>
                <c:pt idx="2">
                  <c:v>2.11764172090195</c:v>
                </c:pt>
                <c:pt idx="3">
                  <c:v>1.85671010371342</c:v>
                </c:pt>
                <c:pt idx="4">
                  <c:v>1.727610070121887</c:v>
                </c:pt>
                <c:pt idx="5">
                  <c:v>1.593630636520595</c:v>
                </c:pt>
                <c:pt idx="6">
                  <c:v>1.527795736388925</c:v>
                </c:pt>
                <c:pt idx="7">
                  <c:v>1.444636536222606</c:v>
                </c:pt>
                <c:pt idx="8">
                  <c:v>20.66406932466147</c:v>
                </c:pt>
              </c:numCache>
            </c:numRef>
          </c:val>
        </c:ser>
        <c:ser>
          <c:idx val="11"/>
          <c:order val="11"/>
          <c:tx>
            <c:v>24</c:v>
          </c:tx>
          <c:spPr>
            <a:solidFill>
              <a:schemeClr val="accent4">
                <a:shade val="71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Trabalho3_1nodo_1024!$I$15:$Q$15</c:f>
              <c:numCache>
                <c:formatCode>General</c:formatCode>
                <c:ptCount val="9"/>
                <c:pt idx="0">
                  <c:v>5.614601211229202</c:v>
                </c:pt>
                <c:pt idx="1">
                  <c:v>2.855286555710573</c:v>
                </c:pt>
                <c:pt idx="2">
                  <c:v>2.321809754643619</c:v>
                </c:pt>
                <c:pt idx="3">
                  <c:v>2.02947843739229</c:v>
                </c:pt>
                <c:pt idx="4">
                  <c:v>1.889766603779533</c:v>
                </c:pt>
                <c:pt idx="5">
                  <c:v>1.743456003486912</c:v>
                </c:pt>
                <c:pt idx="6">
                  <c:v>1.670365553340731</c:v>
                </c:pt>
                <c:pt idx="7">
                  <c:v>1.581089786495513</c:v>
                </c:pt>
                <c:pt idx="8">
                  <c:v>22.59709774519419</c:v>
                </c:pt>
              </c:numCache>
            </c:numRef>
          </c:val>
        </c:ser>
        <c:ser>
          <c:idx val="12"/>
          <c:order val="12"/>
          <c:tx>
            <c:v>26</c:v>
          </c:tx>
          <c:spPr>
            <a:solidFill>
              <a:schemeClr val="accent4">
                <a:shade val="62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Trabalho3_1nodo_1024!$I$16:$Q$16</c:f>
              <c:numCache>
                <c:formatCode>General</c:formatCode>
                <c:ptCount val="9"/>
                <c:pt idx="0">
                  <c:v>6.111033228888733</c:v>
                </c:pt>
                <c:pt idx="1">
                  <c:v>3.10166343953666</c:v>
                </c:pt>
                <c:pt idx="2">
                  <c:v>2.522546438378426</c:v>
                </c:pt>
                <c:pt idx="3">
                  <c:v>2.203497154406994</c:v>
                </c:pt>
                <c:pt idx="4">
                  <c:v>2.053800937440935</c:v>
                </c:pt>
                <c:pt idx="5">
                  <c:v>1.891501020449669</c:v>
                </c:pt>
                <c:pt idx="6">
                  <c:v>1.813930953627862</c:v>
                </c:pt>
                <c:pt idx="7">
                  <c:v>1.715333270097333</c:v>
                </c:pt>
                <c:pt idx="8">
                  <c:v>24.5670829824675</c:v>
                </c:pt>
              </c:numCache>
            </c:numRef>
          </c:val>
        </c:ser>
        <c:ser>
          <c:idx val="13"/>
          <c:order val="13"/>
          <c:tx>
            <c:v>28</c:v>
          </c:tx>
          <c:spPr>
            <a:solidFill>
              <a:schemeClr val="accent4">
                <a:shade val="54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Trabalho3_1nodo_1024!$I$17:$Q$17</c:f>
              <c:numCache>
                <c:formatCode>General</c:formatCode>
                <c:ptCount val="9"/>
                <c:pt idx="0">
                  <c:v>6.626967646587269</c:v>
                </c:pt>
                <c:pt idx="1">
                  <c:v>3.357079573380826</c:v>
                </c:pt>
                <c:pt idx="2">
                  <c:v>2.729107538791548</c:v>
                </c:pt>
                <c:pt idx="3">
                  <c:v>2.380361638094056</c:v>
                </c:pt>
                <c:pt idx="4">
                  <c:v>2.219559154439118</c:v>
                </c:pt>
                <c:pt idx="5">
                  <c:v>2.040128970746924</c:v>
                </c:pt>
                <c:pt idx="6">
                  <c:v>1.953784570574236</c:v>
                </c:pt>
                <c:pt idx="7">
                  <c:v>1.851790570370247</c:v>
                </c:pt>
                <c:pt idx="8">
                  <c:v>26.4390822362115</c:v>
                </c:pt>
              </c:numCache>
            </c:numRef>
          </c:val>
        </c:ser>
        <c:ser>
          <c:idx val="14"/>
          <c:order val="14"/>
          <c:tx>
            <c:v>30</c:v>
          </c:tx>
          <c:spPr>
            <a:solidFill>
              <a:schemeClr val="accent4">
                <a:shade val="46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Trabalho3_1nodo_1024!$I$18:$Q$18</c:f>
              <c:numCache>
                <c:formatCode>General</c:formatCode>
                <c:ptCount val="9"/>
                <c:pt idx="0">
                  <c:v>7.133162564266324</c:v>
                </c:pt>
                <c:pt idx="1">
                  <c:v>3.603962673874592</c:v>
                </c:pt>
                <c:pt idx="2">
                  <c:v>2.939524055879048</c:v>
                </c:pt>
                <c:pt idx="3">
                  <c:v>2.555273655110547</c:v>
                </c:pt>
                <c:pt idx="4">
                  <c:v>2.381617704763235</c:v>
                </c:pt>
                <c:pt idx="5">
                  <c:v>2.18845525437691</c:v>
                </c:pt>
                <c:pt idx="6">
                  <c:v>2.095802437524938</c:v>
                </c:pt>
                <c:pt idx="7">
                  <c:v>1.982854237299042</c:v>
                </c:pt>
                <c:pt idx="8">
                  <c:v>28.43327692353322</c:v>
                </c:pt>
              </c:numCache>
            </c:numRef>
          </c:val>
        </c:ser>
        <c:ser>
          <c:idx val="15"/>
          <c:order val="15"/>
          <c:tx>
            <c:v>32</c:v>
          </c:tx>
          <c:spPr>
            <a:solidFill>
              <a:schemeClr val="accent4">
                <a:shade val="38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Trabalho3_1nodo_1024!$I$19:$Q$19</c:f>
              <c:numCache>
                <c:formatCode>General</c:formatCode>
                <c:ptCount val="9"/>
                <c:pt idx="0">
                  <c:v>7.641525781949717</c:v>
                </c:pt>
                <c:pt idx="1">
                  <c:v>3.876697241086727</c:v>
                </c:pt>
                <c:pt idx="2">
                  <c:v>3.145392906290786</c:v>
                </c:pt>
                <c:pt idx="3">
                  <c:v>2.730859988795053</c:v>
                </c:pt>
                <c:pt idx="4">
                  <c:v>2.540570221747806</c:v>
                </c:pt>
                <c:pt idx="5">
                  <c:v>2.335574621337816</c:v>
                </c:pt>
                <c:pt idx="6">
                  <c:v>2.237453121141573</c:v>
                </c:pt>
                <c:pt idx="7">
                  <c:v>2.114226237561786</c:v>
                </c:pt>
                <c:pt idx="8">
                  <c:v>30.46244509425822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gapDepth val="35"/>
        <c:shape val="box"/>
        <c:axId val="-475515088"/>
        <c:axId val="1645007600"/>
        <c:axId val="-549055328"/>
      </c:bar3DChart>
      <c:catAx>
        <c:axId val="-47551508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48000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#</a:t>
                </a:r>
                <a:r>
                  <a:rPr lang="pt-PT" sz="1400" b="1" baseline="0">
                    <a:solidFill>
                      <a:schemeClr val="tx1"/>
                    </a:solidFill>
                  </a:rPr>
                  <a:t> Processos MPI</a:t>
                </a:r>
                <a:endParaRPr lang="pt-PT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272929042241067"/>
              <c:y val="0.853545024764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48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5007600"/>
        <c:crosses val="autoZero"/>
        <c:auto val="1"/>
        <c:lblAlgn val="ctr"/>
        <c:lblOffset val="100"/>
        <c:tickMarkSkip val="2"/>
        <c:noMultiLvlLbl val="0"/>
      </c:catAx>
      <c:valAx>
        <c:axId val="1645007600"/>
        <c:scaling>
          <c:orientation val="minMax"/>
          <c:max val="30.0"/>
        </c:scaling>
        <c:delete val="0"/>
        <c:axPos val="r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Tempo</a:t>
                </a:r>
                <a:r>
                  <a:rPr lang="pt-PT" sz="1400" b="1" baseline="0">
                    <a:solidFill>
                      <a:schemeClr val="tx1"/>
                    </a:solidFill>
                  </a:rPr>
                  <a:t> Total (minutos)</a:t>
                </a:r>
                <a:endParaRPr lang="pt-PT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723891724609139"/>
              <c:y val="0.3194999590596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475515088"/>
        <c:crosses val="autoZero"/>
        <c:crossBetween val="between"/>
        <c:majorUnit val="2.0"/>
      </c:valAx>
      <c:serAx>
        <c:axId val="-54905532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186000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#</a:t>
                </a:r>
                <a:r>
                  <a:rPr lang="pt-PT" sz="1400" b="1" baseline="0">
                    <a:solidFill>
                      <a:schemeClr val="tx1"/>
                    </a:solidFill>
                  </a:rPr>
                  <a:t> Threads OpenMP</a:t>
                </a:r>
                <a:endParaRPr lang="pt-PT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744946043165468"/>
              <c:y val="0.755963639193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186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5007600"/>
        <c:crosses val="autoZero"/>
        <c:tickMarkSkip val="2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1600" b="1">
                <a:solidFill>
                  <a:schemeClr val="tx1"/>
                </a:solidFill>
              </a:rPr>
              <a:t>SpeedUp's Sequencial</a:t>
            </a:r>
            <a:r>
              <a:rPr lang="pt-PT" sz="1600" b="1" baseline="0">
                <a:solidFill>
                  <a:schemeClr val="tx1"/>
                </a:solidFill>
              </a:rPr>
              <a:t>/Híbrido</a:t>
            </a:r>
            <a:r>
              <a:rPr lang="pt-PT" sz="1600" b="1">
                <a:solidFill>
                  <a:schemeClr val="tx1"/>
                </a:solidFill>
              </a:rPr>
              <a:t>: compute</a:t>
            </a:r>
            <a:r>
              <a:rPr lang="pt-PT" sz="1600" b="1" baseline="0">
                <a:solidFill>
                  <a:schemeClr val="tx1"/>
                </a:solidFill>
              </a:rPr>
              <a:t>-641 @ SeARCH</a:t>
            </a:r>
          </a:p>
          <a:p>
            <a:pPr>
              <a:defRPr sz="1600" b="1">
                <a:solidFill>
                  <a:schemeClr val="tx1"/>
                </a:solidFill>
              </a:defRPr>
            </a:pPr>
            <a:r>
              <a:rPr lang="pt-PT" sz="1600" b="1" baseline="0">
                <a:solidFill>
                  <a:schemeClr val="tx1"/>
                </a:solidFill>
              </a:rPr>
              <a:t>Matriz 1024x1024 (N_MAX = 8000) - 1Nodo</a:t>
            </a:r>
            <a:endParaRPr lang="pt-PT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0"/>
      <c:rotY val="22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983337589370464"/>
          <c:y val="0.103110046652483"/>
          <c:w val="0.826540937232934"/>
          <c:h val="0.790325440474042"/>
        </c:manualLayout>
      </c:layout>
      <c:bar3DChart>
        <c:barDir val="col"/>
        <c:grouping val="standard"/>
        <c:varyColors val="0"/>
        <c:ser>
          <c:idx val="0"/>
          <c:order val="0"/>
          <c:tx>
            <c:v>2</c:v>
          </c:tx>
          <c:spPr>
            <a:solidFill>
              <a:schemeClr val="accent4">
                <a:tint val="39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Trabalho3_1nodo_1024!$J$60:$S$60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Trabalho3_1nodo_1024!$J$61:$S$61</c:f>
              <c:numCache>
                <c:formatCode>General</c:formatCode>
                <c:ptCount val="10"/>
                <c:pt idx="0">
                  <c:v>40.04494525239578</c:v>
                </c:pt>
                <c:pt idx="1">
                  <c:v>78.90871444040202</c:v>
                </c:pt>
                <c:pt idx="2">
                  <c:v>96.9862602782638</c:v>
                </c:pt>
                <c:pt idx="3">
                  <c:v>111.9323658382784</c:v>
                </c:pt>
                <c:pt idx="4">
                  <c:v>119.6086537377534</c:v>
                </c:pt>
                <c:pt idx="5">
                  <c:v>129.0235362120904</c:v>
                </c:pt>
                <c:pt idx="6">
                  <c:v>134.9523526261335</c:v>
                </c:pt>
                <c:pt idx="7">
                  <c:v>142.4501862309248</c:v>
                </c:pt>
                <c:pt idx="8">
                  <c:v>14.64508331455422</c:v>
                </c:pt>
                <c:pt idx="9">
                  <c:v>12.40756310477021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chemeClr val="accent4">
                <a:tint val="47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Trabalho3_1nodo_1024!$J$60:$S$60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Trabalho3_1nodo_1024!$J$62:$S$62</c:f>
              <c:numCache>
                <c:formatCode>General</c:formatCode>
                <c:ptCount val="10"/>
                <c:pt idx="0">
                  <c:v>19.58225930239005</c:v>
                </c:pt>
                <c:pt idx="1">
                  <c:v>37.79410705652158</c:v>
                </c:pt>
                <c:pt idx="2">
                  <c:v>46.09452303460075</c:v>
                </c:pt>
                <c:pt idx="3">
                  <c:v>52.4993096302356</c:v>
                </c:pt>
                <c:pt idx="4">
                  <c:v>55.50477219435333</c:v>
                </c:pt>
                <c:pt idx="5">
                  <c:v>59.7379728614101</c:v>
                </c:pt>
                <c:pt idx="6">
                  <c:v>61.83152723392601</c:v>
                </c:pt>
                <c:pt idx="7">
                  <c:v>65.34681508696033</c:v>
                </c:pt>
                <c:pt idx="8">
                  <c:v>4.967368550501728</c:v>
                </c:pt>
                <c:pt idx="9">
                  <c:v>4.282104353621443</c:v>
                </c:pt>
              </c:numCache>
            </c:numRef>
          </c:val>
        </c:ser>
        <c:ser>
          <c:idx val="2"/>
          <c:order val="2"/>
          <c:tx>
            <c:v>6</c:v>
          </c:tx>
          <c:spPr>
            <a:solidFill>
              <a:schemeClr val="accent4">
                <a:tint val="5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Trabalho3_1nodo_1024!$J$60:$S$60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Trabalho3_1nodo_1024!$J$63:$S$63</c:f>
              <c:numCache>
                <c:formatCode>General</c:formatCode>
                <c:ptCount val="10"/>
                <c:pt idx="0">
                  <c:v>13.06412486666198</c:v>
                </c:pt>
                <c:pt idx="1">
                  <c:v>25.39891290373512</c:v>
                </c:pt>
                <c:pt idx="2">
                  <c:v>31.17466846191946</c:v>
                </c:pt>
                <c:pt idx="3">
                  <c:v>35.65722185897867</c:v>
                </c:pt>
                <c:pt idx="4">
                  <c:v>37.95455354762111</c:v>
                </c:pt>
                <c:pt idx="5">
                  <c:v>40.79580905607227</c:v>
                </c:pt>
                <c:pt idx="6">
                  <c:v>42.52229303980105</c:v>
                </c:pt>
                <c:pt idx="7">
                  <c:v>44.64962173908964</c:v>
                </c:pt>
                <c:pt idx="8">
                  <c:v>3.403363729012889</c:v>
                </c:pt>
                <c:pt idx="9">
                  <c:v>2.766203759153816</c:v>
                </c:pt>
              </c:numCache>
            </c:numRef>
          </c:val>
        </c:ser>
        <c:ser>
          <c:idx val="3"/>
          <c:order val="3"/>
          <c:tx>
            <c:v>8</c:v>
          </c:tx>
          <c:spPr>
            <a:solidFill>
              <a:schemeClr val="accent4">
                <a:tint val="63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Trabalho3_1nodo_1024!$J$60:$S$60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Trabalho3_1nodo_1024!$J$64:$S$64</c:f>
              <c:numCache>
                <c:formatCode>General</c:formatCode>
                <c:ptCount val="10"/>
                <c:pt idx="0">
                  <c:v>9.857837466367286</c:v>
                </c:pt>
                <c:pt idx="1">
                  <c:v>19.49473899264817</c:v>
                </c:pt>
                <c:pt idx="2">
                  <c:v>23.88250784490201</c:v>
                </c:pt>
                <c:pt idx="3">
                  <c:v>27.50654698365334</c:v>
                </c:pt>
                <c:pt idx="4">
                  <c:v>29.39775657174597</c:v>
                </c:pt>
                <c:pt idx="5">
                  <c:v>31.84645139037476</c:v>
                </c:pt>
                <c:pt idx="6">
                  <c:v>33.12870923087712</c:v>
                </c:pt>
                <c:pt idx="7">
                  <c:v>35.02275791621138</c:v>
                </c:pt>
                <c:pt idx="8">
                  <c:v>2.522422930736057</c:v>
                </c:pt>
                <c:pt idx="9">
                  <c:v>2.115575012551471</c:v>
                </c:pt>
              </c:numCache>
            </c:numRef>
          </c:val>
        </c:ser>
        <c:ser>
          <c:idx val="4"/>
          <c:order val="4"/>
          <c:tx>
            <c:v>10</c:v>
          </c:tx>
          <c:spPr>
            <a:solidFill>
              <a:schemeClr val="accent4">
                <a:tint val="72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Trabalho3_1nodo_1024!$J$60:$S$60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Trabalho3_1nodo_1024!$J$65:$S$65</c:f>
              <c:numCache>
                <c:formatCode>General</c:formatCode>
                <c:ptCount val="10"/>
                <c:pt idx="0">
                  <c:v>7.914333887976254</c:v>
                </c:pt>
                <c:pt idx="1">
                  <c:v>15.66265901037857</c:v>
                </c:pt>
                <c:pt idx="2">
                  <c:v>19.19210062751376</c:v>
                </c:pt>
                <c:pt idx="3">
                  <c:v>22.08449977340851</c:v>
                </c:pt>
                <c:pt idx="4">
                  <c:v>23.6052237137337</c:v>
                </c:pt>
                <c:pt idx="5">
                  <c:v>25.55868220140661</c:v>
                </c:pt>
                <c:pt idx="6">
                  <c:v>26.64038944478353</c:v>
                </c:pt>
                <c:pt idx="7">
                  <c:v>28.11969276493953</c:v>
                </c:pt>
                <c:pt idx="8">
                  <c:v>2.042792229852191</c:v>
                </c:pt>
                <c:pt idx="9">
                  <c:v>1.725297834021421</c:v>
                </c:pt>
              </c:numCache>
            </c:numRef>
          </c:val>
        </c:ser>
        <c:ser>
          <c:idx val="5"/>
          <c:order val="5"/>
          <c:tx>
            <c:v>12</c:v>
          </c:tx>
          <c:spPr>
            <a:solidFill>
              <a:schemeClr val="accent4">
                <a:tint val="8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Trabalho3_1nodo_1024!$J$60:$S$60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Trabalho3_1nodo_1024!$J$66:$S$66</c:f>
              <c:numCache>
                <c:formatCode>General</c:formatCode>
                <c:ptCount val="10"/>
                <c:pt idx="0">
                  <c:v>6.591563969034268</c:v>
                </c:pt>
                <c:pt idx="1">
                  <c:v>13.05611299359688</c:v>
                </c:pt>
                <c:pt idx="2">
                  <c:v>16.01214647320569</c:v>
                </c:pt>
                <c:pt idx="3">
                  <c:v>18.39911692620234</c:v>
                </c:pt>
                <c:pt idx="4">
                  <c:v>19.69599889672666</c:v>
                </c:pt>
                <c:pt idx="5">
                  <c:v>21.32158084631153</c:v>
                </c:pt>
                <c:pt idx="6">
                  <c:v>22.20208049336913</c:v>
                </c:pt>
                <c:pt idx="7">
                  <c:v>23.46807363917635</c:v>
                </c:pt>
                <c:pt idx="8">
                  <c:v>1.71605205220043</c:v>
                </c:pt>
                <c:pt idx="9">
                  <c:v>1.421138498208377</c:v>
                </c:pt>
              </c:numCache>
            </c:numRef>
          </c:val>
        </c:ser>
        <c:ser>
          <c:idx val="6"/>
          <c:order val="6"/>
          <c:tx>
            <c:v>14</c:v>
          </c:tx>
          <c:spPr>
            <a:solidFill>
              <a:schemeClr val="accent4">
                <a:tint val="88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Trabalho3_1nodo_1024!$J$60:$S$60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Trabalho3_1nodo_1024!$J$67:$S$67</c:f>
              <c:numCache>
                <c:formatCode>General</c:formatCode>
                <c:ptCount val="10"/>
                <c:pt idx="0">
                  <c:v>5.661152419079821</c:v>
                </c:pt>
                <c:pt idx="1">
                  <c:v>11.19201841162505</c:v>
                </c:pt>
                <c:pt idx="2">
                  <c:v>13.69398515092704</c:v>
                </c:pt>
                <c:pt idx="3">
                  <c:v>15.75824239721314</c:v>
                </c:pt>
                <c:pt idx="4">
                  <c:v>16.86922836568021</c:v>
                </c:pt>
                <c:pt idx="5">
                  <c:v>18.27789718490646</c:v>
                </c:pt>
                <c:pt idx="6">
                  <c:v>19.05015362704907</c:v>
                </c:pt>
                <c:pt idx="7">
                  <c:v>20.14929241193489</c:v>
                </c:pt>
                <c:pt idx="8">
                  <c:v>1.443264871779205</c:v>
                </c:pt>
                <c:pt idx="9">
                  <c:v>1.22416068384786</c:v>
                </c:pt>
              </c:numCache>
            </c:numRef>
          </c:val>
        </c:ser>
        <c:ser>
          <c:idx val="7"/>
          <c:order val="7"/>
          <c:tx>
            <c:v>16</c:v>
          </c:tx>
          <c:spPr>
            <a:solidFill>
              <a:schemeClr val="accent4">
                <a:tint val="96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Trabalho3_1nodo_1024!$J$60:$S$60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Trabalho3_1nodo_1024!$J$68:$S$68</c:f>
              <c:numCache>
                <c:formatCode>General</c:formatCode>
                <c:ptCount val="10"/>
                <c:pt idx="0">
                  <c:v>4.94380159056844</c:v>
                </c:pt>
                <c:pt idx="1">
                  <c:v>9.761716205458371</c:v>
                </c:pt>
                <c:pt idx="2">
                  <c:v>12.00983222701692</c:v>
                </c:pt>
                <c:pt idx="3">
                  <c:v>13.78783989287504</c:v>
                </c:pt>
                <c:pt idx="4">
                  <c:v>14.7500569240968</c:v>
                </c:pt>
                <c:pt idx="5">
                  <c:v>15.98607191556951</c:v>
                </c:pt>
                <c:pt idx="6">
                  <c:v>16.65241947168999</c:v>
                </c:pt>
                <c:pt idx="7">
                  <c:v>17.6276641942541</c:v>
                </c:pt>
                <c:pt idx="8">
                  <c:v>1.253872915657236</c:v>
                </c:pt>
                <c:pt idx="9">
                  <c:v>1.068006337595799</c:v>
                </c:pt>
              </c:numCache>
            </c:numRef>
          </c:val>
        </c:ser>
        <c:ser>
          <c:idx val="8"/>
          <c:order val="8"/>
          <c:tx>
            <c:v>18</c:v>
          </c:tx>
          <c:spPr>
            <a:solidFill>
              <a:schemeClr val="accent4">
                <a:shade val="9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Trabalho3_1nodo_1024!$J$60:$S$60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Trabalho3_1nodo_1024!$J$69:$S$69</c:f>
              <c:numCache>
                <c:formatCode>General</c:formatCode>
                <c:ptCount val="10"/>
                <c:pt idx="0">
                  <c:v>4.385576709870141</c:v>
                </c:pt>
                <c:pt idx="1">
                  <c:v>8.65524548245914</c:v>
                </c:pt>
                <c:pt idx="2">
                  <c:v>10.69542306942009</c:v>
                </c:pt>
                <c:pt idx="3">
                  <c:v>12.23871267939916</c:v>
                </c:pt>
                <c:pt idx="4">
                  <c:v>13.10629597867966</c:v>
                </c:pt>
                <c:pt idx="5">
                  <c:v>14.2070331295217</c:v>
                </c:pt>
                <c:pt idx="6">
                  <c:v>14.80467571728633</c:v>
                </c:pt>
                <c:pt idx="7">
                  <c:v>15.65229730103658</c:v>
                </c:pt>
                <c:pt idx="8">
                  <c:v>1.108099276417857</c:v>
                </c:pt>
                <c:pt idx="9">
                  <c:v>0.946548603923113</c:v>
                </c:pt>
              </c:numCache>
            </c:numRef>
          </c:val>
        </c:ser>
        <c:ser>
          <c:idx val="9"/>
          <c:order val="9"/>
          <c:tx>
            <c:v>20</c:v>
          </c:tx>
          <c:spPr>
            <a:solidFill>
              <a:schemeClr val="accent4">
                <a:shade val="87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Trabalho3_1nodo_1024!$J$60:$S$60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Trabalho3_1nodo_1024!$J$70:$S$70</c:f>
              <c:numCache>
                <c:formatCode>General</c:formatCode>
                <c:ptCount val="10"/>
                <c:pt idx="0">
                  <c:v>3.956205919698089</c:v>
                </c:pt>
                <c:pt idx="1">
                  <c:v>7.828392845679033</c:v>
                </c:pt>
                <c:pt idx="2">
                  <c:v>9.608292573452931</c:v>
                </c:pt>
                <c:pt idx="3">
                  <c:v>10.99276940793805</c:v>
                </c:pt>
                <c:pt idx="4">
                  <c:v>11.76641073394496</c:v>
                </c:pt>
                <c:pt idx="5">
                  <c:v>12.77870361851926</c:v>
                </c:pt>
                <c:pt idx="6">
                  <c:v>13.31191501831368</c:v>
                </c:pt>
                <c:pt idx="7">
                  <c:v>14.06499644728194</c:v>
                </c:pt>
                <c:pt idx="8">
                  <c:v>0.982507034063984</c:v>
                </c:pt>
                <c:pt idx="9">
                  <c:v>0.855190591954722</c:v>
                </c:pt>
              </c:numCache>
            </c:numRef>
          </c:val>
        </c:ser>
        <c:ser>
          <c:idx val="10"/>
          <c:order val="10"/>
          <c:tx>
            <c:v>22</c:v>
          </c:tx>
          <c:spPr>
            <a:solidFill>
              <a:schemeClr val="accent4">
                <a:shade val="79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Trabalho3_1nodo_1024!$J$60:$S$60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Trabalho3_1nodo_1024!$J$71:$R$71</c:f>
              <c:numCache>
                <c:formatCode>General</c:formatCode>
                <c:ptCount val="9"/>
                <c:pt idx="0">
                  <c:v>3.592871861122902</c:v>
                </c:pt>
                <c:pt idx="1">
                  <c:v>7.090904587764223</c:v>
                </c:pt>
                <c:pt idx="2">
                  <c:v>8.725909929853337</c:v>
                </c:pt>
                <c:pt idx="3">
                  <c:v>9.952200337216527</c:v>
                </c:pt>
                <c:pt idx="4">
                  <c:v>10.69590368791167</c:v>
                </c:pt>
                <c:pt idx="5">
                  <c:v>11.59512781495854</c:v>
                </c:pt>
                <c:pt idx="6">
                  <c:v>12.09477843154949</c:v>
                </c:pt>
                <c:pt idx="7">
                  <c:v>12.79100345101799</c:v>
                </c:pt>
                <c:pt idx="8">
                  <c:v>0.894226138616226</c:v>
                </c:pt>
              </c:numCache>
            </c:numRef>
          </c:val>
        </c:ser>
        <c:ser>
          <c:idx val="11"/>
          <c:order val="11"/>
          <c:tx>
            <c:v>24</c:v>
          </c:tx>
          <c:spPr>
            <a:solidFill>
              <a:schemeClr val="accent4">
                <a:shade val="71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Trabalho3_1nodo_1024!$J$60:$S$60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Trabalho3_1nodo_1024!$J$72:$R$72</c:f>
              <c:numCache>
                <c:formatCode>General</c:formatCode>
                <c:ptCount val="9"/>
                <c:pt idx="0">
                  <c:v>3.291124378225355</c:v>
                </c:pt>
                <c:pt idx="1">
                  <c:v>6.47162747407378</c:v>
                </c:pt>
                <c:pt idx="2">
                  <c:v>7.95859819407397</c:v>
                </c:pt>
                <c:pt idx="3">
                  <c:v>9.104975238876235</c:v>
                </c:pt>
                <c:pt idx="4">
                  <c:v>9.778112748597278</c:v>
                </c:pt>
                <c:pt idx="5">
                  <c:v>10.5986906944215</c:v>
                </c:pt>
                <c:pt idx="6">
                  <c:v>11.06245928224114</c:v>
                </c:pt>
                <c:pt idx="7">
                  <c:v>11.68709777149805</c:v>
                </c:pt>
                <c:pt idx="8">
                  <c:v>0.817731158605086</c:v>
                </c:pt>
              </c:numCache>
            </c:numRef>
          </c:val>
        </c:ser>
        <c:ser>
          <c:idx val="12"/>
          <c:order val="12"/>
          <c:tx>
            <c:v>26</c:v>
          </c:tx>
          <c:spPr>
            <a:solidFill>
              <a:schemeClr val="accent4">
                <a:shade val="62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Trabalho3_1nodo_1024!$J$60:$S$60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Trabalho3_1nodo_1024!$J$73:$R$73</c:f>
              <c:numCache>
                <c:formatCode>General</c:formatCode>
                <c:ptCount val="9"/>
                <c:pt idx="0">
                  <c:v>3.023768686600686</c:v>
                </c:pt>
                <c:pt idx="1">
                  <c:v>5.957561573170044</c:v>
                </c:pt>
                <c:pt idx="2">
                  <c:v>7.325276807260093</c:v>
                </c:pt>
                <c:pt idx="3">
                  <c:v>8.3859200286841</c:v>
                </c:pt>
                <c:pt idx="4">
                  <c:v>8.997147962798342</c:v>
                </c:pt>
                <c:pt idx="5">
                  <c:v>9.769146683250087</c:v>
                </c:pt>
                <c:pt idx="6">
                  <c:v>10.18690975162717</c:v>
                </c:pt>
                <c:pt idx="7">
                  <c:v>10.77245526709892</c:v>
                </c:pt>
                <c:pt idx="8">
                  <c:v>0.752158932889072</c:v>
                </c:pt>
              </c:numCache>
            </c:numRef>
          </c:val>
        </c:ser>
        <c:ser>
          <c:idx val="13"/>
          <c:order val="13"/>
          <c:tx>
            <c:v>28</c:v>
          </c:tx>
          <c:spPr>
            <a:solidFill>
              <a:schemeClr val="accent4">
                <a:shade val="54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Trabalho3_1nodo_1024!$J$60:$S$60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Trabalho3_1nodo_1024!$J$74:$R$74</c:f>
              <c:numCache>
                <c:formatCode>General</c:formatCode>
                <c:ptCount val="9"/>
                <c:pt idx="0">
                  <c:v>2.788356893488977</c:v>
                </c:pt>
                <c:pt idx="1">
                  <c:v>5.50429339441632</c:v>
                </c:pt>
                <c:pt idx="2">
                  <c:v>6.770840158417601</c:v>
                </c:pt>
                <c:pt idx="3">
                  <c:v>7.762833438655799</c:v>
                </c:pt>
                <c:pt idx="4">
                  <c:v>8.325234713088558</c:v>
                </c:pt>
                <c:pt idx="5">
                  <c:v>9.057442536843545</c:v>
                </c:pt>
                <c:pt idx="6">
                  <c:v>9.457721797270144</c:v>
                </c:pt>
                <c:pt idx="7">
                  <c:v>9.978639710102568</c:v>
                </c:pt>
                <c:pt idx="8">
                  <c:v>0.698902887596518</c:v>
                </c:pt>
              </c:numCache>
            </c:numRef>
          </c:val>
        </c:ser>
        <c:ser>
          <c:idx val="14"/>
          <c:order val="14"/>
          <c:tx>
            <c:v>30</c:v>
          </c:tx>
          <c:spPr>
            <a:solidFill>
              <a:schemeClr val="accent4">
                <a:shade val="46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Trabalho3_1nodo_1024!$J$60:$S$60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Trabalho3_1nodo_1024!$J$75:$R$75</c:f>
              <c:numCache>
                <c:formatCode>General</c:formatCode>
                <c:ptCount val="9"/>
                <c:pt idx="0">
                  <c:v>2.590485041355651</c:v>
                </c:pt>
                <c:pt idx="1">
                  <c:v>5.127231492779059</c:v>
                </c:pt>
                <c:pt idx="2">
                  <c:v>6.286171015791938</c:v>
                </c:pt>
                <c:pt idx="3">
                  <c:v>7.23145674958662</c:v>
                </c:pt>
                <c:pt idx="4">
                  <c:v>7.75873931543813</c:v>
                </c:pt>
                <c:pt idx="5">
                  <c:v>8.443558936529926</c:v>
                </c:pt>
                <c:pt idx="6">
                  <c:v>8.81683816634561</c:v>
                </c:pt>
                <c:pt idx="7">
                  <c:v>9.319066713375988</c:v>
                </c:pt>
                <c:pt idx="8">
                  <c:v>0.649884674565813</c:v>
                </c:pt>
              </c:numCache>
            </c:numRef>
          </c:val>
        </c:ser>
        <c:ser>
          <c:idx val="15"/>
          <c:order val="15"/>
          <c:tx>
            <c:v>32</c:v>
          </c:tx>
          <c:spPr>
            <a:solidFill>
              <a:schemeClr val="accent4">
                <a:shade val="38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Trabalho3_1nodo_1024!$J$60:$S$60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Trabalho3_1nodo_1024!$J$76:$R$76</c:f>
              <c:numCache>
                <c:formatCode>General</c:formatCode>
                <c:ptCount val="9"/>
                <c:pt idx="0">
                  <c:v>2.418149391570243</c:v>
                </c:pt>
                <c:pt idx="1">
                  <c:v>4.766518964764483</c:v>
                </c:pt>
                <c:pt idx="2">
                  <c:v>5.874735357650656</c:v>
                </c:pt>
                <c:pt idx="3">
                  <c:v>6.766495168594602</c:v>
                </c:pt>
                <c:pt idx="4">
                  <c:v>7.27330847307881</c:v>
                </c:pt>
                <c:pt idx="5">
                  <c:v>7.911693658370737</c:v>
                </c:pt>
                <c:pt idx="6">
                  <c:v>8.258653888963795</c:v>
                </c:pt>
                <c:pt idx="7">
                  <c:v>8.740006434505346</c:v>
                </c:pt>
                <c:pt idx="8">
                  <c:v>0.606594476021656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gapDepth val="35"/>
        <c:shape val="box"/>
        <c:axId val="-543195968"/>
        <c:axId val="-486094896"/>
        <c:axId val="-474466480"/>
      </c:bar3DChart>
      <c:catAx>
        <c:axId val="-54319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30000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# Processos MPI</a:t>
                </a:r>
              </a:p>
            </c:rich>
          </c:tx>
          <c:layout>
            <c:manualLayout>
              <c:xMode val="edge"/>
              <c:yMode val="edge"/>
              <c:x val="0.330560282642697"/>
              <c:y val="0.86840547790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30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486094896"/>
        <c:crosses val="autoZero"/>
        <c:auto val="1"/>
        <c:lblAlgn val="ctr"/>
        <c:lblOffset val="100"/>
        <c:tickMarkSkip val="1"/>
        <c:noMultiLvlLbl val="0"/>
      </c:catAx>
      <c:valAx>
        <c:axId val="-486094896"/>
        <c:scaling>
          <c:orientation val="minMax"/>
          <c:max val="145.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Ganho (TexecSeq/TexecHibrido)</a:t>
                </a:r>
              </a:p>
            </c:rich>
          </c:tx>
          <c:layout>
            <c:manualLayout>
              <c:xMode val="edge"/>
              <c:yMode val="edge"/>
              <c:x val="0.107542731196208"/>
              <c:y val="0.254836958808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543195968"/>
        <c:crosses val="autoZero"/>
        <c:crossBetween val="between"/>
        <c:majorUnit val="5.0"/>
      </c:valAx>
      <c:serAx>
        <c:axId val="-47446648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288000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#</a:t>
                </a:r>
                <a:r>
                  <a:rPr lang="pt-PT" sz="1400" b="1" baseline="0">
                    <a:solidFill>
                      <a:schemeClr val="tx1"/>
                    </a:solidFill>
                  </a:rPr>
                  <a:t> Threads OpenMP</a:t>
                </a:r>
                <a:endParaRPr lang="pt-PT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773835559923118"/>
              <c:y val="0.728951428210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288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486094896"/>
        <c:crosses val="autoZero"/>
        <c:tickMark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1600" b="1">
                <a:solidFill>
                  <a:schemeClr val="tx1"/>
                </a:solidFill>
              </a:rPr>
              <a:t>SpeedUp's MPI</a:t>
            </a:r>
            <a:r>
              <a:rPr lang="pt-PT" sz="1600" b="1" baseline="0">
                <a:solidFill>
                  <a:schemeClr val="tx1"/>
                </a:solidFill>
              </a:rPr>
              <a:t>/Híbrido</a:t>
            </a:r>
            <a:r>
              <a:rPr lang="pt-PT" sz="1600" b="1">
                <a:solidFill>
                  <a:schemeClr val="tx1"/>
                </a:solidFill>
              </a:rPr>
              <a:t>: compute</a:t>
            </a:r>
            <a:r>
              <a:rPr lang="pt-PT" sz="1600" b="1" baseline="0">
                <a:solidFill>
                  <a:schemeClr val="tx1"/>
                </a:solidFill>
              </a:rPr>
              <a:t>-641 @ SeARCH</a:t>
            </a:r>
          </a:p>
          <a:p>
            <a:pPr>
              <a:defRPr sz="1600" b="1">
                <a:solidFill>
                  <a:schemeClr val="tx1"/>
                </a:solidFill>
              </a:defRPr>
            </a:pPr>
            <a:r>
              <a:rPr lang="pt-PT" sz="1600" b="1" baseline="0">
                <a:solidFill>
                  <a:schemeClr val="tx1"/>
                </a:solidFill>
              </a:rPr>
              <a:t>Matriz 1024x1024 (N_MAX = 8000) - 1Nodo</a:t>
            </a:r>
            <a:endParaRPr lang="pt-PT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86230634792514"/>
          <c:y val="0.0182317182015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0"/>
      <c:rotY val="3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919168515608926"/>
          <c:y val="0.114885944525377"/>
          <c:w val="0.852208544518312"/>
          <c:h val="0.778549613943522"/>
        </c:manualLayout>
      </c:layout>
      <c:bar3DChart>
        <c:barDir val="col"/>
        <c:grouping val="standard"/>
        <c:varyColors val="0"/>
        <c:ser>
          <c:idx val="0"/>
          <c:order val="0"/>
          <c:tx>
            <c:v>2</c:v>
          </c:tx>
          <c:spPr>
            <a:solidFill>
              <a:schemeClr val="accent4">
                <a:tint val="39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Trabalho3_1nodo_1024!$AA$60:$AJ$60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Trabalho3_1nodo_1024!$AA$61:$AJ$61</c:f>
              <c:numCache>
                <c:formatCode>General</c:formatCode>
                <c:ptCount val="10"/>
                <c:pt idx="0">
                  <c:v>36.08304588491894</c:v>
                </c:pt>
                <c:pt idx="1">
                  <c:v>31.71953213375879</c:v>
                </c:pt>
                <c:pt idx="2">
                  <c:v>34.88491642455116</c:v>
                </c:pt>
                <c:pt idx="3">
                  <c:v>41.34197612179102</c:v>
                </c:pt>
                <c:pt idx="4">
                  <c:v>34.00643860096737</c:v>
                </c:pt>
                <c:pt idx="5">
                  <c:v>31.30085648644352</c:v>
                </c:pt>
                <c:pt idx="6">
                  <c:v>27.15155997809019</c:v>
                </c:pt>
                <c:pt idx="7">
                  <c:v>25.88977999580886</c:v>
                </c:pt>
                <c:pt idx="8">
                  <c:v>3.632976094206089</c:v>
                </c:pt>
                <c:pt idx="9">
                  <c:v>2.825758307077752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chemeClr val="accent4">
                <a:tint val="47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Trabalho3_1nodo_1024!$AA$60:$AJ$60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Trabalho3_1nodo_1024!$AA$62:$AJ$62</c:f>
              <c:numCache>
                <c:formatCode>General</c:formatCode>
                <c:ptCount val="10"/>
                <c:pt idx="0">
                  <c:v>17.64486270327084</c:v>
                </c:pt>
                <c:pt idx="1">
                  <c:v>15.19238276466272</c:v>
                </c:pt>
                <c:pt idx="2">
                  <c:v>16.57970499200674</c:v>
                </c:pt>
                <c:pt idx="3">
                  <c:v>19.39050594427332</c:v>
                </c:pt>
                <c:pt idx="4">
                  <c:v>15.78079485641915</c:v>
                </c:pt>
                <c:pt idx="5">
                  <c:v>14.49231489247337</c:v>
                </c:pt>
                <c:pt idx="6">
                  <c:v>12.4401122882222</c:v>
                </c:pt>
                <c:pt idx="7">
                  <c:v>11.87653530537067</c:v>
                </c:pt>
                <c:pt idx="8">
                  <c:v>1.232245034560477</c:v>
                </c:pt>
                <c:pt idx="9">
                  <c:v>0.97522711324092</c:v>
                </c:pt>
              </c:numCache>
            </c:numRef>
          </c:val>
        </c:ser>
        <c:ser>
          <c:idx val="2"/>
          <c:order val="2"/>
          <c:tx>
            <c:v>6</c:v>
          </c:tx>
          <c:spPr>
            <a:solidFill>
              <a:schemeClr val="accent4">
                <a:tint val="5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Trabalho3_1nodo_1024!$AA$60:$AJ$60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Trabalho3_1nodo_1024!$AA$63:$AJ$63</c:f>
              <c:numCache>
                <c:formatCode>General</c:formatCode>
                <c:ptCount val="10"/>
                <c:pt idx="0">
                  <c:v>11.77160847739884</c:v>
                </c:pt>
                <c:pt idx="1">
                  <c:v>10.20979291990684</c:v>
                </c:pt>
                <c:pt idx="2">
                  <c:v>11.21319350531638</c:v>
                </c:pt>
                <c:pt idx="3">
                  <c:v>13.16991741953494</c:v>
                </c:pt>
                <c:pt idx="4">
                  <c:v>10.79101849665672</c:v>
                </c:pt>
                <c:pt idx="5">
                  <c:v>9.89698315517733</c:v>
                </c:pt>
                <c:pt idx="6">
                  <c:v>8.555216470175915</c:v>
                </c:pt>
                <c:pt idx="7">
                  <c:v>8.114899069680285</c:v>
                </c:pt>
                <c:pt idx="8">
                  <c:v>0.84426553279518</c:v>
                </c:pt>
                <c:pt idx="9">
                  <c:v>0.629988595302282</c:v>
                </c:pt>
              </c:numCache>
            </c:numRef>
          </c:val>
        </c:ser>
        <c:ser>
          <c:idx val="3"/>
          <c:order val="3"/>
          <c:tx>
            <c:v>8</c:v>
          </c:tx>
          <c:spPr>
            <a:solidFill>
              <a:schemeClr val="accent4">
                <a:tint val="63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Trabalho3_1nodo_1024!$AA$60:$AJ$60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Trabalho3_1nodo_1024!$AA$64:$AJ$64</c:f>
              <c:numCache>
                <c:formatCode>General</c:formatCode>
                <c:ptCount val="10"/>
                <c:pt idx="0">
                  <c:v>8.88253934130983</c:v>
                </c:pt>
                <c:pt idx="1">
                  <c:v>7.836447524228525</c:v>
                </c:pt>
                <c:pt idx="2">
                  <c:v>8.590281631519038</c:v>
                </c:pt>
                <c:pt idx="3">
                  <c:v>10.15948336367808</c:v>
                </c:pt>
                <c:pt idx="4">
                  <c:v>8.358199617020803</c:v>
                </c:pt>
                <c:pt idx="5">
                  <c:v>7.725886561766789</c:v>
                </c:pt>
                <c:pt idx="6">
                  <c:v>6.665286808084019</c:v>
                </c:pt>
                <c:pt idx="7">
                  <c:v>6.365253154722386</c:v>
                </c:pt>
                <c:pt idx="8">
                  <c:v>0.625732336922543</c:v>
                </c:pt>
                <c:pt idx="9">
                  <c:v>0.481811264265511</c:v>
                </c:pt>
              </c:numCache>
            </c:numRef>
          </c:val>
        </c:ser>
        <c:ser>
          <c:idx val="4"/>
          <c:order val="4"/>
          <c:tx>
            <c:v>10</c:v>
          </c:tx>
          <c:spPr>
            <a:solidFill>
              <a:schemeClr val="accent4">
                <a:tint val="72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Trabalho3_1nodo_1024!$AA$60:$AJ$60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Trabalho3_1nodo_1024!$AA$65:$AJ$65</c:f>
              <c:numCache>
                <c:formatCode>General</c:formatCode>
                <c:ptCount val="10"/>
                <c:pt idx="0">
                  <c:v>7.131318847572429</c:v>
                </c:pt>
                <c:pt idx="1">
                  <c:v>6.296037380700718</c:v>
                </c:pt>
                <c:pt idx="2">
                  <c:v>6.903192519038105</c:v>
                </c:pt>
                <c:pt idx="3">
                  <c:v>8.15686200730443</c:v>
                </c:pt>
                <c:pt idx="4">
                  <c:v>6.711300276342879</c:v>
                </c:pt>
                <c:pt idx="5">
                  <c:v>6.200486105525605</c:v>
                </c:pt>
                <c:pt idx="6">
                  <c:v>5.359877895968212</c:v>
                </c:pt>
                <c:pt idx="7">
                  <c:v>5.110647297110916</c:v>
                </c:pt>
                <c:pt idx="8">
                  <c:v>0.506751322411911</c:v>
                </c:pt>
                <c:pt idx="9">
                  <c:v>0.392927655938734</c:v>
                </c:pt>
              </c:numCache>
            </c:numRef>
          </c:val>
        </c:ser>
        <c:ser>
          <c:idx val="5"/>
          <c:order val="5"/>
          <c:tx>
            <c:v>12</c:v>
          </c:tx>
          <c:spPr>
            <a:solidFill>
              <a:schemeClr val="accent4">
                <a:tint val="8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Trabalho3_1nodo_1024!$AA$60:$AJ$60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Trabalho3_1nodo_1024!$AA$66:$AJ$66</c:f>
              <c:numCache>
                <c:formatCode>General</c:formatCode>
                <c:ptCount val="10"/>
                <c:pt idx="0">
                  <c:v>5.939418911649338</c:v>
                </c:pt>
                <c:pt idx="1">
                  <c:v>5.248264384729875</c:v>
                </c:pt>
                <c:pt idx="2">
                  <c:v>5.759397154739448</c:v>
                </c:pt>
                <c:pt idx="3">
                  <c:v>6.795673860088914</c:v>
                </c:pt>
                <c:pt idx="4">
                  <c:v>5.599852153129308</c:v>
                </c:pt>
                <c:pt idx="5">
                  <c:v>5.172573638327869</c:v>
                </c:pt>
                <c:pt idx="6">
                  <c:v>4.466918200560232</c:v>
                </c:pt>
                <c:pt idx="7">
                  <c:v>4.265233198493464</c:v>
                </c:pt>
                <c:pt idx="8">
                  <c:v>0.425697549693129</c:v>
                </c:pt>
                <c:pt idx="9">
                  <c:v>0.323656940763526</c:v>
                </c:pt>
              </c:numCache>
            </c:numRef>
          </c:val>
        </c:ser>
        <c:ser>
          <c:idx val="6"/>
          <c:order val="6"/>
          <c:tx>
            <c:v>14</c:v>
          </c:tx>
          <c:spPr>
            <a:solidFill>
              <a:schemeClr val="accent4">
                <a:tint val="88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Trabalho3_1nodo_1024!$AA$60:$AJ$60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Trabalho3_1nodo_1024!$AA$67:$AJ$67</c:f>
              <c:numCache>
                <c:formatCode>General</c:formatCode>
                <c:ptCount val="10"/>
                <c:pt idx="0">
                  <c:v>5.101058853038538</c:v>
                </c:pt>
                <c:pt idx="1">
                  <c:v>4.498940201557693</c:v>
                </c:pt>
                <c:pt idx="2">
                  <c:v>4.925579418553967</c:v>
                </c:pt>
                <c:pt idx="3">
                  <c:v>5.820272590755778</c:v>
                </c:pt>
                <c:pt idx="4">
                  <c:v>4.79616115336419</c:v>
                </c:pt>
                <c:pt idx="5">
                  <c:v>4.434181959780421</c:v>
                </c:pt>
                <c:pt idx="6">
                  <c:v>3.832770446244829</c:v>
                </c:pt>
                <c:pt idx="7">
                  <c:v>3.662057322765133</c:v>
                </c:pt>
                <c:pt idx="8">
                  <c:v>0.358027787494418</c:v>
                </c:pt>
                <c:pt idx="9">
                  <c:v>0.278796262599797</c:v>
                </c:pt>
              </c:numCache>
            </c:numRef>
          </c:val>
        </c:ser>
        <c:ser>
          <c:idx val="7"/>
          <c:order val="7"/>
          <c:tx>
            <c:v>16</c:v>
          </c:tx>
          <c:spPr>
            <a:solidFill>
              <a:schemeClr val="accent4">
                <a:tint val="96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Trabalho3_1nodo_1024!$AA$60:$AJ$60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Trabalho3_1nodo_1024!$AA$68:$AJ$68</c:f>
              <c:numCache>
                <c:formatCode>General</c:formatCode>
                <c:ptCount val="10"/>
                <c:pt idx="0">
                  <c:v>4.454680072954871</c:v>
                </c:pt>
                <c:pt idx="1">
                  <c:v>3.923990817180689</c:v>
                </c:pt>
                <c:pt idx="2">
                  <c:v>4.31980769554698</c:v>
                </c:pt>
                <c:pt idx="3">
                  <c:v>5.092508706962257</c:v>
                </c:pt>
                <c:pt idx="4">
                  <c:v>4.193650622051496</c:v>
                </c:pt>
                <c:pt idx="5">
                  <c:v>3.878189650519884</c:v>
                </c:pt>
                <c:pt idx="6">
                  <c:v>3.350361496242275</c:v>
                </c:pt>
                <c:pt idx="7">
                  <c:v>3.203760977113838</c:v>
                </c:pt>
                <c:pt idx="8">
                  <c:v>0.311045709328823</c:v>
                </c:pt>
                <c:pt idx="9">
                  <c:v>0.243232918099183</c:v>
                </c:pt>
              </c:numCache>
            </c:numRef>
          </c:val>
        </c:ser>
        <c:ser>
          <c:idx val="8"/>
          <c:order val="8"/>
          <c:tx>
            <c:v>18</c:v>
          </c:tx>
          <c:spPr>
            <a:solidFill>
              <a:schemeClr val="accent4">
                <a:shade val="9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Trabalho3_1nodo_1024!$AA$60:$AJ$60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Trabalho3_1nodo_1024!$AA$69:$AJ$69</c:f>
              <c:numCache>
                <c:formatCode>General</c:formatCode>
                <c:ptCount val="10"/>
                <c:pt idx="0">
                  <c:v>3.951683905588777</c:v>
                </c:pt>
                <c:pt idx="1">
                  <c:v>3.479214420782225</c:v>
                </c:pt>
                <c:pt idx="2">
                  <c:v>3.847028835130331</c:v>
                </c:pt>
                <c:pt idx="3">
                  <c:v>4.520341936524579</c:v>
                </c:pt>
                <c:pt idx="4">
                  <c:v>3.7263060452322</c:v>
                </c:pt>
                <c:pt idx="5">
                  <c:v>3.446598335007007</c:v>
                </c:pt>
                <c:pt idx="6">
                  <c:v>2.978607137051375</c:v>
                </c:pt>
                <c:pt idx="7">
                  <c:v>2.844745551233661</c:v>
                </c:pt>
                <c:pt idx="8">
                  <c:v>0.274883938504632</c:v>
                </c:pt>
                <c:pt idx="9">
                  <c:v>0.215571547611977</c:v>
                </c:pt>
              </c:numCache>
            </c:numRef>
          </c:val>
        </c:ser>
        <c:ser>
          <c:idx val="9"/>
          <c:order val="9"/>
          <c:tx>
            <c:v>20</c:v>
          </c:tx>
          <c:spPr>
            <a:solidFill>
              <a:schemeClr val="accent4">
                <a:shade val="87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Trabalho3_1nodo_1024!$AA$60:$AJ$60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Trabalho3_1nodo_1024!$AA$70:$AJ$70</c:f>
              <c:numCache>
                <c:formatCode>General</c:formatCode>
                <c:ptCount val="10"/>
                <c:pt idx="0">
                  <c:v>3.564793479699254</c:v>
                </c:pt>
                <c:pt idx="1">
                  <c:v>3.146838219139265</c:v>
                </c:pt>
                <c:pt idx="2">
                  <c:v>3.455999668879504</c:v>
                </c:pt>
                <c:pt idx="3">
                  <c:v>4.060155496328421</c:v>
                </c:pt>
                <c:pt idx="4">
                  <c:v>3.345357644898934</c:v>
                </c:pt>
                <c:pt idx="5">
                  <c:v>3.10008840083695</c:v>
                </c:pt>
                <c:pt idx="6">
                  <c:v>2.678273123880249</c:v>
                </c:pt>
                <c:pt idx="7">
                  <c:v>2.556259653263344</c:v>
                </c:pt>
                <c:pt idx="8">
                  <c:v>0.243728525845702</c:v>
                </c:pt>
                <c:pt idx="9">
                  <c:v>0.194765233023213</c:v>
                </c:pt>
              </c:numCache>
            </c:numRef>
          </c:val>
        </c:ser>
        <c:ser>
          <c:idx val="10"/>
          <c:order val="10"/>
          <c:tx>
            <c:v>22</c:v>
          </c:tx>
          <c:spPr>
            <a:solidFill>
              <a:schemeClr val="accent4">
                <a:shade val="79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Trabalho3_1nodo_1024!$AA$60:$AJ$60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Trabalho3_1nodo_1024!$AA$71:$AI$71</c:f>
              <c:numCache>
                <c:formatCode>General</c:formatCode>
                <c:ptCount val="9"/>
                <c:pt idx="0">
                  <c:v>3.237406354445588</c:v>
                </c:pt>
                <c:pt idx="1">
                  <c:v>2.850384492056097</c:v>
                </c:pt>
                <c:pt idx="2">
                  <c:v>3.138616106629243</c:v>
                </c:pt>
                <c:pt idx="3">
                  <c:v>3.675823570949498</c:v>
                </c:pt>
                <c:pt idx="4">
                  <c:v>3.040997291402677</c:v>
                </c:pt>
                <c:pt idx="5">
                  <c:v>2.812955235402833</c:v>
                </c:pt>
                <c:pt idx="6">
                  <c:v>2.433392939178256</c:v>
                </c:pt>
                <c:pt idx="7">
                  <c:v>2.324716267732026</c:v>
                </c:pt>
                <c:pt idx="8">
                  <c:v>0.221828863286727</c:v>
                </c:pt>
              </c:numCache>
            </c:numRef>
          </c:val>
        </c:ser>
        <c:ser>
          <c:idx val="11"/>
          <c:order val="11"/>
          <c:tx>
            <c:v>24</c:v>
          </c:tx>
          <c:spPr>
            <a:solidFill>
              <a:schemeClr val="accent4">
                <a:shade val="71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Trabalho3_1nodo_1024!$AA$60:$AJ$60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Trabalho3_1nodo_1024!$AA$72:$AI$72</c:f>
              <c:numCache>
                <c:formatCode>General</c:formatCode>
                <c:ptCount val="9"/>
                <c:pt idx="0">
                  <c:v>2.965512655941916</c:v>
                </c:pt>
                <c:pt idx="1">
                  <c:v>2.601448991754144</c:v>
                </c:pt>
                <c:pt idx="2">
                  <c:v>2.862622314339063</c:v>
                </c:pt>
                <c:pt idx="3">
                  <c:v>3.36290282168228</c:v>
                </c:pt>
                <c:pt idx="4">
                  <c:v>2.780056295488201</c:v>
                </c:pt>
                <c:pt idx="5">
                  <c:v>2.57122154693513</c:v>
                </c:pt>
                <c:pt idx="6">
                  <c:v>2.225696854200567</c:v>
                </c:pt>
                <c:pt idx="7">
                  <c:v>2.124085605638229</c:v>
                </c:pt>
                <c:pt idx="8">
                  <c:v>0.20285290884944</c:v>
                </c:pt>
              </c:numCache>
            </c:numRef>
          </c:val>
        </c:ser>
        <c:ser>
          <c:idx val="12"/>
          <c:order val="12"/>
          <c:tx>
            <c:v>26</c:v>
          </c:tx>
          <c:spPr>
            <a:solidFill>
              <a:schemeClr val="accent4">
                <a:shade val="62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Trabalho3_1nodo_1024!$AA$60:$AJ$60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Trabalho3_1nodo_1024!$AA$73:$AI$73</c:f>
              <c:numCache>
                <c:formatCode>General</c:formatCode>
                <c:ptCount val="9"/>
                <c:pt idx="0">
                  <c:v>2.724608151573539</c:v>
                </c:pt>
                <c:pt idx="1">
                  <c:v>2.394806037573193</c:v>
                </c:pt>
                <c:pt idx="2">
                  <c:v>2.634823411839938</c:v>
                </c:pt>
                <c:pt idx="3">
                  <c:v>3.097321342122</c:v>
                </c:pt>
                <c:pt idx="4">
                  <c:v>2.558016917835659</c:v>
                </c:pt>
                <c:pt idx="5">
                  <c:v>2.369975799026136</c:v>
                </c:pt>
                <c:pt idx="6">
                  <c:v>2.049541825172562</c:v>
                </c:pt>
                <c:pt idx="7">
                  <c:v>1.957852806368162</c:v>
                </c:pt>
                <c:pt idx="8">
                  <c:v>0.186586539901343</c:v>
                </c:pt>
              </c:numCache>
            </c:numRef>
          </c:val>
        </c:ser>
        <c:ser>
          <c:idx val="13"/>
          <c:order val="13"/>
          <c:tx>
            <c:v>28</c:v>
          </c:tx>
          <c:spPr>
            <a:solidFill>
              <a:schemeClr val="accent4">
                <a:shade val="54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Trabalho3_1nodo_1024!$AA$60:$AJ$60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Trabalho3_1nodo_1024!$AA$74:$AI$74</c:f>
              <c:numCache>
                <c:formatCode>General</c:formatCode>
                <c:ptCount val="9"/>
                <c:pt idx="0">
                  <c:v>2.512487134072769</c:v>
                </c:pt>
                <c:pt idx="1">
                  <c:v>2.212602403118496</c:v>
                </c:pt>
                <c:pt idx="2">
                  <c:v>2.435398502558089</c:v>
                </c:pt>
                <c:pt idx="3">
                  <c:v>2.867185663903814</c:v>
                </c:pt>
                <c:pt idx="4">
                  <c:v>2.366982440334304</c:v>
                </c:pt>
                <c:pt idx="5">
                  <c:v>2.19731777087491</c:v>
                </c:pt>
                <c:pt idx="6">
                  <c:v>1.90283381977102</c:v>
                </c:pt>
                <c:pt idx="7">
                  <c:v>1.813579845611411</c:v>
                </c:pt>
                <c:pt idx="8">
                  <c:v>0.173375420833995</c:v>
                </c:pt>
              </c:numCache>
            </c:numRef>
          </c:val>
        </c:ser>
        <c:ser>
          <c:idx val="14"/>
          <c:order val="14"/>
          <c:tx>
            <c:v>30</c:v>
          </c:tx>
          <c:spPr>
            <a:solidFill>
              <a:schemeClr val="accent4">
                <a:shade val="46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Trabalho3_1nodo_1024!$AA$60:$AJ$60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Trabalho3_1nodo_1024!$AA$75:$AI$75</c:f>
              <c:numCache>
                <c:formatCode>General</c:formatCode>
                <c:ptCount val="9"/>
                <c:pt idx="0">
                  <c:v>2.334191994077952</c:v>
                </c:pt>
                <c:pt idx="1">
                  <c:v>2.061031981648349</c:v>
                </c:pt>
                <c:pt idx="2">
                  <c:v>2.26106821612839</c:v>
                </c:pt>
                <c:pt idx="3">
                  <c:v>2.670922838342578</c:v>
                </c:pt>
                <c:pt idx="4">
                  <c:v>2.205919755019176</c:v>
                </c:pt>
                <c:pt idx="5">
                  <c:v>2.048390815089014</c:v>
                </c:pt>
                <c:pt idx="6">
                  <c:v>1.773892085852304</c:v>
                </c:pt>
                <c:pt idx="7">
                  <c:v>1.693704960023368</c:v>
                </c:pt>
                <c:pt idx="8">
                  <c:v>0.161215572214747</c:v>
                </c:pt>
              </c:numCache>
            </c:numRef>
          </c:val>
        </c:ser>
        <c:ser>
          <c:idx val="15"/>
          <c:order val="15"/>
          <c:tx>
            <c:v>32</c:v>
          </c:tx>
          <c:spPr>
            <a:solidFill>
              <a:schemeClr val="accent4">
                <a:shade val="38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Trabalho3_1nodo_1024!$AA$60:$AJ$60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Trabalho3_1nodo_1024!$AA$76:$AI$76</c:f>
              <c:numCache>
                <c:formatCode>General</c:formatCode>
                <c:ptCount val="9"/>
                <c:pt idx="0">
                  <c:v>2.17890659863988</c:v>
                </c:pt>
                <c:pt idx="1">
                  <c:v>1.916033641420041</c:v>
                </c:pt>
                <c:pt idx="2">
                  <c:v>2.113079227717466</c:v>
                </c:pt>
                <c:pt idx="3">
                  <c:v>2.499190288646496</c:v>
                </c:pt>
                <c:pt idx="4">
                  <c:v>2.06790487382252</c:v>
                </c:pt>
                <c:pt idx="5">
                  <c:v>1.919361343176098</c:v>
                </c:pt>
                <c:pt idx="6">
                  <c:v>1.66158893891758</c:v>
                </c:pt>
                <c:pt idx="7">
                  <c:v>1.588462954934167</c:v>
                </c:pt>
                <c:pt idx="8">
                  <c:v>0.150476660523609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gapDepth val="35"/>
        <c:shape val="box"/>
        <c:axId val="-552185456"/>
        <c:axId val="-474161984"/>
        <c:axId val="-550738192"/>
      </c:bar3DChart>
      <c:catAx>
        <c:axId val="-55218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54000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# Processos MPI</a:t>
                </a:r>
              </a:p>
            </c:rich>
          </c:tx>
          <c:layout>
            <c:manualLayout>
              <c:xMode val="edge"/>
              <c:yMode val="edge"/>
              <c:x val="0.247564832259588"/>
              <c:y val="0.829410220440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474161984"/>
        <c:crosses val="autoZero"/>
        <c:auto val="1"/>
        <c:lblAlgn val="ctr"/>
        <c:lblOffset val="100"/>
        <c:tickMarkSkip val="1"/>
        <c:noMultiLvlLbl val="0"/>
      </c:catAx>
      <c:valAx>
        <c:axId val="-474161984"/>
        <c:scaling>
          <c:orientation val="minMax"/>
          <c:max val="45.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Ganho (TexecMPI/TexecHibrido)</a:t>
                </a:r>
              </a:p>
            </c:rich>
          </c:tx>
          <c:layout>
            <c:manualLayout>
              <c:xMode val="edge"/>
              <c:yMode val="edge"/>
              <c:x val="0.0841301377509536"/>
              <c:y val="0.281208105232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552185456"/>
        <c:crosses val="autoZero"/>
        <c:crossBetween val="between"/>
        <c:majorUnit val="5.0"/>
      </c:valAx>
      <c:serAx>
        <c:axId val="-55073819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198000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#</a:t>
                </a:r>
                <a:r>
                  <a:rPr lang="pt-PT" sz="1400" b="1" baseline="0">
                    <a:solidFill>
                      <a:schemeClr val="tx1"/>
                    </a:solidFill>
                  </a:rPr>
                  <a:t> Threads OpenMP</a:t>
                </a:r>
                <a:endParaRPr lang="pt-PT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735313167797714"/>
              <c:y val="0.758072796863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198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474161984"/>
        <c:crosses val="autoZero"/>
        <c:tickMark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21</xdr:row>
      <xdr:rowOff>0</xdr:rowOff>
    </xdr:from>
    <xdr:to>
      <xdr:col>20</xdr:col>
      <xdr:colOff>46400</xdr:colOff>
      <xdr:row>54</xdr:row>
      <xdr:rowOff>182476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78</xdr:row>
      <xdr:rowOff>0</xdr:rowOff>
    </xdr:from>
    <xdr:to>
      <xdr:col>20</xdr:col>
      <xdr:colOff>724105</xdr:colOff>
      <xdr:row>112</xdr:row>
      <xdr:rowOff>101545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78</xdr:row>
      <xdr:rowOff>0</xdr:rowOff>
    </xdr:from>
    <xdr:to>
      <xdr:col>38</xdr:col>
      <xdr:colOff>215890</xdr:colOff>
      <xdr:row>111</xdr:row>
      <xdr:rowOff>78511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balho3_2no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balho3_2nodos"/>
    </sheetNames>
    <sheetDataSet>
      <sheetData sheetId="0">
        <row r="3">
          <cell r="H3">
            <v>4</v>
          </cell>
          <cell r="I3">
            <v>8</v>
          </cell>
          <cell r="J3">
            <v>12</v>
          </cell>
          <cell r="K3">
            <v>16</v>
          </cell>
          <cell r="L3">
            <v>20</v>
          </cell>
          <cell r="M3">
            <v>24</v>
          </cell>
          <cell r="N3">
            <v>28</v>
          </cell>
          <cell r="O3">
            <v>32</v>
          </cell>
          <cell r="P3">
            <v>36</v>
          </cell>
          <cell r="Q3">
            <v>40</v>
          </cell>
        </row>
        <row r="4">
          <cell r="H4">
            <v>108.77916543422499</v>
          </cell>
          <cell r="I4">
            <v>83.114949082896558</v>
          </cell>
          <cell r="J4">
            <v>53.08521112283708</v>
          </cell>
          <cell r="K4">
            <v>40.89734131512801</v>
          </cell>
          <cell r="L4">
            <v>46.384090242768174</v>
          </cell>
          <cell r="M4">
            <v>49.428009248856014</v>
          </cell>
          <cell r="N4">
            <v>53.171746373010158</v>
          </cell>
          <cell r="O4">
            <v>56.542197363084391</v>
          </cell>
          <cell r="P4">
            <v>53.68347894070029</v>
          </cell>
          <cell r="Q4">
            <v>51.348428986030186</v>
          </cell>
        </row>
        <row r="5">
          <cell r="H5">
            <v>210.01176990335685</v>
          </cell>
          <cell r="I5">
            <v>161.01378095536089</v>
          </cell>
          <cell r="J5">
            <v>102.81597767229862</v>
          </cell>
          <cell r="K5">
            <v>77.593004588519335</v>
          </cell>
          <cell r="L5">
            <v>91.2849345659032</v>
          </cell>
          <cell r="M5">
            <v>91.50781403301562</v>
          </cell>
          <cell r="N5">
            <v>97.290610127914547</v>
          </cell>
        </row>
        <row r="46">
          <cell r="H46">
            <v>4</v>
          </cell>
          <cell r="I46">
            <v>8</v>
          </cell>
          <cell r="J46">
            <v>12</v>
          </cell>
          <cell r="K46">
            <v>16</v>
          </cell>
          <cell r="L46">
            <v>20</v>
          </cell>
          <cell r="M46">
            <v>24</v>
          </cell>
          <cell r="N46">
            <v>28</v>
          </cell>
          <cell r="O46">
            <v>32</v>
          </cell>
          <cell r="P46">
            <v>36</v>
          </cell>
          <cell r="Q46">
            <v>40</v>
          </cell>
          <cell r="AB46">
            <v>4</v>
          </cell>
          <cell r="AC46">
            <v>8</v>
          </cell>
          <cell r="AD46">
            <v>12</v>
          </cell>
          <cell r="AE46">
            <v>16</v>
          </cell>
          <cell r="AF46">
            <v>20</v>
          </cell>
          <cell r="AG46">
            <v>24</v>
          </cell>
          <cell r="AH46">
            <v>28</v>
          </cell>
          <cell r="AI46">
            <v>32</v>
          </cell>
          <cell r="AJ46">
            <v>36</v>
          </cell>
          <cell r="AK46">
            <v>40</v>
          </cell>
        </row>
        <row r="47">
          <cell r="H47">
            <v>0.16987031336863176</v>
          </cell>
          <cell r="I47">
            <v>0.22232283270558512</v>
          </cell>
          <cell r="J47">
            <v>0.34808848885486882</v>
          </cell>
          <cell r="K47">
            <v>0.45182279155772054</v>
          </cell>
          <cell r="L47">
            <v>0.39837691811086079</v>
          </cell>
          <cell r="M47">
            <v>0.3738437214263835</v>
          </cell>
          <cell r="N47">
            <v>0.3475219864072322</v>
          </cell>
          <cell r="O47">
            <v>0.32680638146465618</v>
          </cell>
          <cell r="P47">
            <v>0.34420926670385027</v>
          </cell>
          <cell r="Q47">
            <v>0.35986205002137922</v>
          </cell>
          <cell r="AB47">
            <v>6.8284053309949466E-2</v>
          </cell>
          <cell r="AC47">
            <v>8.2114455208808126E-2</v>
          </cell>
          <cell r="AD47">
            <v>8.4445583760153209E-2</v>
          </cell>
          <cell r="AE47">
            <v>8.211707530910993E-2</v>
          </cell>
          <cell r="AF47">
            <v>9.0728282112625777E-2</v>
          </cell>
          <cell r="AG47">
            <v>8.9970399573200951E-2</v>
          </cell>
          <cell r="AH47">
            <v>7.444070541052282E-2</v>
          </cell>
          <cell r="AI47">
            <v>6.9519729355760049E-2</v>
          </cell>
          <cell r="AJ47">
            <v>6.6946941183857023E-2</v>
          </cell>
          <cell r="AK47">
            <v>6.5012673985634081E-2</v>
          </cell>
        </row>
        <row r="48">
          <cell r="H48">
            <v>8.7987215806015998E-2</v>
          </cell>
          <cell r="I48">
            <v>0.1147625427503807</v>
          </cell>
          <cell r="J48">
            <v>0.17972256198531095</v>
          </cell>
          <cell r="K48">
            <v>0.2381445468993231</v>
          </cell>
          <cell r="L48">
            <v>0.20242497853739033</v>
          </cell>
          <cell r="M48">
            <v>0.20193194554536212</v>
          </cell>
          <cell r="N48">
            <v>0.18992943816464197</v>
          </cell>
          <cell r="AB48">
            <v>3.5368885919777694E-2</v>
          </cell>
          <cell r="AC48">
            <v>4.2387295815021007E-2</v>
          </cell>
          <cell r="AD48">
            <v>4.3600340567560888E-2</v>
          </cell>
          <cell r="AE48">
            <v>4.3281866381207831E-2</v>
          </cell>
          <cell r="AF48">
            <v>4.61012416243246E-2</v>
          </cell>
          <cell r="AG48">
            <v>4.8597573761547497E-2</v>
          </cell>
          <cell r="AH48">
            <v>4.0683703213622024E-2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9"/>
  <sheetViews>
    <sheetView tabSelected="1" workbookViewId="0">
      <selection activeCell="G10" sqref="G10"/>
    </sheetView>
  </sheetViews>
  <sheetFormatPr baseColWidth="10" defaultRowHeight="16" x14ac:dyDescent="0.2"/>
  <sheetData>
    <row r="1" spans="1:18" x14ac:dyDescent="0.2">
      <c r="A1" t="s">
        <v>0</v>
      </c>
      <c r="E1" t="s">
        <v>10</v>
      </c>
      <c r="F1">
        <f>(1.66666667)*(10^-5)</f>
        <v>1.6666666699999999E-5</v>
      </c>
    </row>
    <row r="2" spans="1:18" x14ac:dyDescent="0.2">
      <c r="A2">
        <v>27686.417000000001</v>
      </c>
      <c r="B2">
        <v>27688.702000000001</v>
      </c>
      <c r="C2">
        <v>27679.719000000001</v>
      </c>
      <c r="E2">
        <f>A2*$F$1</f>
        <v>0.46144028425621392</v>
      </c>
    </row>
    <row r="3" spans="1:18" ht="17" thickBot="1" x14ac:dyDescent="0.25">
      <c r="A3">
        <v>56617.627</v>
      </c>
      <c r="B3">
        <v>56619.661</v>
      </c>
      <c r="C3">
        <v>56611.692999999999</v>
      </c>
      <c r="E3">
        <f t="shared" ref="E3:E17" si="0">A3*$F$1</f>
        <v>0.9436271185539209</v>
      </c>
      <c r="I3">
        <v>2</v>
      </c>
      <c r="J3">
        <v>4</v>
      </c>
      <c r="K3">
        <v>6</v>
      </c>
      <c r="L3">
        <v>8</v>
      </c>
      <c r="M3">
        <v>10</v>
      </c>
      <c r="N3">
        <v>12</v>
      </c>
      <c r="O3">
        <v>14</v>
      </c>
      <c r="P3">
        <v>16</v>
      </c>
      <c r="Q3">
        <v>18</v>
      </c>
      <c r="R3">
        <v>20</v>
      </c>
    </row>
    <row r="4" spans="1:18" x14ac:dyDescent="0.2">
      <c r="A4">
        <v>84866.078999999998</v>
      </c>
      <c r="B4">
        <v>84868.751999999993</v>
      </c>
      <c r="C4">
        <v>84859.118000000002</v>
      </c>
      <c r="E4">
        <f t="shared" si="0"/>
        <v>1.4144346528288692</v>
      </c>
      <c r="H4">
        <v>2</v>
      </c>
      <c r="I4" s="1">
        <v>0.46144028425621392</v>
      </c>
      <c r="J4" s="2">
        <v>0.23417376713501417</v>
      </c>
      <c r="K4" s="2">
        <v>0.1905254503810509</v>
      </c>
      <c r="L4" s="2">
        <v>0.16508496699683659</v>
      </c>
      <c r="M4" s="2">
        <v>0.15449008364231351</v>
      </c>
      <c r="N4" s="2">
        <v>0.14321690028643377</v>
      </c>
      <c r="O4" s="2">
        <v>0.13692500027384999</v>
      </c>
      <c r="P4" s="2">
        <v>0.12971798359276929</v>
      </c>
      <c r="Q4" s="2">
        <v>1.2617443358568219</v>
      </c>
      <c r="R4" s="3">
        <v>1.4892812363118957</v>
      </c>
    </row>
    <row r="5" spans="1:18" x14ac:dyDescent="0.2">
      <c r="A5">
        <v>112468.993</v>
      </c>
      <c r="B5">
        <v>112471.356</v>
      </c>
      <c r="C5">
        <v>112461.963</v>
      </c>
      <c r="E5">
        <f t="shared" si="0"/>
        <v>1.874483220415633</v>
      </c>
      <c r="H5">
        <v>4</v>
      </c>
      <c r="I5" s="4">
        <v>0.9436271185539209</v>
      </c>
      <c r="J5" s="5">
        <v>0.48892148431117627</v>
      </c>
      <c r="K5" s="5">
        <v>0.40087953413509242</v>
      </c>
      <c r="L5" s="5">
        <v>0.3519732173706131</v>
      </c>
      <c r="M5" s="5">
        <v>0.3329146339991626</v>
      </c>
      <c r="N5" s="5">
        <v>0.30932336728531334</v>
      </c>
      <c r="O5" s="5">
        <v>0.29884998393103329</v>
      </c>
      <c r="P5" s="5">
        <v>0.28277355056554709</v>
      </c>
      <c r="Q5" s="5">
        <v>3.7199476407732286</v>
      </c>
      <c r="R5" s="6">
        <v>4.3152500252971659</v>
      </c>
    </row>
    <row r="6" spans="1:18" x14ac:dyDescent="0.2">
      <c r="A6">
        <v>140087.728</v>
      </c>
      <c r="B6">
        <v>140089.68799999999</v>
      </c>
      <c r="C6">
        <v>140080.829</v>
      </c>
      <c r="E6">
        <f t="shared" si="0"/>
        <v>2.3347954713362573</v>
      </c>
      <c r="H6">
        <v>6</v>
      </c>
      <c r="I6" s="4">
        <v>1.4144346528288692</v>
      </c>
      <c r="J6" s="5">
        <v>0.72752526812171725</v>
      </c>
      <c r="K6" s="5">
        <v>0.59273608451880544</v>
      </c>
      <c r="L6" s="5">
        <v>0.51822183436977698</v>
      </c>
      <c r="M6" s="5">
        <v>0.48685465097370922</v>
      </c>
      <c r="N6" s="5">
        <v>0.45294728423922787</v>
      </c>
      <c r="O6" s="5">
        <v>0.43455678420244687</v>
      </c>
      <c r="P6" s="5">
        <v>0.41385235082770466</v>
      </c>
      <c r="Q6" s="5">
        <v>5.4294375775255421</v>
      </c>
      <c r="R6" s="6">
        <v>6.6800396966934121</v>
      </c>
    </row>
    <row r="7" spans="1:18" x14ac:dyDescent="0.2">
      <c r="A7">
        <v>168199.99900000001</v>
      </c>
      <c r="B7">
        <v>168202.14600000001</v>
      </c>
      <c r="C7">
        <v>168191.584</v>
      </c>
      <c r="E7">
        <f t="shared" si="0"/>
        <v>2.8033333222733332</v>
      </c>
      <c r="H7">
        <v>8</v>
      </c>
      <c r="I7" s="4">
        <v>1.874483220415633</v>
      </c>
      <c r="J7" s="5">
        <v>0.94786346856239345</v>
      </c>
      <c r="K7" s="5">
        <v>0.77371903488077132</v>
      </c>
      <c r="L7" s="5">
        <v>0.67178010134356014</v>
      </c>
      <c r="M7" s="5">
        <v>0.62856330125712656</v>
      </c>
      <c r="N7" s="5">
        <v>0.5802326511604653</v>
      </c>
      <c r="O7" s="5">
        <v>0.55777455111554908</v>
      </c>
      <c r="P7" s="5">
        <v>0.52760981772188631</v>
      </c>
      <c r="Q7" s="5">
        <v>7.3256354813179376</v>
      </c>
      <c r="R7" s="6">
        <v>8.7344342841355349</v>
      </c>
    </row>
    <row r="8" spans="1:18" x14ac:dyDescent="0.2">
      <c r="A8">
        <v>195843.70300000001</v>
      </c>
      <c r="B8">
        <v>195845.69699999999</v>
      </c>
      <c r="C8">
        <v>195835.32</v>
      </c>
      <c r="E8">
        <f t="shared" si="0"/>
        <v>3.2640617231947902</v>
      </c>
      <c r="H8">
        <v>10</v>
      </c>
      <c r="I8" s="4">
        <v>2.3347954713362573</v>
      </c>
      <c r="J8" s="5">
        <v>1.1797710023595418</v>
      </c>
      <c r="K8" s="5">
        <v>0.96281023525895382</v>
      </c>
      <c r="L8" s="5">
        <v>0.83671131834008916</v>
      </c>
      <c r="M8" s="5">
        <v>0.7828077015656153</v>
      </c>
      <c r="N8" s="5">
        <v>0.72297745144595482</v>
      </c>
      <c r="O8" s="5">
        <v>0.6936216513872433</v>
      </c>
      <c r="P8" s="5">
        <v>0.6571320346475974</v>
      </c>
      <c r="Q8" s="5">
        <v>9.0456340347579332</v>
      </c>
      <c r="R8" s="6">
        <v>10.710238288087142</v>
      </c>
    </row>
    <row r="9" spans="1:18" x14ac:dyDescent="0.2">
      <c r="A9">
        <v>224260.83100000001</v>
      </c>
      <c r="B9">
        <v>224263.54800000001</v>
      </c>
      <c r="C9">
        <v>224249.497</v>
      </c>
      <c r="E9">
        <f t="shared" si="0"/>
        <v>3.7376805241420277</v>
      </c>
      <c r="H9">
        <v>12</v>
      </c>
      <c r="I9" s="4">
        <v>2.8033333222733332</v>
      </c>
      <c r="J9" s="5">
        <v>1.415302619497272</v>
      </c>
      <c r="K9" s="5">
        <v>1.1540208523080417</v>
      </c>
      <c r="L9" s="5">
        <v>1.0043064020086128</v>
      </c>
      <c r="M9" s="5">
        <v>0.93817790187635575</v>
      </c>
      <c r="N9" s="5">
        <v>0.86665013506663358</v>
      </c>
      <c r="O9" s="5">
        <v>0.83228015166456026</v>
      </c>
      <c r="P9" s="5">
        <v>0.78738251824143168</v>
      </c>
      <c r="Q9" s="5">
        <v>10.767943138202554</v>
      </c>
      <c r="R9" s="6">
        <v>13.002498309338328</v>
      </c>
    </row>
    <row r="10" spans="1:18" x14ac:dyDescent="0.2">
      <c r="A10">
        <v>252806.21599999999</v>
      </c>
      <c r="B10">
        <v>252808.25700000001</v>
      </c>
      <c r="C10">
        <v>252796.32500000001</v>
      </c>
      <c r="E10">
        <f t="shared" si="0"/>
        <v>4.2134369417602064</v>
      </c>
      <c r="H10">
        <v>14</v>
      </c>
      <c r="I10" s="4">
        <v>3.2640617231947902</v>
      </c>
      <c r="J10" s="5">
        <v>1.6510293533020586</v>
      </c>
      <c r="K10" s="5">
        <v>1.3493771693654211</v>
      </c>
      <c r="L10" s="5">
        <v>1.1726149690118965</v>
      </c>
      <c r="M10" s="5">
        <v>1.0953880355241095</v>
      </c>
      <c r="N10" s="5">
        <v>1.0109670020219339</v>
      </c>
      <c r="O10" s="5">
        <v>0.96998435193996868</v>
      </c>
      <c r="P10" s="5">
        <v>0.91707195183414392</v>
      </c>
      <c r="Q10" s="5">
        <v>12.803159892272985</v>
      </c>
      <c r="R10" s="6">
        <v>15.09471033018942</v>
      </c>
    </row>
    <row r="11" spans="1:18" x14ac:dyDescent="0.2">
      <c r="A11">
        <v>280243.51500000001</v>
      </c>
      <c r="B11">
        <v>280245.67499999999</v>
      </c>
      <c r="C11">
        <v>280233.16399999999</v>
      </c>
      <c r="E11">
        <f t="shared" si="0"/>
        <v>4.6707252593414506</v>
      </c>
      <c r="H11">
        <v>16</v>
      </c>
      <c r="I11" s="4">
        <v>3.7376805241420277</v>
      </c>
      <c r="J11" s="5">
        <v>1.8929408037858815</v>
      </c>
      <c r="K11" s="5">
        <v>1.5386019197438705</v>
      </c>
      <c r="L11" s="5">
        <v>1.3401918693470503</v>
      </c>
      <c r="M11" s="5">
        <v>1.252764719172196</v>
      </c>
      <c r="N11" s="5">
        <v>1.1559031523118062</v>
      </c>
      <c r="O11" s="5">
        <v>1.1096496188859659</v>
      </c>
      <c r="P11" s="5">
        <v>1.0482586187631839</v>
      </c>
      <c r="Q11" s="5">
        <v>14.737020546140707</v>
      </c>
      <c r="R11" s="6">
        <v>17.301724034603446</v>
      </c>
    </row>
    <row r="12" spans="1:18" x14ac:dyDescent="0.2">
      <c r="A12">
        <v>308583.522</v>
      </c>
      <c r="B12">
        <v>308586.00300000003</v>
      </c>
      <c r="C12">
        <v>308573.05</v>
      </c>
      <c r="E12">
        <f t="shared" si="0"/>
        <v>5.1430587102861169</v>
      </c>
      <c r="H12">
        <v>18</v>
      </c>
      <c r="I12" s="4">
        <v>4.2134369417602064</v>
      </c>
      <c r="J12" s="5">
        <v>2.1349308876031952</v>
      </c>
      <c r="K12" s="5">
        <v>1.7276877034553753</v>
      </c>
      <c r="L12" s="5">
        <v>1.5098279863529893</v>
      </c>
      <c r="M12" s="5">
        <v>1.4098835361531004</v>
      </c>
      <c r="N12" s="5">
        <v>1.3006481192679629</v>
      </c>
      <c r="O12" s="5">
        <v>1.2481429024962856</v>
      </c>
      <c r="P12" s="5">
        <v>1.1805520023611038</v>
      </c>
      <c r="Q12" s="5">
        <v>16.675717883351435</v>
      </c>
      <c r="R12" s="6">
        <v>19.521819422376971</v>
      </c>
    </row>
    <row r="13" spans="1:18" x14ac:dyDescent="0.2">
      <c r="A13">
        <v>336876.07199999999</v>
      </c>
      <c r="B13">
        <v>336878.29</v>
      </c>
      <c r="C13">
        <v>336865.61300000001</v>
      </c>
      <c r="E13">
        <f t="shared" si="0"/>
        <v>5.6146012112292016</v>
      </c>
      <c r="H13">
        <v>20</v>
      </c>
      <c r="I13" s="4">
        <v>4.6707252593414506</v>
      </c>
      <c r="J13" s="5">
        <v>2.3604271380541872</v>
      </c>
      <c r="K13" s="5">
        <v>1.9231669705130003</v>
      </c>
      <c r="L13" s="5">
        <v>1.6809550200285768</v>
      </c>
      <c r="M13" s="5">
        <v>1.5704322531408643</v>
      </c>
      <c r="N13" s="5">
        <v>1.4460270362253873</v>
      </c>
      <c r="O13" s="5">
        <v>1.3881061361095455</v>
      </c>
      <c r="P13" s="5">
        <v>1.313782835960899</v>
      </c>
      <c r="Q13" s="5">
        <v>18.80734720428136</v>
      </c>
      <c r="R13" s="6">
        <v>21.607289759881244</v>
      </c>
    </row>
    <row r="14" spans="1:18" x14ac:dyDescent="0.2">
      <c r="A14">
        <v>366661.99300000002</v>
      </c>
      <c r="B14">
        <v>366664.54300000001</v>
      </c>
      <c r="C14">
        <v>366651.391</v>
      </c>
      <c r="E14">
        <f t="shared" si="0"/>
        <v>6.1110332288887328</v>
      </c>
      <c r="H14">
        <v>22</v>
      </c>
      <c r="I14" s="4">
        <v>5.1430587102861169</v>
      </c>
      <c r="J14" s="5">
        <v>2.605922938545179</v>
      </c>
      <c r="K14" s="5">
        <v>2.11764172090195</v>
      </c>
      <c r="L14" s="5">
        <v>1.8567101037134202</v>
      </c>
      <c r="M14" s="5">
        <v>1.7276100701218868</v>
      </c>
      <c r="N14" s="5">
        <v>1.5936306365205946</v>
      </c>
      <c r="O14" s="5">
        <v>1.5277957363889247</v>
      </c>
      <c r="P14" s="5">
        <v>1.4446365362226063</v>
      </c>
      <c r="Q14" s="5">
        <v>20.664069324661469</v>
      </c>
      <c r="R14" s="6">
        <v>0</v>
      </c>
    </row>
    <row r="15" spans="1:18" x14ac:dyDescent="0.2">
      <c r="A15">
        <v>397618.05800000002</v>
      </c>
      <c r="B15">
        <v>397620.05699999997</v>
      </c>
      <c r="C15">
        <v>397608.60600000003</v>
      </c>
      <c r="E15">
        <f t="shared" si="0"/>
        <v>6.6269676465872687</v>
      </c>
      <c r="H15">
        <v>24</v>
      </c>
      <c r="I15" s="4">
        <v>5.6146012112292016</v>
      </c>
      <c r="J15" s="5">
        <v>2.8552865557105731</v>
      </c>
      <c r="K15" s="5">
        <v>2.3218097546436192</v>
      </c>
      <c r="L15" s="5">
        <v>2.0294784373922901</v>
      </c>
      <c r="M15" s="5">
        <v>1.8897666037795331</v>
      </c>
      <c r="N15" s="5">
        <v>1.743456003486912</v>
      </c>
      <c r="O15" s="5">
        <v>1.6703655533407311</v>
      </c>
      <c r="P15" s="5">
        <v>1.5810897864955129</v>
      </c>
      <c r="Q15" s="5">
        <v>22.597097745194194</v>
      </c>
      <c r="R15" s="6">
        <v>0</v>
      </c>
    </row>
    <row r="16" spans="1:18" x14ac:dyDescent="0.2">
      <c r="A16">
        <v>427989.75300000003</v>
      </c>
      <c r="B16">
        <v>427992.54499999998</v>
      </c>
      <c r="C16">
        <v>427978.90100000001</v>
      </c>
      <c r="E16">
        <f t="shared" si="0"/>
        <v>7.1331625642663248</v>
      </c>
      <c r="H16">
        <v>26</v>
      </c>
      <c r="I16" s="4">
        <v>6.1110332288887328</v>
      </c>
      <c r="J16" s="5">
        <v>3.1016634395366602</v>
      </c>
      <c r="K16" s="5">
        <v>2.5225464383784257</v>
      </c>
      <c r="L16" s="5">
        <v>2.2034971544069943</v>
      </c>
      <c r="M16" s="5">
        <v>2.0538009374409349</v>
      </c>
      <c r="N16" s="5">
        <v>1.8915010204496687</v>
      </c>
      <c r="O16" s="5">
        <v>1.8139309536278618</v>
      </c>
      <c r="P16" s="5">
        <v>1.7153332700973332</v>
      </c>
      <c r="Q16" s="5">
        <v>24.567082982467497</v>
      </c>
      <c r="R16" s="6">
        <v>0</v>
      </c>
    </row>
    <row r="17" spans="1:18" x14ac:dyDescent="0.2">
      <c r="A17">
        <v>458491.54599999997</v>
      </c>
      <c r="B17">
        <v>458493.72399999999</v>
      </c>
      <c r="C17">
        <v>458481.614</v>
      </c>
      <c r="E17">
        <f t="shared" si="0"/>
        <v>7.6415257819497171</v>
      </c>
      <c r="H17">
        <v>28</v>
      </c>
      <c r="I17" s="4">
        <v>6.6269676465872687</v>
      </c>
      <c r="J17" s="5">
        <v>3.3570795733808256</v>
      </c>
      <c r="K17" s="5">
        <v>2.7291075387915482</v>
      </c>
      <c r="L17" s="5">
        <v>2.3803616380940564</v>
      </c>
      <c r="M17" s="5">
        <v>2.2195591544391182</v>
      </c>
      <c r="N17" s="5">
        <v>2.0401289707469243</v>
      </c>
      <c r="O17" s="5">
        <v>1.9537845705742356</v>
      </c>
      <c r="P17" s="5">
        <v>1.8517905703702475</v>
      </c>
      <c r="Q17" s="5">
        <v>26.439082236211497</v>
      </c>
      <c r="R17" s="6">
        <v>0</v>
      </c>
    </row>
    <row r="18" spans="1:18" x14ac:dyDescent="0.2">
      <c r="H18">
        <v>30</v>
      </c>
      <c r="I18" s="4">
        <v>7.1331625642663248</v>
      </c>
      <c r="J18" s="5">
        <v>3.6039626738745918</v>
      </c>
      <c r="K18" s="5">
        <v>2.9395240558790481</v>
      </c>
      <c r="L18" s="5">
        <v>2.5552736551105473</v>
      </c>
      <c r="M18" s="5">
        <v>2.3816177047632352</v>
      </c>
      <c r="N18" s="5">
        <v>2.1884552543769105</v>
      </c>
      <c r="O18" s="5">
        <v>2.095802437524938</v>
      </c>
      <c r="P18" s="5">
        <v>1.9828542372990416</v>
      </c>
      <c r="Q18" s="5">
        <v>28.433276923533217</v>
      </c>
      <c r="R18" s="6">
        <v>0</v>
      </c>
    </row>
    <row r="19" spans="1:18" ht="17" thickBot="1" x14ac:dyDescent="0.25">
      <c r="A19" t="s">
        <v>1</v>
      </c>
      <c r="H19">
        <v>32</v>
      </c>
      <c r="I19" s="7">
        <v>7.6415257819497171</v>
      </c>
      <c r="J19" s="8">
        <v>3.8766972410867275</v>
      </c>
      <c r="K19" s="8">
        <v>3.1453929062907857</v>
      </c>
      <c r="L19" s="8">
        <v>2.7308599887950531</v>
      </c>
      <c r="M19" s="8">
        <v>2.5405702217478066</v>
      </c>
      <c r="N19" s="8">
        <v>2.3355746213378161</v>
      </c>
      <c r="O19" s="8">
        <v>2.2374531211415727</v>
      </c>
      <c r="P19" s="8">
        <v>2.1142262375617857</v>
      </c>
      <c r="Q19" s="8">
        <v>30.462445094258221</v>
      </c>
      <c r="R19" s="9">
        <v>0</v>
      </c>
    </row>
    <row r="20" spans="1:18" x14ac:dyDescent="0.2">
      <c r="A20">
        <v>14050.425999999999</v>
      </c>
      <c r="B20">
        <v>28365.875</v>
      </c>
      <c r="C20">
        <v>27822.67</v>
      </c>
      <c r="E20">
        <f>A20*$F$1</f>
        <v>0.23417376713501417</v>
      </c>
    </row>
    <row r="21" spans="1:18" x14ac:dyDescent="0.2">
      <c r="A21">
        <v>29335.289000000001</v>
      </c>
      <c r="B21">
        <v>59741.129000000001</v>
      </c>
      <c r="C21">
        <v>57583.322999999997</v>
      </c>
      <c r="E21">
        <f t="shared" ref="E21:E35" si="1">A21*$F$1</f>
        <v>0.48892148431117627</v>
      </c>
    </row>
    <row r="22" spans="1:18" x14ac:dyDescent="0.2">
      <c r="A22">
        <v>43651.516000000003</v>
      </c>
      <c r="B22">
        <v>88613.824999999997</v>
      </c>
      <c r="C22">
        <v>85971.226999999999</v>
      </c>
      <c r="E22">
        <f t="shared" si="1"/>
        <v>0.72752526812171725</v>
      </c>
    </row>
    <row r="23" spans="1:18" x14ac:dyDescent="0.2">
      <c r="A23">
        <v>56871.807999999997</v>
      </c>
      <c r="B23">
        <v>114268.21799999999</v>
      </c>
      <c r="C23">
        <v>113196.258</v>
      </c>
      <c r="E23">
        <f t="shared" si="1"/>
        <v>0.94786346856239345</v>
      </c>
    </row>
    <row r="24" spans="1:18" x14ac:dyDescent="0.2">
      <c r="A24">
        <v>70786.259999999995</v>
      </c>
      <c r="B24">
        <v>142129.514</v>
      </c>
      <c r="C24">
        <v>140990.18799999999</v>
      </c>
      <c r="E24">
        <f t="shared" si="1"/>
        <v>1.1797710023595418</v>
      </c>
    </row>
    <row r="25" spans="1:18" x14ac:dyDescent="0.2">
      <c r="A25">
        <v>84918.157000000007</v>
      </c>
      <c r="B25">
        <v>170279.3</v>
      </c>
      <c r="C25">
        <v>169359.16899999999</v>
      </c>
      <c r="E25">
        <f t="shared" si="1"/>
        <v>1.415302619497272</v>
      </c>
    </row>
    <row r="26" spans="1:18" x14ac:dyDescent="0.2">
      <c r="A26">
        <v>99061.760999999999</v>
      </c>
      <c r="B26">
        <v>198364.72500000001</v>
      </c>
      <c r="C26">
        <v>197850.23</v>
      </c>
      <c r="E26">
        <f t="shared" si="1"/>
        <v>1.6510293533020586</v>
      </c>
    </row>
    <row r="27" spans="1:18" x14ac:dyDescent="0.2">
      <c r="A27">
        <v>113576.448</v>
      </c>
      <c r="B27">
        <v>227469.37400000001</v>
      </c>
      <c r="C27">
        <v>226797.859</v>
      </c>
      <c r="E27">
        <f t="shared" si="1"/>
        <v>1.8929408037858815</v>
      </c>
    </row>
    <row r="28" spans="1:18" x14ac:dyDescent="0.2">
      <c r="A28">
        <v>128095.853</v>
      </c>
      <c r="B28">
        <v>256326.75599999999</v>
      </c>
      <c r="C28">
        <v>256015.34599999999</v>
      </c>
      <c r="E28">
        <f t="shared" si="1"/>
        <v>2.1349308876031952</v>
      </c>
    </row>
    <row r="29" spans="1:18" x14ac:dyDescent="0.2">
      <c r="A29">
        <v>141625.628</v>
      </c>
      <c r="B29">
        <v>283131.37300000002</v>
      </c>
      <c r="C29">
        <v>283327.27299999999</v>
      </c>
      <c r="E29">
        <f t="shared" si="1"/>
        <v>2.3604271380541872</v>
      </c>
    </row>
    <row r="30" spans="1:18" x14ac:dyDescent="0.2">
      <c r="A30">
        <v>156355.37599999999</v>
      </c>
      <c r="B30">
        <v>311563.15700000001</v>
      </c>
      <c r="C30">
        <v>313809.766</v>
      </c>
      <c r="E30">
        <f t="shared" si="1"/>
        <v>2.605922938545179</v>
      </c>
    </row>
    <row r="31" spans="1:18" x14ac:dyDescent="0.2">
      <c r="A31">
        <v>171317.193</v>
      </c>
      <c r="B31">
        <v>341574.48</v>
      </c>
      <c r="C31">
        <v>343643.47</v>
      </c>
      <c r="E31">
        <f t="shared" si="1"/>
        <v>2.8552865557105731</v>
      </c>
    </row>
    <row r="32" spans="1:18" x14ac:dyDescent="0.2">
      <c r="A32">
        <v>186099.80600000001</v>
      </c>
      <c r="B32">
        <v>371351.91</v>
      </c>
      <c r="C32">
        <v>372994.93800000002</v>
      </c>
      <c r="E32">
        <f t="shared" si="1"/>
        <v>3.1016634395366602</v>
      </c>
    </row>
    <row r="33" spans="1:5" x14ac:dyDescent="0.2">
      <c r="A33">
        <v>201424.774</v>
      </c>
      <c r="B33">
        <v>402304.64</v>
      </c>
      <c r="C33">
        <v>403330.86599999998</v>
      </c>
      <c r="E33">
        <f t="shared" si="1"/>
        <v>3.3570795733808256</v>
      </c>
    </row>
    <row r="34" spans="1:5" x14ac:dyDescent="0.2">
      <c r="A34">
        <v>216237.76</v>
      </c>
      <c r="B34">
        <v>432130.49599999998</v>
      </c>
      <c r="C34">
        <v>432761.71299999999</v>
      </c>
      <c r="E34">
        <f t="shared" si="1"/>
        <v>3.6039626738745918</v>
      </c>
    </row>
    <row r="35" spans="1:5" x14ac:dyDescent="0.2">
      <c r="A35">
        <v>232601.834</v>
      </c>
      <c r="B35">
        <v>464602.30599999998</v>
      </c>
      <c r="C35">
        <v>465741.636</v>
      </c>
      <c r="E35">
        <f t="shared" si="1"/>
        <v>3.8766972410867275</v>
      </c>
    </row>
    <row r="37" spans="1:5" x14ac:dyDescent="0.2">
      <c r="A37" t="s">
        <v>2</v>
      </c>
    </row>
    <row r="38" spans="1:5" x14ac:dyDescent="0.2">
      <c r="A38">
        <v>11431.527</v>
      </c>
      <c r="B38">
        <v>40589.387000000002</v>
      </c>
      <c r="C38">
        <v>27972.440999999999</v>
      </c>
      <c r="E38">
        <f>A38*$F$1</f>
        <v>0.1905254503810509</v>
      </c>
    </row>
    <row r="39" spans="1:5" x14ac:dyDescent="0.2">
      <c r="A39">
        <v>24052.772000000001</v>
      </c>
      <c r="B39">
        <v>85893.717000000004</v>
      </c>
      <c r="C39">
        <v>58389.955999999998</v>
      </c>
      <c r="E39">
        <f t="shared" ref="E39:E53" si="2">A39*$F$1</f>
        <v>0.40087953413509242</v>
      </c>
    </row>
    <row r="40" spans="1:5" x14ac:dyDescent="0.2">
      <c r="A40">
        <v>35564.165000000001</v>
      </c>
      <c r="B40">
        <v>127300.372</v>
      </c>
      <c r="C40">
        <v>86046.870999999999</v>
      </c>
      <c r="E40">
        <f t="shared" si="2"/>
        <v>0.59273608451880544</v>
      </c>
    </row>
    <row r="41" spans="1:5" x14ac:dyDescent="0.2">
      <c r="A41">
        <v>46423.142</v>
      </c>
      <c r="B41">
        <v>163567.12400000001</v>
      </c>
      <c r="C41">
        <v>114924.13800000001</v>
      </c>
      <c r="E41">
        <f t="shared" si="2"/>
        <v>0.77371903488077132</v>
      </c>
    </row>
    <row r="42" spans="1:5" x14ac:dyDescent="0.2">
      <c r="A42">
        <v>57768.614000000001</v>
      </c>
      <c r="B42">
        <v>203004.18400000001</v>
      </c>
      <c r="C42">
        <v>143551.38500000001</v>
      </c>
      <c r="E42">
        <f t="shared" si="2"/>
        <v>0.96281023525895382</v>
      </c>
    </row>
    <row r="43" spans="1:5" x14ac:dyDescent="0.2">
      <c r="A43">
        <v>69241.251000000004</v>
      </c>
      <c r="B43">
        <v>243184.48499999999</v>
      </c>
      <c r="C43">
        <v>172206.41899999999</v>
      </c>
      <c r="E43">
        <f t="shared" si="2"/>
        <v>1.1540208523080417</v>
      </c>
    </row>
    <row r="44" spans="1:5" x14ac:dyDescent="0.2">
      <c r="A44">
        <v>80962.63</v>
      </c>
      <c r="B44">
        <v>284179.44799999997</v>
      </c>
      <c r="C44">
        <v>201530.747</v>
      </c>
      <c r="E44">
        <f t="shared" si="2"/>
        <v>1.3493771693654211</v>
      </c>
    </row>
    <row r="45" spans="1:5" x14ac:dyDescent="0.2">
      <c r="A45">
        <v>92316.115000000005</v>
      </c>
      <c r="B45">
        <v>324750.25599999999</v>
      </c>
      <c r="C45">
        <v>229075.856</v>
      </c>
      <c r="E45">
        <f t="shared" si="2"/>
        <v>1.5386019197438705</v>
      </c>
    </row>
    <row r="46" spans="1:5" x14ac:dyDescent="0.2">
      <c r="A46">
        <v>103661.262</v>
      </c>
      <c r="B46">
        <v>363604.02100000001</v>
      </c>
      <c r="C46">
        <v>258284.73499999999</v>
      </c>
      <c r="E46">
        <f t="shared" si="2"/>
        <v>1.7276877034553753</v>
      </c>
    </row>
    <row r="47" spans="1:5" x14ac:dyDescent="0.2">
      <c r="A47">
        <v>115390.018</v>
      </c>
      <c r="B47">
        <v>404456.48200000002</v>
      </c>
      <c r="C47">
        <v>287794.56</v>
      </c>
      <c r="E47">
        <f t="shared" si="2"/>
        <v>1.9231669705130003</v>
      </c>
    </row>
    <row r="48" spans="1:5" x14ac:dyDescent="0.2">
      <c r="A48">
        <v>127058.503</v>
      </c>
      <c r="B48">
        <v>444683.28499999997</v>
      </c>
      <c r="C48">
        <v>317568.79700000002</v>
      </c>
      <c r="E48">
        <f t="shared" si="2"/>
        <v>2.11764172090195</v>
      </c>
    </row>
    <row r="49" spans="1:36" x14ac:dyDescent="0.2">
      <c r="A49">
        <v>139308.58499999999</v>
      </c>
      <c r="B49">
        <v>485907.39199999999</v>
      </c>
      <c r="C49">
        <v>349838.97100000002</v>
      </c>
      <c r="E49">
        <f t="shared" si="2"/>
        <v>2.3218097546436192</v>
      </c>
    </row>
    <row r="50" spans="1:36" x14ac:dyDescent="0.2">
      <c r="A50">
        <v>151352.78599999999</v>
      </c>
      <c r="B50">
        <v>528109.32400000002</v>
      </c>
      <c r="C50">
        <v>379896.13699999999</v>
      </c>
      <c r="E50">
        <f t="shared" si="2"/>
        <v>2.5225464383784257</v>
      </c>
    </row>
    <row r="51" spans="1:36" x14ac:dyDescent="0.2">
      <c r="A51">
        <v>163746.45199999999</v>
      </c>
      <c r="B51">
        <v>571307.45499999996</v>
      </c>
      <c r="C51">
        <v>411052.745</v>
      </c>
      <c r="E51">
        <f t="shared" si="2"/>
        <v>2.7291075387915482</v>
      </c>
    </row>
    <row r="52" spans="1:36" x14ac:dyDescent="0.2">
      <c r="A52">
        <v>176371.443</v>
      </c>
      <c r="B52">
        <v>614153.03599999996</v>
      </c>
      <c r="C52">
        <v>443953.52</v>
      </c>
      <c r="E52">
        <f t="shared" si="2"/>
        <v>2.9395240558790481</v>
      </c>
    </row>
    <row r="53" spans="1:36" x14ac:dyDescent="0.2">
      <c r="A53">
        <v>188723.57399999999</v>
      </c>
      <c r="B53">
        <v>655754.21299999999</v>
      </c>
      <c r="C53">
        <v>476458.79499999998</v>
      </c>
      <c r="E53">
        <f t="shared" si="2"/>
        <v>3.1453929062907857</v>
      </c>
    </row>
    <row r="55" spans="1:36" x14ac:dyDescent="0.2">
      <c r="A55" t="s">
        <v>3</v>
      </c>
    </row>
    <row r="56" spans="1:36" x14ac:dyDescent="0.2">
      <c r="A56">
        <v>9905.098</v>
      </c>
      <c r="B56">
        <v>51191.38</v>
      </c>
      <c r="C56">
        <v>28004.323</v>
      </c>
      <c r="E56">
        <f>A56*$F$1</f>
        <v>0.16508496699683659</v>
      </c>
    </row>
    <row r="57" spans="1:36" x14ac:dyDescent="0.2">
      <c r="A57">
        <v>21118.393</v>
      </c>
      <c r="B57">
        <v>109046.64</v>
      </c>
      <c r="C57">
        <v>59840.983</v>
      </c>
      <c r="E57">
        <f t="shared" ref="E57:E71" si="3">A57*$F$1</f>
        <v>0.3519732173706131</v>
      </c>
    </row>
    <row r="58" spans="1:36" x14ac:dyDescent="0.2">
      <c r="A58">
        <v>31093.31</v>
      </c>
      <c r="B58">
        <v>161285.69</v>
      </c>
      <c r="C58">
        <v>87390.565000000002</v>
      </c>
      <c r="E58">
        <f t="shared" si="3"/>
        <v>0.51822183436977698</v>
      </c>
      <c r="I58" s="10" t="s">
        <v>11</v>
      </c>
      <c r="M58">
        <v>1108701.0530000001</v>
      </c>
    </row>
    <row r="59" spans="1:36" x14ac:dyDescent="0.2">
      <c r="A59">
        <v>40306.805999999997</v>
      </c>
      <c r="B59">
        <v>206035.31899999999</v>
      </c>
      <c r="C59">
        <v>116329.825</v>
      </c>
      <c r="E59">
        <f t="shared" si="3"/>
        <v>0.67178010134356014</v>
      </c>
    </row>
    <row r="60" spans="1:36" ht="17" thickBot="1" x14ac:dyDescent="0.25">
      <c r="A60">
        <v>50202.678999999996</v>
      </c>
      <c r="B60">
        <v>256424.45499999999</v>
      </c>
      <c r="C60">
        <v>145101.25899999999</v>
      </c>
      <c r="E60">
        <f t="shared" si="3"/>
        <v>0.83671131834008916</v>
      </c>
      <c r="J60">
        <v>2</v>
      </c>
      <c r="K60">
        <v>4</v>
      </c>
      <c r="L60">
        <v>6</v>
      </c>
      <c r="M60">
        <v>8</v>
      </c>
      <c r="N60">
        <v>10</v>
      </c>
      <c r="O60">
        <v>12</v>
      </c>
      <c r="P60">
        <v>14</v>
      </c>
      <c r="Q60">
        <v>16</v>
      </c>
      <c r="R60">
        <v>18</v>
      </c>
      <c r="S60">
        <v>20</v>
      </c>
      <c r="W60" s="11"/>
      <c r="X60" s="11" t="s">
        <v>12</v>
      </c>
      <c r="AA60" s="11">
        <v>2</v>
      </c>
      <c r="AB60" s="11">
        <v>4</v>
      </c>
      <c r="AC60" s="11">
        <v>6</v>
      </c>
      <c r="AD60" s="11">
        <v>8</v>
      </c>
      <c r="AE60" s="11">
        <v>10</v>
      </c>
      <c r="AF60" s="11">
        <v>12</v>
      </c>
      <c r="AG60" s="11">
        <v>14</v>
      </c>
      <c r="AH60" s="11">
        <v>16</v>
      </c>
      <c r="AI60" s="11">
        <v>18</v>
      </c>
      <c r="AJ60" s="11">
        <v>20</v>
      </c>
    </row>
    <row r="61" spans="1:36" x14ac:dyDescent="0.2">
      <c r="A61">
        <v>60258.383999999998</v>
      </c>
      <c r="B61">
        <v>307139.77299999999</v>
      </c>
      <c r="C61">
        <v>174807.90400000001</v>
      </c>
      <c r="E61">
        <f t="shared" si="3"/>
        <v>1.0043064020086128</v>
      </c>
      <c r="I61">
        <v>2</v>
      </c>
      <c r="J61" s="1">
        <f>$M$58/A2</f>
        <v>40.044945252395785</v>
      </c>
      <c r="K61" s="2">
        <f>$M$58/A20</f>
        <v>78.908714440402022</v>
      </c>
      <c r="L61" s="2">
        <f>$M$58/A38</f>
        <v>96.986260278263799</v>
      </c>
      <c r="M61" s="2">
        <f>$M$58/A56</f>
        <v>111.93236583827844</v>
      </c>
      <c r="N61" s="2">
        <f>$M$58/A74</f>
        <v>119.6086537377534</v>
      </c>
      <c r="O61" s="2">
        <f>$M$58/A92</f>
        <v>129.02353621209045</v>
      </c>
      <c r="P61" s="2">
        <f>$M$58/A110</f>
        <v>134.95235262613355</v>
      </c>
      <c r="Q61" s="2">
        <f>$M$58/A128</f>
        <v>142.45018623092483</v>
      </c>
      <c r="R61" s="2">
        <f>$M$58/A146</f>
        <v>14.645083314554217</v>
      </c>
      <c r="S61" s="3">
        <f>$M$58/A164</f>
        <v>12.407563104770206</v>
      </c>
      <c r="W61" s="11">
        <v>2</v>
      </c>
      <c r="X61" s="11">
        <v>999010.255</v>
      </c>
      <c r="Z61">
        <v>2</v>
      </c>
      <c r="AA61" s="1">
        <f>$X$61/A2</f>
        <v>36.083045884918945</v>
      </c>
      <c r="AB61" s="2">
        <f>$X$62/A20</f>
        <v>31.719532133758793</v>
      </c>
      <c r="AC61" s="2">
        <f>$X$63/A38</f>
        <v>34.884916424551157</v>
      </c>
      <c r="AD61" s="2">
        <f>$X$64/A56</f>
        <v>41.341976121791021</v>
      </c>
      <c r="AE61" s="2">
        <f>$X$65/A74</f>
        <v>34.006438600967371</v>
      </c>
      <c r="AF61" s="2">
        <f>$X$66/A92</f>
        <v>31.300856486443521</v>
      </c>
      <c r="AG61" s="2">
        <f>$X$67/A110</f>
        <v>27.151559978090194</v>
      </c>
      <c r="AH61" s="2">
        <f>$X$68/A128</f>
        <v>25.889779995808858</v>
      </c>
      <c r="AI61" s="2">
        <f>$X$69/A146</f>
        <v>3.6329760942060894</v>
      </c>
      <c r="AJ61" s="3">
        <f>$X$70/A164</f>
        <v>2.8257583070777521</v>
      </c>
    </row>
    <row r="62" spans="1:36" x14ac:dyDescent="0.2">
      <c r="A62">
        <v>70356.898000000001</v>
      </c>
      <c r="B62">
        <v>359005.89299999998</v>
      </c>
      <c r="C62">
        <v>203725.94099999999</v>
      </c>
      <c r="E62">
        <f t="shared" si="3"/>
        <v>1.1726149690118965</v>
      </c>
      <c r="I62">
        <v>4</v>
      </c>
      <c r="J62" s="4">
        <f t="shared" ref="J62:J76" si="4">$M$58/A3</f>
        <v>19.58225930239005</v>
      </c>
      <c r="K62" s="5">
        <f t="shared" ref="K62:K76" si="5">$M$58/A21</f>
        <v>37.794107056521582</v>
      </c>
      <c r="L62" s="5">
        <f t="shared" ref="L62:L76" si="6">$M$58/A39</f>
        <v>46.094523034600755</v>
      </c>
      <c r="M62" s="5">
        <f t="shared" ref="M62:M76" si="7">$M$58/A57</f>
        <v>52.499309630235601</v>
      </c>
      <c r="N62" s="5">
        <f t="shared" ref="N62:N76" si="8">$M$58/A75</f>
        <v>55.504772194353329</v>
      </c>
      <c r="O62" s="5">
        <f t="shared" ref="O62:O76" si="9">$M$58/A93</f>
        <v>59.737972861410093</v>
      </c>
      <c r="P62" s="5">
        <f t="shared" ref="P62:P76" si="10">$M$58/A111</f>
        <v>61.83152723392601</v>
      </c>
      <c r="Q62" s="5">
        <f t="shared" ref="Q62:Q76" si="11">$M$58/A129</f>
        <v>65.346815086960333</v>
      </c>
      <c r="R62" s="5">
        <f t="shared" ref="R62:R76" si="12">$M$58/A147</f>
        <v>4.9673685505017282</v>
      </c>
      <c r="S62" s="6">
        <f t="shared" ref="S62:S76" si="13">$M$58/A165</f>
        <v>4.2821043536214427</v>
      </c>
      <c r="W62" s="11">
        <v>4</v>
      </c>
      <c r="X62" s="11">
        <v>445672.93900000001</v>
      </c>
      <c r="Z62">
        <v>4</v>
      </c>
      <c r="AA62" s="4">
        <f t="shared" ref="AA62:AA76" si="14">$X$61/A3</f>
        <v>17.644862703270839</v>
      </c>
      <c r="AB62" s="5">
        <f t="shared" ref="AB62:AB76" si="15">$X$62/A21</f>
        <v>15.192382764662725</v>
      </c>
      <c r="AC62" s="5">
        <f t="shared" ref="AC62:AC76" si="16">$X$63/A39</f>
        <v>16.579704992006743</v>
      </c>
      <c r="AD62" s="5">
        <f t="shared" ref="AD62:AD76" si="17">$X$64/A57</f>
        <v>19.390505944273318</v>
      </c>
      <c r="AE62" s="5">
        <f t="shared" ref="AE62:AE76" si="18">$X$65/A75</f>
        <v>15.780794856419147</v>
      </c>
      <c r="AF62" s="5">
        <f t="shared" ref="AF62:AF76" si="19">$X$66/A93</f>
        <v>14.492314892473367</v>
      </c>
      <c r="AG62" s="5">
        <f t="shared" ref="AG62:AG76" si="20">$X$67/A111</f>
        <v>12.440112288222201</v>
      </c>
      <c r="AH62" s="5">
        <f t="shared" ref="AH62:AH76" si="21">$X$68/A129</f>
        <v>11.876535305370675</v>
      </c>
      <c r="AI62" s="5">
        <f t="shared" ref="AI62:AI76" si="22">$X$69/A147</f>
        <v>1.2322450345604774</v>
      </c>
      <c r="AJ62" s="6">
        <f t="shared" ref="AJ62:AJ76" si="23">$X$70/A165</f>
        <v>0.97522711324092037</v>
      </c>
    </row>
    <row r="63" spans="1:36" x14ac:dyDescent="0.2">
      <c r="A63">
        <v>80411.512000000002</v>
      </c>
      <c r="B63">
        <v>410117.16700000002</v>
      </c>
      <c r="C63">
        <v>233039.93799999999</v>
      </c>
      <c r="E63">
        <f t="shared" si="3"/>
        <v>1.3401918693470503</v>
      </c>
      <c r="I63">
        <v>6</v>
      </c>
      <c r="J63" s="4">
        <f t="shared" si="4"/>
        <v>13.064124866661981</v>
      </c>
      <c r="K63" s="5">
        <f t="shared" si="5"/>
        <v>25.39891290373512</v>
      </c>
      <c r="L63" s="5">
        <f t="shared" si="6"/>
        <v>31.174668461919463</v>
      </c>
      <c r="M63" s="5">
        <f t="shared" si="7"/>
        <v>35.657221858978666</v>
      </c>
      <c r="N63" s="5">
        <f t="shared" si="8"/>
        <v>37.95455354762111</v>
      </c>
      <c r="O63" s="5">
        <f t="shared" si="9"/>
        <v>40.795809056072272</v>
      </c>
      <c r="P63" s="5">
        <f t="shared" si="10"/>
        <v>42.522293039801056</v>
      </c>
      <c r="Q63" s="5">
        <f t="shared" si="11"/>
        <v>44.649621739089639</v>
      </c>
      <c r="R63" s="5">
        <f t="shared" si="12"/>
        <v>3.4033637290128893</v>
      </c>
      <c r="S63" s="6">
        <f t="shared" si="13"/>
        <v>2.7662037591538162</v>
      </c>
      <c r="W63" s="11">
        <v>6</v>
      </c>
      <c r="X63" s="11">
        <v>398787.864</v>
      </c>
      <c r="Z63">
        <v>6</v>
      </c>
      <c r="AA63" s="4">
        <f t="shared" si="14"/>
        <v>11.771608477398845</v>
      </c>
      <c r="AB63" s="5">
        <f t="shared" si="15"/>
        <v>10.209792919906835</v>
      </c>
      <c r="AC63" s="5">
        <f t="shared" si="16"/>
        <v>11.213193505316376</v>
      </c>
      <c r="AD63" s="5">
        <f t="shared" si="17"/>
        <v>13.169917419534942</v>
      </c>
      <c r="AE63" s="5">
        <f t="shared" si="18"/>
        <v>10.79101849665672</v>
      </c>
      <c r="AF63" s="5">
        <f t="shared" si="19"/>
        <v>9.8969831551773293</v>
      </c>
      <c r="AG63" s="5">
        <f t="shared" si="20"/>
        <v>8.5552164701759157</v>
      </c>
      <c r="AH63" s="5">
        <f t="shared" si="21"/>
        <v>8.1148990696802858</v>
      </c>
      <c r="AI63" s="5">
        <f t="shared" si="22"/>
        <v>0.84426553279518002</v>
      </c>
      <c r="AJ63" s="6">
        <f t="shared" si="23"/>
        <v>0.62998859530228191</v>
      </c>
    </row>
    <row r="64" spans="1:36" x14ac:dyDescent="0.2">
      <c r="A64">
        <v>90589.679000000004</v>
      </c>
      <c r="B64">
        <v>460808.74800000002</v>
      </c>
      <c r="C64">
        <v>263753.94400000002</v>
      </c>
      <c r="E64">
        <f t="shared" si="3"/>
        <v>1.5098279863529893</v>
      </c>
      <c r="I64">
        <v>8</v>
      </c>
      <c r="J64" s="4">
        <f t="shared" si="4"/>
        <v>9.8578374663672861</v>
      </c>
      <c r="K64" s="5">
        <f t="shared" si="5"/>
        <v>19.49473899264817</v>
      </c>
      <c r="L64" s="5">
        <f t="shared" si="6"/>
        <v>23.882507844902012</v>
      </c>
      <c r="M64" s="5">
        <f t="shared" si="7"/>
        <v>27.506546983653337</v>
      </c>
      <c r="N64" s="5">
        <f t="shared" si="8"/>
        <v>29.397756571745969</v>
      </c>
      <c r="O64" s="5">
        <f t="shared" si="9"/>
        <v>31.846451390374764</v>
      </c>
      <c r="P64" s="5">
        <f t="shared" si="10"/>
        <v>33.128709230877128</v>
      </c>
      <c r="Q64" s="5">
        <f t="shared" si="11"/>
        <v>35.022757916211383</v>
      </c>
      <c r="R64" s="5">
        <f t="shared" si="12"/>
        <v>2.5224229307360568</v>
      </c>
      <c r="S64" s="6">
        <f t="shared" si="13"/>
        <v>2.1155750125514712</v>
      </c>
      <c r="W64" s="11">
        <v>8</v>
      </c>
      <c r="X64" s="11">
        <v>409496.32500000001</v>
      </c>
      <c r="Z64">
        <v>8</v>
      </c>
      <c r="AA64" s="4">
        <f t="shared" si="14"/>
        <v>8.8825393413098315</v>
      </c>
      <c r="AB64" s="5">
        <f t="shared" si="15"/>
        <v>7.8364475242285252</v>
      </c>
      <c r="AC64" s="5">
        <f t="shared" si="16"/>
        <v>8.5902816315190389</v>
      </c>
      <c r="AD64" s="5">
        <f t="shared" si="17"/>
        <v>10.159483363678085</v>
      </c>
      <c r="AE64" s="5">
        <f t="shared" si="18"/>
        <v>8.3581996170208033</v>
      </c>
      <c r="AF64" s="5">
        <f t="shared" si="19"/>
        <v>7.7258865617667887</v>
      </c>
      <c r="AG64" s="5">
        <f t="shared" si="20"/>
        <v>6.6652868080840193</v>
      </c>
      <c r="AH64" s="5">
        <f t="shared" si="21"/>
        <v>6.365253154722387</v>
      </c>
      <c r="AI64" s="5">
        <f t="shared" si="22"/>
        <v>0.62573233692254326</v>
      </c>
      <c r="AJ64" s="6">
        <f t="shared" si="23"/>
        <v>0.48181126426551085</v>
      </c>
    </row>
    <row r="65" spans="1:36" x14ac:dyDescent="0.2">
      <c r="A65">
        <v>100857.30100000001</v>
      </c>
      <c r="B65">
        <v>512410.19500000001</v>
      </c>
      <c r="C65">
        <v>294280.092</v>
      </c>
      <c r="E65">
        <f t="shared" si="3"/>
        <v>1.6809550200285768</v>
      </c>
      <c r="I65">
        <v>10</v>
      </c>
      <c r="J65" s="4">
        <f t="shared" si="4"/>
        <v>7.9143338879762544</v>
      </c>
      <c r="K65" s="5">
        <f t="shared" si="5"/>
        <v>15.662659010378571</v>
      </c>
      <c r="L65" s="5">
        <f t="shared" si="6"/>
        <v>19.192100627513756</v>
      </c>
      <c r="M65" s="5">
        <f t="shared" si="7"/>
        <v>22.08449977340851</v>
      </c>
      <c r="N65" s="5">
        <f t="shared" si="8"/>
        <v>23.605223713733697</v>
      </c>
      <c r="O65" s="5">
        <f t="shared" si="9"/>
        <v>25.558682201406608</v>
      </c>
      <c r="P65" s="5">
        <f t="shared" si="10"/>
        <v>26.64038944478353</v>
      </c>
      <c r="Q65" s="5">
        <f t="shared" si="11"/>
        <v>28.119692764939529</v>
      </c>
      <c r="R65" s="5">
        <f t="shared" si="12"/>
        <v>2.0427922298521914</v>
      </c>
      <c r="S65" s="6">
        <f t="shared" si="13"/>
        <v>1.7252978340214207</v>
      </c>
      <c r="W65" s="11">
        <v>10</v>
      </c>
      <c r="X65" s="11">
        <v>315219.45199999999</v>
      </c>
      <c r="Z65">
        <v>10</v>
      </c>
      <c r="AA65" s="4">
        <f t="shared" si="14"/>
        <v>7.1313188475724294</v>
      </c>
      <c r="AB65" s="5">
        <f t="shared" si="15"/>
        <v>6.2960373807007182</v>
      </c>
      <c r="AC65" s="5">
        <f t="shared" si="16"/>
        <v>6.9031925190381056</v>
      </c>
      <c r="AD65" s="5">
        <f t="shared" si="17"/>
        <v>8.1568620073044311</v>
      </c>
      <c r="AE65" s="5">
        <f t="shared" si="18"/>
        <v>6.7113002763428788</v>
      </c>
      <c r="AF65" s="5">
        <f t="shared" si="19"/>
        <v>6.2004861055256058</v>
      </c>
      <c r="AG65" s="5">
        <f t="shared" si="20"/>
        <v>5.3598778959682125</v>
      </c>
      <c r="AH65" s="5">
        <f t="shared" si="21"/>
        <v>5.1106472971109156</v>
      </c>
      <c r="AI65" s="5">
        <f t="shared" si="22"/>
        <v>0.50675132241191101</v>
      </c>
      <c r="AJ65" s="6">
        <f t="shared" si="23"/>
        <v>0.39292765593873435</v>
      </c>
    </row>
    <row r="66" spans="1:36" x14ac:dyDescent="0.2">
      <c r="A66">
        <v>111402.606</v>
      </c>
      <c r="B66">
        <v>564189.14099999995</v>
      </c>
      <c r="C66">
        <v>326839.75199999998</v>
      </c>
      <c r="E66">
        <f t="shared" si="3"/>
        <v>1.8567101037134202</v>
      </c>
      <c r="I66">
        <v>12</v>
      </c>
      <c r="J66" s="4">
        <f t="shared" si="4"/>
        <v>6.5915639690342687</v>
      </c>
      <c r="K66" s="5">
        <f t="shared" si="5"/>
        <v>13.056112993596882</v>
      </c>
      <c r="L66" s="5">
        <f t="shared" si="6"/>
        <v>16.012146473205689</v>
      </c>
      <c r="M66" s="5">
        <f t="shared" si="7"/>
        <v>18.399116926202339</v>
      </c>
      <c r="N66" s="5">
        <f t="shared" si="8"/>
        <v>19.69599889672666</v>
      </c>
      <c r="O66" s="5">
        <f t="shared" si="9"/>
        <v>21.32158084631153</v>
      </c>
      <c r="P66" s="5">
        <f t="shared" si="10"/>
        <v>22.202080493369131</v>
      </c>
      <c r="Q66" s="5">
        <f t="shared" si="11"/>
        <v>23.468073639176353</v>
      </c>
      <c r="R66" s="5">
        <f t="shared" si="12"/>
        <v>1.7160520522004306</v>
      </c>
      <c r="S66" s="6">
        <f t="shared" si="13"/>
        <v>1.421138498208377</v>
      </c>
      <c r="W66" s="11">
        <v>12</v>
      </c>
      <c r="X66" s="11">
        <v>268968.69799999997</v>
      </c>
      <c r="Z66">
        <v>12</v>
      </c>
      <c r="AA66" s="4">
        <f t="shared" si="14"/>
        <v>5.939418911649339</v>
      </c>
      <c r="AB66" s="5">
        <f t="shared" si="15"/>
        <v>5.2482643847298753</v>
      </c>
      <c r="AC66" s="5">
        <f t="shared" si="16"/>
        <v>5.7593971547394487</v>
      </c>
      <c r="AD66" s="5">
        <f t="shared" si="17"/>
        <v>6.7956738600889137</v>
      </c>
      <c r="AE66" s="5">
        <f t="shared" si="18"/>
        <v>5.5998521531293086</v>
      </c>
      <c r="AF66" s="5">
        <f t="shared" si="19"/>
        <v>5.1725736383278687</v>
      </c>
      <c r="AG66" s="5">
        <f t="shared" si="20"/>
        <v>4.4669182005602321</v>
      </c>
      <c r="AH66" s="5">
        <f t="shared" si="21"/>
        <v>4.2652331984934646</v>
      </c>
      <c r="AI66" s="5">
        <f t="shared" si="22"/>
        <v>0.4256975496931294</v>
      </c>
      <c r="AJ66" s="6">
        <f t="shared" si="23"/>
        <v>0.32365694076352614</v>
      </c>
    </row>
    <row r="67" spans="1:36" x14ac:dyDescent="0.2">
      <c r="A67">
        <v>121768.70600000001</v>
      </c>
      <c r="B67">
        <v>615884.63500000001</v>
      </c>
      <c r="C67">
        <v>358055.565</v>
      </c>
      <c r="E67">
        <f t="shared" si="3"/>
        <v>2.0294784373922901</v>
      </c>
      <c r="I67">
        <v>14</v>
      </c>
      <c r="J67" s="4">
        <f t="shared" si="4"/>
        <v>5.661152419079821</v>
      </c>
      <c r="K67" s="5">
        <f t="shared" si="5"/>
        <v>11.192018411625048</v>
      </c>
      <c r="L67" s="5">
        <f t="shared" si="6"/>
        <v>13.693985150927039</v>
      </c>
      <c r="M67" s="5">
        <f t="shared" si="7"/>
        <v>15.758242397213136</v>
      </c>
      <c r="N67" s="5">
        <f t="shared" si="8"/>
        <v>16.869228365680215</v>
      </c>
      <c r="O67" s="5">
        <f t="shared" si="9"/>
        <v>18.277897184906465</v>
      </c>
      <c r="P67" s="5">
        <f t="shared" si="10"/>
        <v>19.05015362704907</v>
      </c>
      <c r="Q67" s="5">
        <f t="shared" si="11"/>
        <v>20.149292411934891</v>
      </c>
      <c r="R67" s="5">
        <f t="shared" si="12"/>
        <v>1.4432648717792054</v>
      </c>
      <c r="S67" s="6">
        <f t="shared" si="13"/>
        <v>1.2241606838478598</v>
      </c>
      <c r="W67" s="11">
        <v>14</v>
      </c>
      <c r="X67" s="11">
        <v>223063.641</v>
      </c>
      <c r="Z67">
        <v>14</v>
      </c>
      <c r="AA67" s="4">
        <f t="shared" si="14"/>
        <v>5.1010588530385377</v>
      </c>
      <c r="AB67" s="5">
        <f t="shared" si="15"/>
        <v>4.4989402015576934</v>
      </c>
      <c r="AC67" s="5">
        <f t="shared" si="16"/>
        <v>4.9255794185539674</v>
      </c>
      <c r="AD67" s="5">
        <f t="shared" si="17"/>
        <v>5.8202725907557777</v>
      </c>
      <c r="AE67" s="5">
        <f t="shared" si="18"/>
        <v>4.7961611533641904</v>
      </c>
      <c r="AF67" s="5">
        <f t="shared" si="19"/>
        <v>4.4341819597804211</v>
      </c>
      <c r="AG67" s="5">
        <f t="shared" si="20"/>
        <v>3.8327704462448287</v>
      </c>
      <c r="AH67" s="5">
        <f t="shared" si="21"/>
        <v>3.6620573227651332</v>
      </c>
      <c r="AI67" s="5">
        <f t="shared" si="22"/>
        <v>0.35802778749441844</v>
      </c>
      <c r="AJ67" s="6">
        <f t="shared" si="23"/>
        <v>0.2787962625997974</v>
      </c>
    </row>
    <row r="68" spans="1:36" x14ac:dyDescent="0.2">
      <c r="A68">
        <v>132209.829</v>
      </c>
      <c r="B68">
        <v>668227.223</v>
      </c>
      <c r="C68">
        <v>389226.82</v>
      </c>
      <c r="E68">
        <f t="shared" si="3"/>
        <v>2.2034971544069943</v>
      </c>
      <c r="I68">
        <v>16</v>
      </c>
      <c r="J68" s="4">
        <f t="shared" si="4"/>
        <v>4.94380159056844</v>
      </c>
      <c r="K68" s="5">
        <f t="shared" si="5"/>
        <v>9.7617162054583719</v>
      </c>
      <c r="L68" s="5">
        <f t="shared" si="6"/>
        <v>12.009832227016918</v>
      </c>
      <c r="M68" s="5">
        <f t="shared" si="7"/>
        <v>13.787839892875041</v>
      </c>
      <c r="N68" s="5">
        <f t="shared" si="8"/>
        <v>14.750056924096802</v>
      </c>
      <c r="O68" s="5">
        <f t="shared" si="9"/>
        <v>15.986071915569514</v>
      </c>
      <c r="P68" s="5">
        <f t="shared" si="10"/>
        <v>16.652419471689992</v>
      </c>
      <c r="Q68" s="5">
        <f t="shared" si="11"/>
        <v>17.627664194254102</v>
      </c>
      <c r="R68" s="5">
        <f t="shared" si="12"/>
        <v>1.2538729156572357</v>
      </c>
      <c r="S68" s="6">
        <f t="shared" si="13"/>
        <v>1.0680063375957989</v>
      </c>
      <c r="W68" s="11">
        <v>16</v>
      </c>
      <c r="X68" s="11">
        <v>201502.20300000001</v>
      </c>
      <c r="Z68">
        <v>16</v>
      </c>
      <c r="AA68" s="4">
        <f t="shared" si="14"/>
        <v>4.4546800729548712</v>
      </c>
      <c r="AB68" s="5">
        <f t="shared" si="15"/>
        <v>3.9239908171806888</v>
      </c>
      <c r="AC68" s="5">
        <f t="shared" si="16"/>
        <v>4.31980769554698</v>
      </c>
      <c r="AD68" s="5">
        <f t="shared" si="17"/>
        <v>5.0925087069622572</v>
      </c>
      <c r="AE68" s="5">
        <f t="shared" si="18"/>
        <v>4.1936506220514964</v>
      </c>
      <c r="AF68" s="5">
        <f t="shared" si="19"/>
        <v>3.8781896505198841</v>
      </c>
      <c r="AG68" s="5">
        <f t="shared" si="20"/>
        <v>3.3503614962422748</v>
      </c>
      <c r="AH68" s="5">
        <f t="shared" si="21"/>
        <v>3.2037609771138382</v>
      </c>
      <c r="AI68" s="5">
        <f t="shared" si="22"/>
        <v>0.31104570932882292</v>
      </c>
      <c r="AJ68" s="6">
        <f t="shared" si="23"/>
        <v>0.24323291809918288</v>
      </c>
    </row>
    <row r="69" spans="1:36" x14ac:dyDescent="0.2">
      <c r="A69">
        <v>142821.698</v>
      </c>
      <c r="B69">
        <v>721586.31799999997</v>
      </c>
      <c r="C69">
        <v>420747.33299999998</v>
      </c>
      <c r="E69">
        <f t="shared" si="3"/>
        <v>2.3803616380940564</v>
      </c>
      <c r="I69">
        <v>18</v>
      </c>
      <c r="J69" s="4">
        <f t="shared" si="4"/>
        <v>4.3855767098701408</v>
      </c>
      <c r="K69" s="5">
        <f t="shared" si="5"/>
        <v>8.65524548245914</v>
      </c>
      <c r="L69" s="5">
        <f t="shared" si="6"/>
        <v>10.695423069420089</v>
      </c>
      <c r="M69" s="5">
        <f t="shared" si="7"/>
        <v>12.238712679399162</v>
      </c>
      <c r="N69" s="5">
        <f t="shared" si="8"/>
        <v>13.106295978679658</v>
      </c>
      <c r="O69" s="5">
        <f t="shared" si="9"/>
        <v>14.207033129521697</v>
      </c>
      <c r="P69" s="5">
        <f t="shared" si="10"/>
        <v>14.804675717286328</v>
      </c>
      <c r="Q69" s="5">
        <f t="shared" si="11"/>
        <v>15.65229730103658</v>
      </c>
      <c r="R69" s="5">
        <f t="shared" si="12"/>
        <v>1.1080992764178565</v>
      </c>
      <c r="S69" s="6">
        <f t="shared" si="13"/>
        <v>0.94654860392311313</v>
      </c>
      <c r="W69" s="11">
        <v>18</v>
      </c>
      <c r="X69" s="11">
        <v>275033.21999999997</v>
      </c>
      <c r="Z69">
        <v>18</v>
      </c>
      <c r="AA69" s="4">
        <f t="shared" si="14"/>
        <v>3.9516839055887774</v>
      </c>
      <c r="AB69" s="5">
        <f t="shared" si="15"/>
        <v>3.4792144207822249</v>
      </c>
      <c r="AC69" s="5">
        <f t="shared" si="16"/>
        <v>3.8470288351303306</v>
      </c>
      <c r="AD69" s="5">
        <f t="shared" si="17"/>
        <v>4.5203419365245789</v>
      </c>
      <c r="AE69" s="5">
        <f t="shared" si="18"/>
        <v>3.7263060452321994</v>
      </c>
      <c r="AF69" s="5">
        <f t="shared" si="19"/>
        <v>3.4465983350070069</v>
      </c>
      <c r="AG69" s="5">
        <f t="shared" si="20"/>
        <v>2.9786071370513749</v>
      </c>
      <c r="AH69" s="5">
        <f t="shared" si="21"/>
        <v>2.8447455512336606</v>
      </c>
      <c r="AI69" s="5">
        <f t="shared" si="22"/>
        <v>0.27488393850463233</v>
      </c>
      <c r="AJ69" s="6">
        <f t="shared" si="23"/>
        <v>0.2155715476119775</v>
      </c>
    </row>
    <row r="70" spans="1:36" x14ac:dyDescent="0.2">
      <c r="A70">
        <v>153316.41899999999</v>
      </c>
      <c r="B70">
        <v>774115.11699999997</v>
      </c>
      <c r="C70">
        <v>452166.16100000002</v>
      </c>
      <c r="E70">
        <f t="shared" si="3"/>
        <v>2.5552736551105473</v>
      </c>
      <c r="I70">
        <v>20</v>
      </c>
      <c r="J70" s="4">
        <f t="shared" si="4"/>
        <v>3.9562059196980885</v>
      </c>
      <c r="K70" s="5">
        <f t="shared" si="5"/>
        <v>7.8283928456790326</v>
      </c>
      <c r="L70" s="5">
        <f t="shared" si="6"/>
        <v>9.6082925734529319</v>
      </c>
      <c r="M70" s="5">
        <f t="shared" si="7"/>
        <v>10.992769407938052</v>
      </c>
      <c r="N70" s="5">
        <f t="shared" si="8"/>
        <v>11.76641073394496</v>
      </c>
      <c r="O70" s="5">
        <f t="shared" si="9"/>
        <v>12.778703618519257</v>
      </c>
      <c r="P70" s="5">
        <f t="shared" si="10"/>
        <v>13.311915018313682</v>
      </c>
      <c r="Q70" s="5">
        <f t="shared" si="11"/>
        <v>14.06499644728194</v>
      </c>
      <c r="R70" s="5">
        <f t="shared" si="12"/>
        <v>0.98250703406398365</v>
      </c>
      <c r="S70" s="6">
        <f t="shared" si="13"/>
        <v>0.85519059195472158</v>
      </c>
      <c r="W70" s="11">
        <v>20</v>
      </c>
      <c r="X70" s="11">
        <v>252500.929</v>
      </c>
      <c r="Z70">
        <v>20</v>
      </c>
      <c r="AA70" s="4">
        <f t="shared" si="14"/>
        <v>3.5647934796992535</v>
      </c>
      <c r="AB70" s="5">
        <f t="shared" si="15"/>
        <v>3.1468382191392652</v>
      </c>
      <c r="AC70" s="5">
        <f t="shared" si="16"/>
        <v>3.455999668879504</v>
      </c>
      <c r="AD70" s="5">
        <f t="shared" si="17"/>
        <v>4.060155496328421</v>
      </c>
      <c r="AE70" s="5">
        <f t="shared" si="18"/>
        <v>3.3453576448989337</v>
      </c>
      <c r="AF70" s="5">
        <f t="shared" si="19"/>
        <v>3.1000884008369503</v>
      </c>
      <c r="AG70" s="5">
        <f t="shared" si="20"/>
        <v>2.6782731238802491</v>
      </c>
      <c r="AH70" s="5">
        <f t="shared" si="21"/>
        <v>2.5562596532633437</v>
      </c>
      <c r="AI70" s="5">
        <f t="shared" si="22"/>
        <v>0.24372852584570159</v>
      </c>
      <c r="AJ70" s="6">
        <f t="shared" si="23"/>
        <v>0.19476523302321344</v>
      </c>
    </row>
    <row r="71" spans="1:36" x14ac:dyDescent="0.2">
      <c r="A71">
        <v>163851.59899999999</v>
      </c>
      <c r="B71">
        <v>825982.91399999999</v>
      </c>
      <c r="C71">
        <v>484579.11300000001</v>
      </c>
      <c r="E71">
        <f t="shared" si="3"/>
        <v>2.7308599887950531</v>
      </c>
      <c r="I71">
        <v>22</v>
      </c>
      <c r="J71" s="4">
        <f t="shared" si="4"/>
        <v>3.5928718611229025</v>
      </c>
      <c r="K71" s="5">
        <f t="shared" si="5"/>
        <v>7.0909045877642232</v>
      </c>
      <c r="L71" s="5">
        <f t="shared" si="6"/>
        <v>8.7259099298533371</v>
      </c>
      <c r="M71" s="5">
        <f t="shared" si="7"/>
        <v>9.952200337216528</v>
      </c>
      <c r="N71" s="5">
        <f t="shared" si="8"/>
        <v>10.695903687911674</v>
      </c>
      <c r="O71" s="5">
        <f t="shared" si="9"/>
        <v>11.595127814958545</v>
      </c>
      <c r="P71" s="5">
        <f t="shared" si="10"/>
        <v>12.094778431549488</v>
      </c>
      <c r="Q71" s="5">
        <f t="shared" si="11"/>
        <v>12.791003451017993</v>
      </c>
      <c r="R71" s="5">
        <f t="shared" si="12"/>
        <v>0.89422613861622624</v>
      </c>
      <c r="S71" s="6">
        <v>0</v>
      </c>
      <c r="Z71">
        <v>22</v>
      </c>
      <c r="AA71" s="4">
        <f t="shared" si="14"/>
        <v>3.2374063544455884</v>
      </c>
      <c r="AB71" s="5">
        <f t="shared" si="15"/>
        <v>2.8503844920560968</v>
      </c>
      <c r="AC71" s="5">
        <f t="shared" si="16"/>
        <v>3.1386161066292431</v>
      </c>
      <c r="AD71" s="5">
        <f t="shared" si="17"/>
        <v>3.6758235709494982</v>
      </c>
      <c r="AE71" s="5">
        <f t="shared" si="18"/>
        <v>3.0409972914026779</v>
      </c>
      <c r="AF71" s="5">
        <f t="shared" si="19"/>
        <v>2.8129552354028333</v>
      </c>
      <c r="AG71" s="5">
        <f t="shared" si="20"/>
        <v>2.4333929391782565</v>
      </c>
      <c r="AH71" s="5">
        <f t="shared" si="21"/>
        <v>2.3247162677320268</v>
      </c>
      <c r="AI71" s="5">
        <f t="shared" si="22"/>
        <v>0.22182886328672677</v>
      </c>
      <c r="AJ71" s="6">
        <v>0</v>
      </c>
    </row>
    <row r="72" spans="1:36" x14ac:dyDescent="0.2">
      <c r="I72">
        <v>24</v>
      </c>
      <c r="J72" s="4">
        <f t="shared" si="4"/>
        <v>3.2911243782253554</v>
      </c>
      <c r="K72" s="5">
        <f t="shared" si="5"/>
        <v>6.4716274740737791</v>
      </c>
      <c r="L72" s="5">
        <f t="shared" si="6"/>
        <v>7.9585981940739696</v>
      </c>
      <c r="M72" s="5">
        <f t="shared" si="7"/>
        <v>9.1049752388762357</v>
      </c>
      <c r="N72" s="5">
        <f t="shared" si="8"/>
        <v>9.7781127485972785</v>
      </c>
      <c r="O72" s="5">
        <f t="shared" si="9"/>
        <v>10.598690694421503</v>
      </c>
      <c r="P72" s="5">
        <f t="shared" si="10"/>
        <v>11.062459282241145</v>
      </c>
      <c r="Q72" s="5">
        <f t="shared" si="11"/>
        <v>11.687097771498049</v>
      </c>
      <c r="R72" s="5">
        <f t="shared" si="12"/>
        <v>0.81773115860508649</v>
      </c>
      <c r="S72" s="6">
        <v>0</v>
      </c>
      <c r="Z72">
        <v>24</v>
      </c>
      <c r="AA72" s="4">
        <f t="shared" si="14"/>
        <v>2.9655126559419158</v>
      </c>
      <c r="AB72" s="5">
        <f t="shared" si="15"/>
        <v>2.6014489917541437</v>
      </c>
      <c r="AC72" s="5">
        <f t="shared" si="16"/>
        <v>2.8626223143390628</v>
      </c>
      <c r="AD72" s="5">
        <f t="shared" si="17"/>
        <v>3.3629028216822801</v>
      </c>
      <c r="AE72" s="5">
        <f t="shared" si="18"/>
        <v>2.7800562954882011</v>
      </c>
      <c r="AF72" s="5">
        <f t="shared" si="19"/>
        <v>2.5712215469351292</v>
      </c>
      <c r="AG72" s="5">
        <f t="shared" si="20"/>
        <v>2.2256968542005668</v>
      </c>
      <c r="AH72" s="5">
        <f t="shared" si="21"/>
        <v>2.1240856056382293</v>
      </c>
      <c r="AI72" s="5">
        <f t="shared" si="22"/>
        <v>0.20285290884944041</v>
      </c>
      <c r="AJ72" s="6">
        <v>0</v>
      </c>
    </row>
    <row r="73" spans="1:36" x14ac:dyDescent="0.2">
      <c r="A73" t="s">
        <v>4</v>
      </c>
      <c r="I73">
        <v>26</v>
      </c>
      <c r="J73" s="4">
        <f t="shared" si="4"/>
        <v>3.0237686866006861</v>
      </c>
      <c r="K73" s="5">
        <f t="shared" si="5"/>
        <v>5.957561573170044</v>
      </c>
      <c r="L73" s="5">
        <f t="shared" si="6"/>
        <v>7.3252768072600931</v>
      </c>
      <c r="M73" s="5">
        <f t="shared" si="7"/>
        <v>8.3859200286841009</v>
      </c>
      <c r="N73" s="5">
        <f t="shared" si="8"/>
        <v>8.9971479627983424</v>
      </c>
      <c r="O73" s="5">
        <f t="shared" si="9"/>
        <v>9.7691466832500868</v>
      </c>
      <c r="P73" s="5">
        <f t="shared" si="10"/>
        <v>10.186909751627169</v>
      </c>
      <c r="Q73" s="5">
        <f t="shared" si="11"/>
        <v>10.772455267098923</v>
      </c>
      <c r="R73" s="5">
        <f t="shared" si="12"/>
        <v>0.7521589328890721</v>
      </c>
      <c r="S73" s="6">
        <v>0</v>
      </c>
      <c r="Z73">
        <v>26</v>
      </c>
      <c r="AA73" s="4">
        <f t="shared" si="14"/>
        <v>2.724608151573539</v>
      </c>
      <c r="AB73" s="5">
        <f t="shared" si="15"/>
        <v>2.3948060375731934</v>
      </c>
      <c r="AC73" s="5">
        <f t="shared" si="16"/>
        <v>2.6348234118399381</v>
      </c>
      <c r="AD73" s="5">
        <f t="shared" si="17"/>
        <v>3.0973213421219992</v>
      </c>
      <c r="AE73" s="5">
        <f t="shared" si="18"/>
        <v>2.5580169178356593</v>
      </c>
      <c r="AF73" s="5">
        <f t="shared" si="19"/>
        <v>2.3699757990261365</v>
      </c>
      <c r="AG73" s="5">
        <f t="shared" si="20"/>
        <v>2.0495418251725623</v>
      </c>
      <c r="AH73" s="5">
        <f t="shared" si="21"/>
        <v>1.9578528063681619</v>
      </c>
      <c r="AI73" s="5">
        <f t="shared" si="22"/>
        <v>0.18658653990134286</v>
      </c>
      <c r="AJ73" s="6">
        <v>0</v>
      </c>
    </row>
    <row r="74" spans="1:36" x14ac:dyDescent="0.2">
      <c r="A74">
        <v>9269.4050000000007</v>
      </c>
      <c r="B74">
        <v>64571.373</v>
      </c>
      <c r="C74">
        <v>28073.934000000001</v>
      </c>
      <c r="E74">
        <f>A74*$F$1</f>
        <v>0.15449008364231351</v>
      </c>
      <c r="I74">
        <v>28</v>
      </c>
      <c r="J74" s="4">
        <f t="shared" si="4"/>
        <v>2.7883568934889773</v>
      </c>
      <c r="K74" s="5">
        <f t="shared" si="5"/>
        <v>5.5042933944163197</v>
      </c>
      <c r="L74" s="5">
        <f t="shared" si="6"/>
        <v>6.7708401584176015</v>
      </c>
      <c r="M74" s="5">
        <f t="shared" si="7"/>
        <v>7.7628334386557993</v>
      </c>
      <c r="N74" s="5">
        <f t="shared" si="8"/>
        <v>8.3252347130885589</v>
      </c>
      <c r="O74" s="5">
        <f t="shared" si="9"/>
        <v>9.0574425368435456</v>
      </c>
      <c r="P74" s="5">
        <f t="shared" si="10"/>
        <v>9.4577217972701444</v>
      </c>
      <c r="Q74" s="5">
        <f t="shared" si="11"/>
        <v>9.9786397101025681</v>
      </c>
      <c r="R74" s="5">
        <f t="shared" si="12"/>
        <v>0.69890288759651853</v>
      </c>
      <c r="S74" s="6">
        <v>0</v>
      </c>
      <c r="Z74">
        <v>28</v>
      </c>
      <c r="AA74" s="4">
        <f t="shared" si="14"/>
        <v>2.5124871340727686</v>
      </c>
      <c r="AB74" s="5">
        <f t="shared" si="15"/>
        <v>2.2126024031184963</v>
      </c>
      <c r="AC74" s="5">
        <f t="shared" si="16"/>
        <v>2.4353985025580891</v>
      </c>
      <c r="AD74" s="5">
        <f t="shared" si="17"/>
        <v>2.8671856639038138</v>
      </c>
      <c r="AE74" s="5">
        <f t="shared" si="18"/>
        <v>2.3669824403343038</v>
      </c>
      <c r="AF74" s="5">
        <f t="shared" si="19"/>
        <v>2.1973177708749096</v>
      </c>
      <c r="AG74" s="5">
        <f t="shared" si="20"/>
        <v>1.90283381977102</v>
      </c>
      <c r="AH74" s="5">
        <f t="shared" si="21"/>
        <v>1.8135798456114109</v>
      </c>
      <c r="AI74" s="5">
        <f t="shared" si="22"/>
        <v>0.17337542083399513</v>
      </c>
      <c r="AJ74" s="6">
        <v>0</v>
      </c>
    </row>
    <row r="75" spans="1:36" x14ac:dyDescent="0.2">
      <c r="A75">
        <v>19974.878000000001</v>
      </c>
      <c r="B75">
        <v>138791.97700000001</v>
      </c>
      <c r="C75">
        <v>60896.105000000003</v>
      </c>
      <c r="E75">
        <f t="shared" ref="E75:E89" si="24">A75*$F$1</f>
        <v>0.3329146339991626</v>
      </c>
      <c r="I75">
        <v>30</v>
      </c>
      <c r="J75" s="4">
        <f t="shared" si="4"/>
        <v>2.5904850413556515</v>
      </c>
      <c r="K75" s="5">
        <f t="shared" si="5"/>
        <v>5.1272314927790594</v>
      </c>
      <c r="L75" s="5">
        <f t="shared" si="6"/>
        <v>6.2861710157919388</v>
      </c>
      <c r="M75" s="5">
        <f t="shared" si="7"/>
        <v>7.2314567495866191</v>
      </c>
      <c r="N75" s="5">
        <f t="shared" si="8"/>
        <v>7.7587393154381301</v>
      </c>
      <c r="O75" s="5">
        <f t="shared" si="9"/>
        <v>8.4435589365299268</v>
      </c>
      <c r="P75" s="5">
        <f t="shared" si="10"/>
        <v>8.8168381663456099</v>
      </c>
      <c r="Q75" s="5">
        <f t="shared" si="11"/>
        <v>9.3190667133759888</v>
      </c>
      <c r="R75" s="5">
        <f t="shared" si="12"/>
        <v>0.64988467456581334</v>
      </c>
      <c r="S75" s="6">
        <v>0</v>
      </c>
      <c r="Z75">
        <v>30</v>
      </c>
      <c r="AA75" s="4">
        <f t="shared" si="14"/>
        <v>2.3341919940779516</v>
      </c>
      <c r="AB75" s="5">
        <f t="shared" si="15"/>
        <v>2.0610319816483487</v>
      </c>
      <c r="AC75" s="5">
        <f t="shared" si="16"/>
        <v>2.2610682161283897</v>
      </c>
      <c r="AD75" s="5">
        <f t="shared" si="17"/>
        <v>2.6709228383425785</v>
      </c>
      <c r="AE75" s="5">
        <f t="shared" si="18"/>
        <v>2.2059197550191758</v>
      </c>
      <c r="AF75" s="5">
        <f t="shared" si="19"/>
        <v>2.0483908150890144</v>
      </c>
      <c r="AG75" s="5">
        <f t="shared" si="20"/>
        <v>1.7738920858523037</v>
      </c>
      <c r="AH75" s="5">
        <f t="shared" si="21"/>
        <v>1.6937049600233685</v>
      </c>
      <c r="AI75" s="5">
        <f t="shared" si="22"/>
        <v>0.16121557221474714</v>
      </c>
      <c r="AJ75" s="6">
        <v>0</v>
      </c>
    </row>
    <row r="76" spans="1:36" ht="17" thickBot="1" x14ac:dyDescent="0.25">
      <c r="A76">
        <v>29211.278999999999</v>
      </c>
      <c r="B76">
        <v>202596.30300000001</v>
      </c>
      <c r="C76">
        <v>89437.178</v>
      </c>
      <c r="E76">
        <f t="shared" si="24"/>
        <v>0.48685465097370922</v>
      </c>
      <c r="I76">
        <v>32</v>
      </c>
      <c r="J76" s="7">
        <f t="shared" si="4"/>
        <v>2.418149391570243</v>
      </c>
      <c r="K76" s="8">
        <f t="shared" si="5"/>
        <v>4.766518964764483</v>
      </c>
      <c r="L76" s="8">
        <f t="shared" si="6"/>
        <v>5.874735357650656</v>
      </c>
      <c r="M76" s="8">
        <f t="shared" si="7"/>
        <v>6.7664951685946022</v>
      </c>
      <c r="N76" s="8">
        <f t="shared" si="8"/>
        <v>7.27330847307881</v>
      </c>
      <c r="O76" s="8">
        <f t="shared" si="9"/>
        <v>7.9116936583707371</v>
      </c>
      <c r="P76" s="8">
        <f t="shared" si="10"/>
        <v>8.2586538889637957</v>
      </c>
      <c r="Q76" s="8">
        <f t="shared" si="11"/>
        <v>8.7400064345053465</v>
      </c>
      <c r="R76" s="8">
        <f t="shared" si="12"/>
        <v>0.60659447602165606</v>
      </c>
      <c r="S76" s="9">
        <v>0</v>
      </c>
      <c r="Z76">
        <v>32</v>
      </c>
      <c r="AA76" s="7">
        <f t="shared" si="14"/>
        <v>2.1789065986398799</v>
      </c>
      <c r="AB76" s="8">
        <f t="shared" si="15"/>
        <v>1.9160336414200414</v>
      </c>
      <c r="AC76" s="8">
        <f t="shared" si="16"/>
        <v>2.1130792277174657</v>
      </c>
      <c r="AD76" s="8">
        <f t="shared" si="17"/>
        <v>2.4991902886464969</v>
      </c>
      <c r="AE76" s="8">
        <f t="shared" si="18"/>
        <v>2.0679048738225192</v>
      </c>
      <c r="AF76" s="8">
        <f t="shared" si="19"/>
        <v>1.9193613431760976</v>
      </c>
      <c r="AG76" s="8">
        <f t="shared" si="20"/>
        <v>1.6615889389175804</v>
      </c>
      <c r="AH76" s="8">
        <f t="shared" si="21"/>
        <v>1.5884629549341671</v>
      </c>
      <c r="AI76" s="8">
        <f t="shared" si="22"/>
        <v>0.150476660523609</v>
      </c>
      <c r="AJ76" s="9">
        <v>0</v>
      </c>
    </row>
    <row r="77" spans="1:36" x14ac:dyDescent="0.2">
      <c r="A77">
        <v>37713.798000000003</v>
      </c>
      <c r="B77">
        <v>259631.70800000001</v>
      </c>
      <c r="C77">
        <v>117407.024</v>
      </c>
      <c r="E77">
        <f t="shared" si="24"/>
        <v>0.62856330125712656</v>
      </c>
    </row>
    <row r="78" spans="1:36" x14ac:dyDescent="0.2">
      <c r="A78">
        <v>46968.462</v>
      </c>
      <c r="B78">
        <v>323022.40600000002</v>
      </c>
      <c r="C78">
        <v>146559.04399999999</v>
      </c>
      <c r="E78">
        <f t="shared" si="24"/>
        <v>0.7828077015656153</v>
      </c>
    </row>
    <row r="79" spans="1:36" x14ac:dyDescent="0.2">
      <c r="A79">
        <v>56290.673999999999</v>
      </c>
      <c r="B79">
        <v>386593.97399999999</v>
      </c>
      <c r="C79">
        <v>176191.22899999999</v>
      </c>
      <c r="E79">
        <f t="shared" si="24"/>
        <v>0.93817790187635575</v>
      </c>
    </row>
    <row r="80" spans="1:36" x14ac:dyDescent="0.2">
      <c r="A80">
        <v>65723.282000000007</v>
      </c>
      <c r="B80">
        <v>451076.84100000001</v>
      </c>
      <c r="C80">
        <v>206018.56</v>
      </c>
      <c r="E80">
        <f t="shared" si="24"/>
        <v>1.0953880355241095</v>
      </c>
    </row>
    <row r="81" spans="1:5" x14ac:dyDescent="0.2">
      <c r="A81">
        <v>75165.883000000002</v>
      </c>
      <c r="B81">
        <v>515962.57799999998</v>
      </c>
      <c r="C81">
        <v>235548.823</v>
      </c>
      <c r="E81">
        <f t="shared" si="24"/>
        <v>1.252764719172196</v>
      </c>
    </row>
    <row r="82" spans="1:5" x14ac:dyDescent="0.2">
      <c r="A82">
        <v>84593.012000000002</v>
      </c>
      <c r="B82">
        <v>579713.00300000003</v>
      </c>
      <c r="C82">
        <v>266047.55</v>
      </c>
      <c r="E82">
        <f t="shared" si="24"/>
        <v>1.4098835361531004</v>
      </c>
    </row>
    <row r="83" spans="1:5" x14ac:dyDescent="0.2">
      <c r="A83">
        <v>94225.934999999998</v>
      </c>
      <c r="B83">
        <v>643531.451</v>
      </c>
      <c r="C83">
        <v>298543.13299999997</v>
      </c>
      <c r="E83">
        <f t="shared" si="24"/>
        <v>1.5704322531408643</v>
      </c>
    </row>
    <row r="84" spans="1:5" x14ac:dyDescent="0.2">
      <c r="A84">
        <v>103656.60400000001</v>
      </c>
      <c r="B84">
        <v>708464.56200000003</v>
      </c>
      <c r="C84">
        <v>327895.95600000001</v>
      </c>
      <c r="E84">
        <f t="shared" si="24"/>
        <v>1.7276100701218868</v>
      </c>
    </row>
    <row r="85" spans="1:5" x14ac:dyDescent="0.2">
      <c r="A85">
        <v>113385.996</v>
      </c>
      <c r="B85">
        <v>773267.848</v>
      </c>
      <c r="C85">
        <v>360356.15399999998</v>
      </c>
      <c r="E85">
        <f t="shared" si="24"/>
        <v>1.8897666037795331</v>
      </c>
    </row>
    <row r="86" spans="1:5" x14ac:dyDescent="0.2">
      <c r="A86">
        <v>123228.056</v>
      </c>
      <c r="B86">
        <v>839855.40300000005</v>
      </c>
      <c r="C86">
        <v>392176.45299999998</v>
      </c>
      <c r="E86">
        <f t="shared" si="24"/>
        <v>2.0538009374409349</v>
      </c>
    </row>
    <row r="87" spans="1:5" x14ac:dyDescent="0.2">
      <c r="A87">
        <v>133173.549</v>
      </c>
      <c r="B87">
        <v>905106.25399999996</v>
      </c>
      <c r="C87">
        <v>426367.04100000003</v>
      </c>
      <c r="E87">
        <f t="shared" si="24"/>
        <v>2.2195591544391182</v>
      </c>
    </row>
    <row r="88" spans="1:5" x14ac:dyDescent="0.2">
      <c r="A88">
        <v>142897.06200000001</v>
      </c>
      <c r="B88">
        <v>968105.103</v>
      </c>
      <c r="C88">
        <v>460596.41600000003</v>
      </c>
      <c r="E88">
        <f t="shared" si="24"/>
        <v>2.3816177047632352</v>
      </c>
    </row>
    <row r="89" spans="1:5" x14ac:dyDescent="0.2">
      <c r="A89">
        <v>152434.21299999999</v>
      </c>
      <c r="B89">
        <v>1033339.453</v>
      </c>
      <c r="C89">
        <v>490720.19799999997</v>
      </c>
      <c r="E89">
        <f t="shared" si="24"/>
        <v>2.5405702217478066</v>
      </c>
    </row>
    <row r="91" spans="1:5" x14ac:dyDescent="0.2">
      <c r="A91" t="s">
        <v>5</v>
      </c>
    </row>
    <row r="92" spans="1:5" x14ac:dyDescent="0.2">
      <c r="A92">
        <v>8593.0139999999992</v>
      </c>
      <c r="B92">
        <v>74786.351999999999</v>
      </c>
      <c r="C92">
        <v>28253.653999999999</v>
      </c>
      <c r="E92">
        <f>A92*$F$1</f>
        <v>0.14321690028643377</v>
      </c>
    </row>
    <row r="93" spans="1:5" x14ac:dyDescent="0.2">
      <c r="A93">
        <v>18559.401999999998</v>
      </c>
      <c r="B93">
        <v>160641.57199999999</v>
      </c>
      <c r="C93">
        <v>61960.673000000003</v>
      </c>
      <c r="E93">
        <f t="shared" ref="E93:E107" si="25">A93*$F$1</f>
        <v>0.30932336728531334</v>
      </c>
    </row>
    <row r="94" spans="1:5" x14ac:dyDescent="0.2">
      <c r="A94">
        <v>27176.837</v>
      </c>
      <c r="B94">
        <v>234337.90599999999</v>
      </c>
      <c r="C94">
        <v>91651.56</v>
      </c>
      <c r="E94">
        <f t="shared" si="25"/>
        <v>0.45294728423922787</v>
      </c>
    </row>
    <row r="95" spans="1:5" x14ac:dyDescent="0.2">
      <c r="A95">
        <v>34813.959000000003</v>
      </c>
      <c r="B95">
        <v>299090.255</v>
      </c>
      <c r="C95">
        <v>118514.035</v>
      </c>
      <c r="E95">
        <f t="shared" si="25"/>
        <v>0.5802326511604653</v>
      </c>
    </row>
    <row r="96" spans="1:5" x14ac:dyDescent="0.2">
      <c r="A96">
        <v>43378.646999999997</v>
      </c>
      <c r="B96">
        <v>372176.24699999997</v>
      </c>
      <c r="C96">
        <v>148175.019</v>
      </c>
      <c r="E96">
        <f t="shared" si="25"/>
        <v>0.72297745144595482</v>
      </c>
    </row>
    <row r="97" spans="1:5" x14ac:dyDescent="0.2">
      <c r="A97">
        <v>51999.008000000002</v>
      </c>
      <c r="B97">
        <v>445571.55200000003</v>
      </c>
      <c r="C97">
        <v>178203.06</v>
      </c>
      <c r="E97">
        <f t="shared" si="25"/>
        <v>0.86665013506663358</v>
      </c>
    </row>
    <row r="98" spans="1:5" x14ac:dyDescent="0.2">
      <c r="A98">
        <v>60658.02</v>
      </c>
      <c r="B98">
        <v>519211.04200000002</v>
      </c>
      <c r="C98">
        <v>208445.24299999999</v>
      </c>
      <c r="E98">
        <f t="shared" si="25"/>
        <v>1.0109670020219339</v>
      </c>
    </row>
    <row r="99" spans="1:5" x14ac:dyDescent="0.2">
      <c r="A99">
        <v>69354.188999999998</v>
      </c>
      <c r="B99">
        <v>593182.41700000002</v>
      </c>
      <c r="C99">
        <v>238796.96100000001</v>
      </c>
      <c r="E99">
        <f t="shared" si="25"/>
        <v>1.1559031523118062</v>
      </c>
    </row>
    <row r="100" spans="1:5" x14ac:dyDescent="0.2">
      <c r="A100">
        <v>78038.887000000002</v>
      </c>
      <c r="B100">
        <v>667705.67700000003</v>
      </c>
      <c r="C100">
        <v>268449.38</v>
      </c>
      <c r="E100">
        <f t="shared" si="25"/>
        <v>1.3006481192679629</v>
      </c>
    </row>
    <row r="101" spans="1:5" x14ac:dyDescent="0.2">
      <c r="A101">
        <v>86761.622000000003</v>
      </c>
      <c r="B101">
        <v>740815.58499999996</v>
      </c>
      <c r="C101">
        <v>299978.99699999997</v>
      </c>
      <c r="E101">
        <f t="shared" si="25"/>
        <v>1.4460270362253873</v>
      </c>
    </row>
    <row r="102" spans="1:5" x14ac:dyDescent="0.2">
      <c r="A102">
        <v>95617.838000000003</v>
      </c>
      <c r="B102">
        <v>815468.89899999998</v>
      </c>
      <c r="C102">
        <v>331566.31400000001</v>
      </c>
      <c r="E102">
        <f t="shared" si="25"/>
        <v>1.5936306365205946</v>
      </c>
    </row>
    <row r="103" spans="1:5" x14ac:dyDescent="0.2">
      <c r="A103">
        <v>104607.36</v>
      </c>
      <c r="B103">
        <v>890025.78200000001</v>
      </c>
      <c r="C103">
        <v>364850.36</v>
      </c>
      <c r="E103">
        <f t="shared" si="25"/>
        <v>1.743456003486912</v>
      </c>
    </row>
    <row r="104" spans="1:5" x14ac:dyDescent="0.2">
      <c r="A104">
        <v>113490.061</v>
      </c>
      <c r="B104">
        <v>964795.86199999996</v>
      </c>
      <c r="C104">
        <v>396621.47899999999</v>
      </c>
      <c r="E104">
        <f t="shared" si="25"/>
        <v>1.8915010204496687</v>
      </c>
    </row>
    <row r="105" spans="1:5" x14ac:dyDescent="0.2">
      <c r="A105">
        <v>122407.738</v>
      </c>
      <c r="B105">
        <v>1037437.5110000001</v>
      </c>
      <c r="C105">
        <v>430981.90899999999</v>
      </c>
      <c r="E105">
        <f t="shared" si="25"/>
        <v>2.0401289707469243</v>
      </c>
    </row>
    <row r="106" spans="1:5" x14ac:dyDescent="0.2">
      <c r="A106">
        <v>131307.315</v>
      </c>
      <c r="B106">
        <v>1111167.034</v>
      </c>
      <c r="C106">
        <v>464024.19199999998</v>
      </c>
      <c r="E106">
        <f t="shared" si="25"/>
        <v>2.1884552543769105</v>
      </c>
    </row>
    <row r="107" spans="1:5" x14ac:dyDescent="0.2">
      <c r="A107">
        <v>140134.47700000001</v>
      </c>
      <c r="B107">
        <v>1186928.1140000001</v>
      </c>
      <c r="C107">
        <v>494153.06300000002</v>
      </c>
      <c r="E107">
        <f t="shared" si="25"/>
        <v>2.3355746213378161</v>
      </c>
    </row>
    <row r="109" spans="1:5" x14ac:dyDescent="0.2">
      <c r="A109" t="s">
        <v>6</v>
      </c>
    </row>
    <row r="110" spans="1:5" x14ac:dyDescent="0.2">
      <c r="A110">
        <v>8215.5</v>
      </c>
      <c r="B110">
        <v>86650.663</v>
      </c>
      <c r="C110">
        <v>28279.984</v>
      </c>
      <c r="E110">
        <f>A110*$F$1</f>
        <v>0.13692500027384999</v>
      </c>
    </row>
    <row r="111" spans="1:5" x14ac:dyDescent="0.2">
      <c r="A111">
        <v>17930.999</v>
      </c>
      <c r="B111">
        <v>187719.24100000001</v>
      </c>
      <c r="C111">
        <v>63203.101000000002</v>
      </c>
      <c r="E111">
        <f t="shared" ref="E111:E125" si="26">A111*$F$1</f>
        <v>0.29884998393103329</v>
      </c>
    </row>
    <row r="112" spans="1:5" x14ac:dyDescent="0.2">
      <c r="A112">
        <v>26073.406999999999</v>
      </c>
      <c r="B112">
        <v>271982.06099999999</v>
      </c>
      <c r="C112">
        <v>92924.861999999994</v>
      </c>
      <c r="E112">
        <f t="shared" si="26"/>
        <v>0.43455678420244687</v>
      </c>
    </row>
    <row r="113" spans="1:5" x14ac:dyDescent="0.2">
      <c r="A113">
        <v>33466.472999999998</v>
      </c>
      <c r="B113">
        <v>348367.80900000001</v>
      </c>
      <c r="C113">
        <v>120011.443</v>
      </c>
      <c r="E113">
        <f t="shared" si="26"/>
        <v>0.55777455111554908</v>
      </c>
    </row>
    <row r="114" spans="1:5" x14ac:dyDescent="0.2">
      <c r="A114">
        <v>41617.298999999999</v>
      </c>
      <c r="B114">
        <v>432809.49300000002</v>
      </c>
      <c r="C114">
        <v>149660.35</v>
      </c>
      <c r="E114">
        <f t="shared" si="26"/>
        <v>0.6936216513872433</v>
      </c>
    </row>
    <row r="115" spans="1:5" x14ac:dyDescent="0.2">
      <c r="A115">
        <v>49936.809000000001</v>
      </c>
      <c r="B115">
        <v>518517.54800000001</v>
      </c>
      <c r="C115">
        <v>180395.22</v>
      </c>
      <c r="E115">
        <f t="shared" si="26"/>
        <v>0.83228015166456026</v>
      </c>
    </row>
    <row r="116" spans="1:5" x14ac:dyDescent="0.2">
      <c r="A116">
        <v>58199.061000000002</v>
      </c>
      <c r="B116">
        <v>604204.78</v>
      </c>
      <c r="C116">
        <v>210360.00399999999</v>
      </c>
      <c r="E116">
        <f t="shared" si="26"/>
        <v>0.96998435193996868</v>
      </c>
    </row>
    <row r="117" spans="1:5" x14ac:dyDescent="0.2">
      <c r="A117">
        <v>66578.976999999999</v>
      </c>
      <c r="B117">
        <v>690649.39800000004</v>
      </c>
      <c r="C117">
        <v>241206.02799999999</v>
      </c>
      <c r="E117">
        <f t="shared" si="26"/>
        <v>1.1096496188859659</v>
      </c>
    </row>
    <row r="118" spans="1:5" x14ac:dyDescent="0.2">
      <c r="A118">
        <v>74888.573999999993</v>
      </c>
      <c r="B118">
        <v>776230.77</v>
      </c>
      <c r="C118">
        <v>271916.84499999997</v>
      </c>
      <c r="E118">
        <f t="shared" si="26"/>
        <v>1.2481429024962856</v>
      </c>
    </row>
    <row r="119" spans="1:5" x14ac:dyDescent="0.2">
      <c r="A119">
        <v>83286.368000000002</v>
      </c>
      <c r="B119">
        <v>864130.98800000001</v>
      </c>
      <c r="C119">
        <v>301572.10399999999</v>
      </c>
      <c r="E119">
        <f t="shared" si="26"/>
        <v>1.3881061361095455</v>
      </c>
    </row>
    <row r="120" spans="1:5" x14ac:dyDescent="0.2">
      <c r="A120">
        <v>91667.744000000006</v>
      </c>
      <c r="B120">
        <v>947691.91200000001</v>
      </c>
      <c r="C120">
        <v>335295.19500000001</v>
      </c>
      <c r="E120">
        <f t="shared" si="26"/>
        <v>1.5277957363889247</v>
      </c>
    </row>
    <row r="121" spans="1:5" x14ac:dyDescent="0.2">
      <c r="A121">
        <v>100221.933</v>
      </c>
      <c r="B121">
        <v>1035878.626</v>
      </c>
      <c r="C121">
        <v>366855.63900000002</v>
      </c>
      <c r="E121">
        <f t="shared" si="26"/>
        <v>1.6703655533407311</v>
      </c>
    </row>
    <row r="122" spans="1:5" x14ac:dyDescent="0.2">
      <c r="A122">
        <v>108835.857</v>
      </c>
      <c r="B122">
        <v>1121751.973</v>
      </c>
      <c r="C122">
        <v>401544.46</v>
      </c>
      <c r="E122">
        <f t="shared" si="26"/>
        <v>1.8139309536278618</v>
      </c>
    </row>
    <row r="123" spans="1:5" x14ac:dyDescent="0.2">
      <c r="A123">
        <v>117227.07399999999</v>
      </c>
      <c r="B123">
        <v>1205587.594</v>
      </c>
      <c r="C123">
        <v>435166.587</v>
      </c>
      <c r="E123">
        <f t="shared" si="26"/>
        <v>1.9537845705742356</v>
      </c>
    </row>
    <row r="124" spans="1:5" x14ac:dyDescent="0.2">
      <c r="A124">
        <v>125748.14599999999</v>
      </c>
      <c r="B124">
        <v>1292227.2549999999</v>
      </c>
      <c r="C124">
        <v>467763.83</v>
      </c>
      <c r="E124">
        <f t="shared" si="26"/>
        <v>2.095802437524938</v>
      </c>
    </row>
    <row r="125" spans="1:5" x14ac:dyDescent="0.2">
      <c r="A125">
        <v>134247.18700000001</v>
      </c>
      <c r="B125">
        <v>1379140.8559999999</v>
      </c>
      <c r="C125">
        <v>499851.69699999999</v>
      </c>
      <c r="E125">
        <f t="shared" si="26"/>
        <v>2.2374531211415727</v>
      </c>
    </row>
    <row r="127" spans="1:5" x14ac:dyDescent="0.2">
      <c r="A127" t="s">
        <v>7</v>
      </c>
    </row>
    <row r="128" spans="1:5" x14ac:dyDescent="0.2">
      <c r="A128">
        <v>7783.0789999999997</v>
      </c>
      <c r="B128">
        <v>95994.032000000007</v>
      </c>
      <c r="C128">
        <v>28416.353999999999</v>
      </c>
      <c r="E128">
        <f>A128*$F$1</f>
        <v>0.12971798359276929</v>
      </c>
    </row>
    <row r="129" spans="1:5" x14ac:dyDescent="0.2">
      <c r="A129">
        <v>16966.413</v>
      </c>
      <c r="B129">
        <v>206732.3</v>
      </c>
      <c r="C129">
        <v>64531.548000000003</v>
      </c>
      <c r="E129">
        <f t="shared" ref="E129:E143" si="27">A129*$F$1</f>
        <v>0.28277355056554709</v>
      </c>
    </row>
    <row r="130" spans="1:5" x14ac:dyDescent="0.2">
      <c r="A130">
        <v>24831.141</v>
      </c>
      <c r="B130">
        <v>301877.538</v>
      </c>
      <c r="C130">
        <v>95201.539000000004</v>
      </c>
      <c r="E130">
        <f t="shared" si="27"/>
        <v>0.41385235082770466</v>
      </c>
    </row>
    <row r="131" spans="1:5" x14ac:dyDescent="0.2">
      <c r="A131">
        <v>31656.589</v>
      </c>
      <c r="B131">
        <v>384403.00400000002</v>
      </c>
      <c r="C131">
        <v>121825.126</v>
      </c>
      <c r="E131">
        <f t="shared" si="27"/>
        <v>0.52760981772188631</v>
      </c>
    </row>
    <row r="132" spans="1:5" x14ac:dyDescent="0.2">
      <c r="A132">
        <v>39427.921999999999</v>
      </c>
      <c r="B132">
        <v>478509.984</v>
      </c>
      <c r="C132">
        <v>152021.31200000001</v>
      </c>
      <c r="E132">
        <f t="shared" si="27"/>
        <v>0.6571320346475974</v>
      </c>
    </row>
    <row r="133" spans="1:5" x14ac:dyDescent="0.2">
      <c r="A133">
        <v>47242.951000000001</v>
      </c>
      <c r="B133">
        <v>572735.07400000002</v>
      </c>
      <c r="C133">
        <v>182771.908</v>
      </c>
      <c r="E133">
        <f t="shared" si="27"/>
        <v>0.78738251824143168</v>
      </c>
    </row>
    <row r="134" spans="1:5" x14ac:dyDescent="0.2">
      <c r="A134">
        <v>55024.317000000003</v>
      </c>
      <c r="B134">
        <v>667275.77599999995</v>
      </c>
      <c r="C134">
        <v>212694.402</v>
      </c>
      <c r="E134">
        <f t="shared" si="27"/>
        <v>0.91707195183414392</v>
      </c>
    </row>
    <row r="135" spans="1:5" x14ac:dyDescent="0.2">
      <c r="A135">
        <v>62895.517</v>
      </c>
      <c r="B135">
        <v>761232.21600000001</v>
      </c>
      <c r="C135">
        <v>244628.66399999999</v>
      </c>
      <c r="E135">
        <f t="shared" si="27"/>
        <v>1.0482586187631839</v>
      </c>
    </row>
    <row r="136" spans="1:5" x14ac:dyDescent="0.2">
      <c r="A136">
        <v>70833.119999999995</v>
      </c>
      <c r="B136">
        <v>856473.91500000004</v>
      </c>
      <c r="C136">
        <v>276321.12599999999</v>
      </c>
      <c r="E136">
        <f t="shared" si="27"/>
        <v>1.1805520023611038</v>
      </c>
    </row>
    <row r="137" spans="1:5" x14ac:dyDescent="0.2">
      <c r="A137">
        <v>78826.97</v>
      </c>
      <c r="B137">
        <v>954298.08499999996</v>
      </c>
      <c r="C137">
        <v>306302.717</v>
      </c>
      <c r="E137">
        <f t="shared" si="27"/>
        <v>1.313782835960899</v>
      </c>
    </row>
    <row r="138" spans="1:5" x14ac:dyDescent="0.2">
      <c r="A138">
        <v>86678.191999999995</v>
      </c>
      <c r="B138">
        <v>1048665.916</v>
      </c>
      <c r="C138">
        <v>337529.83399999997</v>
      </c>
      <c r="E138">
        <f t="shared" si="27"/>
        <v>1.4446365362226063</v>
      </c>
    </row>
    <row r="139" spans="1:5" x14ac:dyDescent="0.2">
      <c r="A139">
        <v>94865.387000000002</v>
      </c>
      <c r="B139">
        <v>1144856.702</v>
      </c>
      <c r="C139">
        <v>372255.15500000003</v>
      </c>
      <c r="E139">
        <f t="shared" si="27"/>
        <v>1.5810897864955129</v>
      </c>
    </row>
    <row r="140" spans="1:5" x14ac:dyDescent="0.2">
      <c r="A140">
        <v>102919.996</v>
      </c>
      <c r="B140">
        <v>1239450.3659999999</v>
      </c>
      <c r="C140">
        <v>406478.56599999999</v>
      </c>
      <c r="E140">
        <f t="shared" si="27"/>
        <v>1.7153332700973332</v>
      </c>
    </row>
    <row r="141" spans="1:5" x14ac:dyDescent="0.2">
      <c r="A141">
        <v>111107.43399999999</v>
      </c>
      <c r="B141">
        <v>1338610.8729999999</v>
      </c>
      <c r="C141">
        <v>438301.049</v>
      </c>
      <c r="E141">
        <f t="shared" si="27"/>
        <v>1.8517905703702475</v>
      </c>
    </row>
    <row r="142" spans="1:5" x14ac:dyDescent="0.2">
      <c r="A142">
        <v>118971.254</v>
      </c>
      <c r="B142">
        <v>1431485.7960000001</v>
      </c>
      <c r="C142">
        <v>471169.6</v>
      </c>
      <c r="E142">
        <f t="shared" si="27"/>
        <v>1.9828542372990416</v>
      </c>
    </row>
    <row r="143" spans="1:5" x14ac:dyDescent="0.2">
      <c r="A143">
        <v>126853.57399999999</v>
      </c>
      <c r="B143">
        <v>1525266.199</v>
      </c>
      <c r="C143">
        <v>503371.13</v>
      </c>
      <c r="E143">
        <f t="shared" si="27"/>
        <v>2.1142262375617857</v>
      </c>
    </row>
    <row r="145" spans="1:5" x14ac:dyDescent="0.2">
      <c r="A145" t="s">
        <v>8</v>
      </c>
    </row>
    <row r="146" spans="1:5" x14ac:dyDescent="0.2">
      <c r="A146">
        <v>75704.66</v>
      </c>
      <c r="B146">
        <v>1226491.1939999999</v>
      </c>
      <c r="C146">
        <v>136052.709</v>
      </c>
      <c r="E146">
        <f>A146*$F$1</f>
        <v>1.2617443358568219</v>
      </c>
    </row>
    <row r="147" spans="1:5" x14ac:dyDescent="0.2">
      <c r="A147">
        <v>223196.85800000001</v>
      </c>
      <c r="B147">
        <v>2231656.8760000002</v>
      </c>
      <c r="C147">
        <v>1785492.3559999999</v>
      </c>
      <c r="E147">
        <f t="shared" ref="E147:E161" si="28">A147*$F$1</f>
        <v>3.7199476407732286</v>
      </c>
    </row>
    <row r="148" spans="1:5" x14ac:dyDescent="0.2">
      <c r="A148">
        <v>325766.25400000002</v>
      </c>
      <c r="B148">
        <v>2735358.2949999999</v>
      </c>
      <c r="C148">
        <v>3127963.645</v>
      </c>
      <c r="E148">
        <f t="shared" si="28"/>
        <v>5.4294375775255421</v>
      </c>
    </row>
    <row r="149" spans="1:5" x14ac:dyDescent="0.2">
      <c r="A149">
        <v>439538.12800000003</v>
      </c>
      <c r="B149">
        <v>3486479.4109999998</v>
      </c>
      <c r="C149">
        <v>4424732.4419999998</v>
      </c>
      <c r="E149">
        <f t="shared" si="28"/>
        <v>7.3256354813179376</v>
      </c>
    </row>
    <row r="150" spans="1:5" x14ac:dyDescent="0.2">
      <c r="A150">
        <v>542738.04099999997</v>
      </c>
      <c r="B150">
        <v>4073256.4780000001</v>
      </c>
      <c r="C150">
        <v>5694668.0520000001</v>
      </c>
      <c r="E150">
        <f t="shared" si="28"/>
        <v>9.0456340347579332</v>
      </c>
    </row>
    <row r="151" spans="1:5" x14ac:dyDescent="0.2">
      <c r="A151">
        <v>646076.58700000006</v>
      </c>
      <c r="B151">
        <v>4618592.5640000002</v>
      </c>
      <c r="C151">
        <v>7009584.7479999997</v>
      </c>
      <c r="E151">
        <f t="shared" si="28"/>
        <v>10.767943138202554</v>
      </c>
    </row>
    <row r="152" spans="1:5" x14ac:dyDescent="0.2">
      <c r="A152">
        <v>768189.59199999995</v>
      </c>
      <c r="B152">
        <v>5603790.9970000004</v>
      </c>
      <c r="C152">
        <v>8221908.4069999997</v>
      </c>
      <c r="E152">
        <f t="shared" si="28"/>
        <v>12.803159892272985</v>
      </c>
    </row>
    <row r="153" spans="1:5" x14ac:dyDescent="0.2">
      <c r="A153">
        <v>884221.23100000003</v>
      </c>
      <c r="B153">
        <v>6466151.8890000004</v>
      </c>
      <c r="C153">
        <v>9448226.1290000007</v>
      </c>
      <c r="E153">
        <f t="shared" si="28"/>
        <v>14.737020546140707</v>
      </c>
    </row>
    <row r="154" spans="1:5" x14ac:dyDescent="0.2">
      <c r="A154">
        <v>1000543.071</v>
      </c>
      <c r="B154">
        <v>7321327.3310000002</v>
      </c>
      <c r="C154">
        <v>10686559.668</v>
      </c>
      <c r="E154">
        <f t="shared" si="28"/>
        <v>16.675717883351435</v>
      </c>
    </row>
    <row r="155" spans="1:5" x14ac:dyDescent="0.2">
      <c r="A155">
        <v>1128440.83</v>
      </c>
      <c r="B155">
        <v>8654168.7640000004</v>
      </c>
      <c r="C155">
        <v>11655521.131999999</v>
      </c>
      <c r="E155">
        <f t="shared" si="28"/>
        <v>18.80734720428136</v>
      </c>
    </row>
    <row r="156" spans="1:5" x14ac:dyDescent="0.2">
      <c r="A156">
        <v>1239844.1569999999</v>
      </c>
      <c r="B156">
        <v>9403444.2960000001</v>
      </c>
      <c r="C156">
        <v>12911615.366</v>
      </c>
      <c r="E156">
        <f t="shared" si="28"/>
        <v>20.664069324661469</v>
      </c>
    </row>
    <row r="157" spans="1:5" x14ac:dyDescent="0.2">
      <c r="A157">
        <v>1355825.862</v>
      </c>
      <c r="B157">
        <v>10377875.708000001</v>
      </c>
      <c r="C157">
        <v>14024446.262</v>
      </c>
      <c r="E157">
        <f t="shared" si="28"/>
        <v>22.597097745194194</v>
      </c>
    </row>
    <row r="158" spans="1:5" x14ac:dyDescent="0.2">
      <c r="A158">
        <v>1474024.976</v>
      </c>
      <c r="B158">
        <v>11394391.936000001</v>
      </c>
      <c r="C158">
        <v>15134682.855</v>
      </c>
      <c r="E158">
        <f t="shared" si="28"/>
        <v>24.567082982467497</v>
      </c>
    </row>
    <row r="159" spans="1:5" x14ac:dyDescent="0.2">
      <c r="A159">
        <v>1586344.9310000001</v>
      </c>
      <c r="B159">
        <v>12255758.847999999</v>
      </c>
      <c r="C159">
        <v>16295381.352</v>
      </c>
      <c r="E159">
        <f t="shared" si="28"/>
        <v>26.439082236211497</v>
      </c>
    </row>
    <row r="160" spans="1:5" x14ac:dyDescent="0.2">
      <c r="A160">
        <v>1705996.612</v>
      </c>
      <c r="B160">
        <v>13318298.737</v>
      </c>
      <c r="C160">
        <v>17387166.780999999</v>
      </c>
      <c r="E160">
        <f t="shared" si="28"/>
        <v>28.433276923533217</v>
      </c>
    </row>
    <row r="161" spans="1:5" x14ac:dyDescent="0.2">
      <c r="A161">
        <v>1827746.702</v>
      </c>
      <c r="B161">
        <v>14445845.309</v>
      </c>
      <c r="C161">
        <v>18450277.495999999</v>
      </c>
      <c r="E161">
        <f t="shared" si="28"/>
        <v>30.462445094258221</v>
      </c>
    </row>
    <row r="163" spans="1:5" x14ac:dyDescent="0.2">
      <c r="A163" t="s">
        <v>9</v>
      </c>
    </row>
    <row r="164" spans="1:5" x14ac:dyDescent="0.2">
      <c r="A164">
        <v>89356.873999999996</v>
      </c>
      <c r="B164">
        <v>1518427.246</v>
      </c>
      <c r="C164">
        <v>268491.84299999999</v>
      </c>
      <c r="E164">
        <f>A164*$F$1</f>
        <v>1.4892812363118957</v>
      </c>
    </row>
    <row r="165" spans="1:5" x14ac:dyDescent="0.2">
      <c r="A165">
        <v>258915.00099999999</v>
      </c>
      <c r="B165">
        <v>2836776.983</v>
      </c>
      <c r="C165">
        <v>2341201.0419999999</v>
      </c>
      <c r="E165">
        <f t="shared" ref="E165:E179" si="29">A165*$F$1</f>
        <v>4.3152500252971659</v>
      </c>
    </row>
    <row r="166" spans="1:5" x14ac:dyDescent="0.2">
      <c r="A166">
        <v>400802.38099999999</v>
      </c>
      <c r="B166">
        <v>4045451.8220000002</v>
      </c>
      <c r="C166">
        <v>3969836.7620000001</v>
      </c>
      <c r="E166">
        <f t="shared" si="29"/>
        <v>6.6800396966934121</v>
      </c>
    </row>
    <row r="167" spans="1:5" x14ac:dyDescent="0.2">
      <c r="A167">
        <v>524066.05599999998</v>
      </c>
      <c r="B167">
        <v>4796796.7640000004</v>
      </c>
      <c r="C167">
        <v>5683413.9709999999</v>
      </c>
      <c r="E167">
        <f t="shared" si="29"/>
        <v>8.7344342841355349</v>
      </c>
    </row>
    <row r="168" spans="1:5" x14ac:dyDescent="0.2">
      <c r="A168">
        <v>642614.29599999997</v>
      </c>
      <c r="B168">
        <v>5647652.5480000004</v>
      </c>
      <c r="C168">
        <v>7203425.7450000001</v>
      </c>
      <c r="E168">
        <f t="shared" si="29"/>
        <v>10.710238288087142</v>
      </c>
    </row>
    <row r="169" spans="1:5" x14ac:dyDescent="0.2">
      <c r="A169">
        <v>780149.897</v>
      </c>
      <c r="B169">
        <v>6864679.8169999998</v>
      </c>
      <c r="C169">
        <v>8736764.5099999998</v>
      </c>
      <c r="E169">
        <f t="shared" si="29"/>
        <v>13.002498309338328</v>
      </c>
    </row>
    <row r="170" spans="1:5" x14ac:dyDescent="0.2">
      <c r="A170">
        <v>905682.61800000002</v>
      </c>
      <c r="B170">
        <v>7796600.4380000001</v>
      </c>
      <c r="C170">
        <v>10315313.475</v>
      </c>
      <c r="E170">
        <f t="shared" si="29"/>
        <v>15.09471033018942</v>
      </c>
    </row>
    <row r="171" spans="1:5" x14ac:dyDescent="0.2">
      <c r="A171">
        <v>1038103.44</v>
      </c>
      <c r="B171">
        <v>9024862.6899999995</v>
      </c>
      <c r="C171">
        <v>11734966.607999999</v>
      </c>
      <c r="E171">
        <f t="shared" si="29"/>
        <v>17.301724034603446</v>
      </c>
    </row>
    <row r="172" spans="1:5" x14ac:dyDescent="0.2">
      <c r="A172">
        <v>1171309.1629999999</v>
      </c>
      <c r="B172">
        <v>10244706.824999999</v>
      </c>
      <c r="C172">
        <v>13178442.392000001</v>
      </c>
      <c r="E172">
        <f t="shared" si="29"/>
        <v>19.521819422376971</v>
      </c>
    </row>
    <row r="173" spans="1:5" x14ac:dyDescent="0.2">
      <c r="A173">
        <v>1296437.3829999999</v>
      </c>
      <c r="B173">
        <v>11287488.501</v>
      </c>
      <c r="C173">
        <v>14638073.52</v>
      </c>
      <c r="E173">
        <f t="shared" si="29"/>
        <v>21.607289759881244</v>
      </c>
    </row>
    <row r="174" spans="1:5" x14ac:dyDescent="0.2">
      <c r="A174">
        <v>0</v>
      </c>
      <c r="B174">
        <v>0</v>
      </c>
      <c r="C174">
        <v>0</v>
      </c>
      <c r="E174">
        <f t="shared" si="29"/>
        <v>0</v>
      </c>
    </row>
    <row r="175" spans="1:5" x14ac:dyDescent="0.2">
      <c r="A175">
        <v>0</v>
      </c>
      <c r="B175">
        <v>0</v>
      </c>
      <c r="C175">
        <v>0</v>
      </c>
      <c r="E175">
        <f t="shared" si="29"/>
        <v>0</v>
      </c>
    </row>
    <row r="176" spans="1:5" x14ac:dyDescent="0.2">
      <c r="A176">
        <v>0</v>
      </c>
      <c r="B176">
        <v>0</v>
      </c>
      <c r="C176">
        <v>0</v>
      </c>
      <c r="E176">
        <f t="shared" si="29"/>
        <v>0</v>
      </c>
    </row>
    <row r="177" spans="1:5" x14ac:dyDescent="0.2">
      <c r="A177">
        <v>0</v>
      </c>
      <c r="B177">
        <v>0</v>
      </c>
      <c r="C177">
        <v>0</v>
      </c>
      <c r="E177">
        <f t="shared" si="29"/>
        <v>0</v>
      </c>
    </row>
    <row r="178" spans="1:5" x14ac:dyDescent="0.2">
      <c r="A178">
        <v>0</v>
      </c>
      <c r="B178">
        <v>0</v>
      </c>
      <c r="C178">
        <v>0</v>
      </c>
      <c r="E178">
        <f t="shared" si="29"/>
        <v>0</v>
      </c>
    </row>
    <row r="179" spans="1:5" x14ac:dyDescent="0.2">
      <c r="A179">
        <v>0</v>
      </c>
      <c r="B179">
        <v>0</v>
      </c>
      <c r="C179">
        <v>0</v>
      </c>
      <c r="E179">
        <f t="shared" si="29"/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Trabalho3_1nodo_1024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2017-01-08T14:12:45Z</dcterms:created>
  <dcterms:modified xsi:type="dcterms:W3CDTF">2017-01-08T16:56:31Z</dcterms:modified>
</cp:coreProperties>
</file>