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iguel/Desktop/"/>
    </mc:Choice>
  </mc:AlternateContent>
  <bookViews>
    <workbookView xWindow="0" yWindow="460" windowWidth="25600" windowHeight="14440" tabRatio="500"/>
  </bookViews>
  <sheets>
    <sheet name="Trabalho3_2nodos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47" i="1" l="1"/>
  <c r="AJ47" i="1"/>
  <c r="AI47" i="1"/>
  <c r="AH48" i="1"/>
  <c r="AH47" i="1"/>
  <c r="AG48" i="1"/>
  <c r="AG47" i="1"/>
  <c r="AF48" i="1"/>
  <c r="AF47" i="1"/>
  <c r="AE48" i="1"/>
  <c r="AE47" i="1"/>
  <c r="AD48" i="1"/>
  <c r="AD47" i="1"/>
  <c r="AC48" i="1"/>
  <c r="AC47" i="1"/>
  <c r="AB48" i="1"/>
  <c r="AB47" i="1"/>
  <c r="Q47" i="1"/>
  <c r="P47" i="1"/>
  <c r="O47" i="1"/>
  <c r="N48" i="1"/>
  <c r="N47" i="1"/>
  <c r="M48" i="1"/>
  <c r="M47" i="1"/>
  <c r="L48" i="1"/>
  <c r="L47" i="1"/>
  <c r="K48" i="1"/>
  <c r="K47" i="1"/>
  <c r="J48" i="1"/>
  <c r="J47" i="1"/>
  <c r="I48" i="1"/>
  <c r="I47" i="1"/>
  <c r="H48" i="1"/>
  <c r="H47" i="1"/>
  <c r="E38" i="1"/>
  <c r="E34" i="1"/>
  <c r="E30" i="1"/>
  <c r="E27" i="1"/>
  <c r="E26" i="1"/>
  <c r="E23" i="1"/>
  <c r="E22" i="1"/>
  <c r="E19" i="1"/>
  <c r="E18" i="1"/>
  <c r="E15" i="1"/>
  <c r="E14" i="1"/>
  <c r="E11" i="1"/>
  <c r="E10" i="1"/>
  <c r="E7" i="1"/>
  <c r="E6" i="1"/>
  <c r="E3" i="1"/>
  <c r="E2" i="1"/>
  <c r="F1" i="1"/>
</calcChain>
</file>

<file path=xl/sharedStrings.xml><?xml version="1.0" encoding="utf-8"?>
<sst xmlns="http://schemas.openxmlformats.org/spreadsheetml/2006/main" count="13" uniqueCount="13">
  <si>
    <t>Running 4 ppn MPI code for N_MAX=8000</t>
  </si>
  <si>
    <t>Running 8 ppn MPI code for N_MAX=8000</t>
  </si>
  <si>
    <t>Running 12 ppn MPI code for N_MAX=8000</t>
  </si>
  <si>
    <t>Running 16 ppn MPI code for N_MAX=8000</t>
  </si>
  <si>
    <t>Running 20 ppn MPI code for N_MAX=8000</t>
  </si>
  <si>
    <t>Running 24 ppn MPI code for N_MAX=8000</t>
  </si>
  <si>
    <t>Running 28 ppn MPI code for N_MAX=8000</t>
  </si>
  <si>
    <t>Running 32 ppn MPI code for N_MAX=8000</t>
  </si>
  <si>
    <t>Running 36 ppn MPI code for N_MAX=8000</t>
  </si>
  <si>
    <t>Running 40 ppn MPI code for N_MAX=8000</t>
  </si>
  <si>
    <t>minutos</t>
  </si>
  <si>
    <t>Ganho Híbrido vs Sequencial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</si>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</sst>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Tempo de Execução</a:t>
            </a:r>
            <a:r>
              <a:rPr lang="pt-PT" sz="1600" b="1" baseline="0">
                <a:solidFill>
                  <a:schemeClr val="tx1"/>
                </a:solidFill>
              </a:rPr>
              <a:t> para a Relação entre Processos MPI e Treads OpenMP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8192x8192 (N_MAX = 8000) - 2Nodos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01992757743"/>
          <c:y val="0.127157777921504"/>
          <c:w val="0.820383354270525"/>
          <c:h val="0.769509882794815"/>
        </c:manualLayout>
      </c:layout>
      <c:bar3DChart>
        <c:barDir val="col"/>
        <c:grouping val="standard"/>
        <c:varyColors val="0"/>
        <c:ser>
          <c:idx val="0"/>
          <c:order val="0"/>
          <c:tx>
            <c:v>16</c:v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Trabalho3_2nodos!$H$3:$Q$3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</c:numCache>
            </c:numRef>
          </c:cat>
          <c:val>
            <c:numRef>
              <c:f>Trabalho3_2nodos!$H$4:$Q$4</c:f>
              <c:numCache>
                <c:formatCode>General</c:formatCode>
                <c:ptCount val="10"/>
                <c:pt idx="0">
                  <c:v>108.779165434225</c:v>
                </c:pt>
                <c:pt idx="1">
                  <c:v>83.11494908289655</c:v>
                </c:pt>
                <c:pt idx="2">
                  <c:v>53.08521112283708</c:v>
                </c:pt>
                <c:pt idx="3">
                  <c:v>40.89734131512801</c:v>
                </c:pt>
                <c:pt idx="4">
                  <c:v>46.38409024276817</c:v>
                </c:pt>
                <c:pt idx="5">
                  <c:v>49.42800924885601</c:v>
                </c:pt>
                <c:pt idx="6">
                  <c:v>53.17174637301016</c:v>
                </c:pt>
                <c:pt idx="7">
                  <c:v>56.5421973630844</c:v>
                </c:pt>
                <c:pt idx="8">
                  <c:v>53.6834789407003</c:v>
                </c:pt>
                <c:pt idx="9">
                  <c:v>51.34842898603019</c:v>
                </c:pt>
              </c:numCache>
            </c:numRef>
          </c:val>
        </c:ser>
        <c:ser>
          <c:idx val="1"/>
          <c:order val="1"/>
          <c:tx>
            <c:v>32</c:v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Trabalho3_2nodos!$H$3:$Q$3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</c:numCache>
            </c:numRef>
          </c:cat>
          <c:val>
            <c:numRef>
              <c:f>Trabalho3_2nodos!$H$5:$N$5</c:f>
              <c:numCache>
                <c:formatCode>General</c:formatCode>
                <c:ptCount val="7"/>
                <c:pt idx="0">
                  <c:v>210.0117699033568</c:v>
                </c:pt>
                <c:pt idx="1">
                  <c:v>161.0137809553609</c:v>
                </c:pt>
                <c:pt idx="2">
                  <c:v>102.8159776722986</c:v>
                </c:pt>
                <c:pt idx="3">
                  <c:v>77.59300458851933</c:v>
                </c:pt>
                <c:pt idx="4">
                  <c:v>91.2849345659032</c:v>
                </c:pt>
                <c:pt idx="5">
                  <c:v>91.50781403301562</c:v>
                </c:pt>
                <c:pt idx="6">
                  <c:v>97.29061012791454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2075863776"/>
        <c:axId val="-2020701056"/>
        <c:axId val="-2020694608"/>
      </c:bar3DChart>
      <c:catAx>
        <c:axId val="-20758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48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Processos MPI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30352398761375"/>
              <c:y val="0.753981637103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48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20701056"/>
        <c:crosses val="autoZero"/>
        <c:auto val="1"/>
        <c:lblAlgn val="ctr"/>
        <c:lblOffset val="100"/>
        <c:tickMarkSkip val="2"/>
        <c:noMultiLvlLbl val="0"/>
      </c:catAx>
      <c:valAx>
        <c:axId val="-2020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Tempo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Total (minutos)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443155903393584"/>
              <c:y val="0.317656224072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75863776"/>
        <c:crosses val="autoZero"/>
        <c:crossBetween val="between"/>
        <c:majorUnit val="30.0"/>
      </c:valAx>
      <c:serAx>
        <c:axId val="-20206946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21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64897044397016"/>
              <c:y val="0.785463939644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1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20701056"/>
        <c:crosses val="autoZero"/>
        <c:tickMarkSkip val="2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SpeedUp's Sequencial</a:t>
            </a:r>
            <a:r>
              <a:rPr lang="pt-PT" sz="1600" b="1" baseline="0">
                <a:solidFill>
                  <a:schemeClr val="tx1"/>
                </a:solidFill>
              </a:rPr>
              <a:t>/Híbrido</a:t>
            </a:r>
            <a:r>
              <a:rPr lang="pt-PT" sz="1600" b="1">
                <a:solidFill>
                  <a:schemeClr val="tx1"/>
                </a:solidFill>
              </a:rPr>
              <a:t>: compute</a:t>
            </a:r>
            <a:r>
              <a:rPr lang="pt-PT" sz="1600" b="1" baseline="0">
                <a:solidFill>
                  <a:schemeClr val="tx1"/>
                </a:solidFill>
              </a:rPr>
              <a:t>-641 @ SeARCH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8192x8192 (N_MAX = 8000) - 2Nodos</a:t>
            </a:r>
            <a:endParaRPr lang="pt-PT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983337589370464"/>
          <c:y val="0.0868055555555555"/>
          <c:w val="0.826540937232934"/>
          <c:h val="0.806629972450252"/>
        </c:manualLayout>
      </c:layout>
      <c:bar3DChart>
        <c:barDir val="col"/>
        <c:grouping val="standard"/>
        <c:varyColors val="0"/>
        <c:ser>
          <c:idx val="0"/>
          <c:order val="0"/>
          <c:tx>
            <c:v>16</c:v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Trabalho3_2nodos!$H$46:$Q$46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</c:numCache>
            </c:numRef>
          </c:cat>
          <c:val>
            <c:numRef>
              <c:f>Trabalho3_2nodos!$H$47:$Q$47</c:f>
              <c:numCache>
                <c:formatCode>General</c:formatCode>
                <c:ptCount val="10"/>
                <c:pt idx="0">
                  <c:v>0.169870313368632</c:v>
                </c:pt>
                <c:pt idx="1">
                  <c:v>0.222322832705585</c:v>
                </c:pt>
                <c:pt idx="2">
                  <c:v>0.348088488854869</c:v>
                </c:pt>
                <c:pt idx="3">
                  <c:v>0.451822791557721</c:v>
                </c:pt>
                <c:pt idx="4">
                  <c:v>0.398376918110861</c:v>
                </c:pt>
                <c:pt idx="5">
                  <c:v>0.373843721426383</c:v>
                </c:pt>
                <c:pt idx="6">
                  <c:v>0.347521986407232</c:v>
                </c:pt>
                <c:pt idx="7">
                  <c:v>0.326806381464656</c:v>
                </c:pt>
                <c:pt idx="8">
                  <c:v>0.34420926670385</c:v>
                </c:pt>
                <c:pt idx="9">
                  <c:v>0.359862050021379</c:v>
                </c:pt>
              </c:numCache>
            </c:numRef>
          </c:val>
        </c:ser>
        <c:ser>
          <c:idx val="1"/>
          <c:order val="1"/>
          <c:tx>
            <c:v>32</c:v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Trabalho3_2nodos!$H$46:$Q$46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</c:numCache>
            </c:numRef>
          </c:cat>
          <c:val>
            <c:numRef>
              <c:f>Trabalho3_2nodos!$H$48:$N$48</c:f>
              <c:numCache>
                <c:formatCode>General</c:formatCode>
                <c:ptCount val="7"/>
                <c:pt idx="0">
                  <c:v>0.087987215806016</c:v>
                </c:pt>
                <c:pt idx="1">
                  <c:v>0.114762542750381</c:v>
                </c:pt>
                <c:pt idx="2">
                  <c:v>0.179722561985311</c:v>
                </c:pt>
                <c:pt idx="3">
                  <c:v>0.238144546899323</c:v>
                </c:pt>
                <c:pt idx="4">
                  <c:v>0.20242497853739</c:v>
                </c:pt>
                <c:pt idx="5">
                  <c:v>0.201931945545362</c:v>
                </c:pt>
                <c:pt idx="6">
                  <c:v>0.189929438164642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524500208"/>
        <c:axId val="1913730848"/>
        <c:axId val="-548456096"/>
      </c:bar3DChart>
      <c:catAx>
        <c:axId val="-5245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48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 Processos MPI</a:t>
                </a:r>
              </a:p>
            </c:rich>
          </c:tx>
          <c:layout>
            <c:manualLayout>
              <c:xMode val="edge"/>
              <c:yMode val="edge"/>
              <c:x val="0.37201021812704"/>
              <c:y val="0.748839312402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48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3730848"/>
        <c:crosses val="autoZero"/>
        <c:auto val="1"/>
        <c:lblAlgn val="ctr"/>
        <c:lblOffset val="100"/>
        <c:tickMarkSkip val="1"/>
        <c:noMultiLvlLbl val="0"/>
      </c:catAx>
      <c:valAx>
        <c:axId val="1913730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Ganho (TexecSeq/TexecHibrido)</a:t>
                </a:r>
              </a:p>
            </c:rich>
          </c:tx>
          <c:layout>
            <c:manualLayout>
              <c:xMode val="edge"/>
              <c:yMode val="edge"/>
              <c:x val="0.0401866579652855"/>
              <c:y val="0.254836953883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4500208"/>
        <c:crosses val="autoZero"/>
        <c:crossBetween val="between"/>
        <c:majorUnit val="0.2"/>
      </c:valAx>
      <c:serAx>
        <c:axId val="-54845609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21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50258803099958"/>
              <c:y val="0.754314008330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1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3730848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SpeedUp's MPI</a:t>
            </a:r>
            <a:r>
              <a:rPr lang="pt-PT" sz="1600" b="1" baseline="0">
                <a:solidFill>
                  <a:schemeClr val="tx1"/>
                </a:solidFill>
              </a:rPr>
              <a:t>/Híbrido</a:t>
            </a:r>
            <a:r>
              <a:rPr lang="pt-PT" sz="1600" b="1">
                <a:solidFill>
                  <a:schemeClr val="tx1"/>
                </a:solidFill>
              </a:rPr>
              <a:t>: compute</a:t>
            </a:r>
            <a:r>
              <a:rPr lang="pt-PT" sz="1600" b="1" baseline="0">
                <a:solidFill>
                  <a:schemeClr val="tx1"/>
                </a:solidFill>
              </a:rPr>
              <a:t>-641 @ SeARCH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8192x8192 (N_MAX = 8000) - 2Nodos</a:t>
            </a:r>
            <a:endParaRPr lang="pt-PT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6230611369651"/>
          <c:y val="0.0612881658123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919168515608926"/>
          <c:y val="0.0868055555555555"/>
          <c:w val="0.852208544518312"/>
          <c:h val="0.806629972450252"/>
        </c:manualLayout>
      </c:layout>
      <c:bar3DChart>
        <c:barDir val="col"/>
        <c:grouping val="standard"/>
        <c:varyColors val="0"/>
        <c:ser>
          <c:idx val="0"/>
          <c:order val="0"/>
          <c:tx>
            <c:v>16</c:v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Trabalho3_2nodos!$AB$46:$AK$46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</c:numCache>
            </c:numRef>
          </c:cat>
          <c:val>
            <c:numRef>
              <c:f>Trabalho3_2nodos!$AB$47:$AK$47</c:f>
              <c:numCache>
                <c:formatCode>General</c:formatCode>
                <c:ptCount val="10"/>
                <c:pt idx="0">
                  <c:v>0.0682840533099495</c:v>
                </c:pt>
                <c:pt idx="1">
                  <c:v>0.0821144552088081</c:v>
                </c:pt>
                <c:pt idx="2">
                  <c:v>0.0844455837601532</c:v>
                </c:pt>
                <c:pt idx="3">
                  <c:v>0.0821170753091099</c:v>
                </c:pt>
                <c:pt idx="4">
                  <c:v>0.0907282821126258</c:v>
                </c:pt>
                <c:pt idx="5">
                  <c:v>0.0899703995732009</c:v>
                </c:pt>
                <c:pt idx="6">
                  <c:v>0.0744407054105228</c:v>
                </c:pt>
                <c:pt idx="7">
                  <c:v>0.06951972935576</c:v>
                </c:pt>
                <c:pt idx="8">
                  <c:v>0.066946941183857</c:v>
                </c:pt>
                <c:pt idx="9">
                  <c:v>0.0650126739856341</c:v>
                </c:pt>
              </c:numCache>
            </c:numRef>
          </c:val>
        </c:ser>
        <c:ser>
          <c:idx val="1"/>
          <c:order val="1"/>
          <c:tx>
            <c:v>32</c:v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Trabalho3_2nodos!$AB$46:$AK$46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</c:numCache>
            </c:numRef>
          </c:cat>
          <c:val>
            <c:numRef>
              <c:f>Trabalho3_2nodos!$AB$48:$AH$48</c:f>
              <c:numCache>
                <c:formatCode>General</c:formatCode>
                <c:ptCount val="7"/>
                <c:pt idx="0">
                  <c:v>0.0353688859197777</c:v>
                </c:pt>
                <c:pt idx="1">
                  <c:v>0.042387295815021</c:v>
                </c:pt>
                <c:pt idx="2">
                  <c:v>0.0436003405675609</c:v>
                </c:pt>
                <c:pt idx="3">
                  <c:v>0.0432818663812078</c:v>
                </c:pt>
                <c:pt idx="4">
                  <c:v>0.0461012416243246</c:v>
                </c:pt>
                <c:pt idx="5">
                  <c:v>0.0485975737615475</c:v>
                </c:pt>
                <c:pt idx="6">
                  <c:v>0.040683703213622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545681296"/>
        <c:axId val="-529307008"/>
        <c:axId val="-532767872"/>
      </c:bar3DChart>
      <c:catAx>
        <c:axId val="-5456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42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 Processos MPI</a:t>
                </a:r>
              </a:p>
            </c:rich>
          </c:tx>
          <c:layout>
            <c:manualLayout>
              <c:xMode val="edge"/>
              <c:yMode val="edge"/>
              <c:x val="0.361743144631411"/>
              <c:y val="0.73955322667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42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9307008"/>
        <c:crosses val="autoZero"/>
        <c:auto val="1"/>
        <c:lblAlgn val="ctr"/>
        <c:lblOffset val="100"/>
        <c:tickMarkSkip val="1"/>
        <c:noMultiLvlLbl val="0"/>
      </c:catAx>
      <c:valAx>
        <c:axId val="-529307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Ganho (TexecMPI/TexecHibrido)</a:t>
                </a:r>
              </a:p>
            </c:rich>
          </c:tx>
          <c:layout>
            <c:manualLayout>
              <c:xMode val="edge"/>
              <c:yMode val="edge"/>
              <c:x val="0.0414701344456225"/>
              <c:y val="0.234407565278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45681296"/>
        <c:crosses val="autoZero"/>
        <c:crossBetween val="between"/>
        <c:majorUnit val="0.1"/>
      </c:valAx>
      <c:serAx>
        <c:axId val="-53276787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204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7207616847155"/>
              <c:y val="0.752456791185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04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9307008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827639</xdr:colOff>
      <xdr:row>6</xdr:row>
      <xdr:rowOff>0</xdr:rowOff>
    </xdr:from>
    <xdr:to>
      <xdr:col>19</xdr:col>
      <xdr:colOff>128426</xdr:colOff>
      <xdr:row>39</xdr:row>
      <xdr:rowOff>128398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18</xdr:col>
      <xdr:colOff>791702</xdr:colOff>
      <xdr:row>84</xdr:row>
      <xdr:rowOff>45829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50</xdr:row>
      <xdr:rowOff>0</xdr:rowOff>
    </xdr:from>
    <xdr:to>
      <xdr:col>39</xdr:col>
      <xdr:colOff>63490</xdr:colOff>
      <xdr:row>83</xdr:row>
      <xdr:rowOff>78511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balho3_8192_1No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alho3_8192_1Nodo"/>
    </sheetNames>
    <sheetDataSet>
      <sheetData sheetId="0">
        <row r="3">
          <cell r="J3">
            <v>4</v>
          </cell>
          <cell r="K3">
            <v>8</v>
          </cell>
          <cell r="L3">
            <v>12</v>
          </cell>
          <cell r="M3">
            <v>16</v>
          </cell>
          <cell r="N3">
            <v>20</v>
          </cell>
        </row>
        <row r="4">
          <cell r="J4">
            <v>10.200588020401176</v>
          </cell>
          <cell r="K4">
            <v>7.3626156313918969</v>
          </cell>
          <cell r="L4">
            <v>4.9410607098821213</v>
          </cell>
          <cell r="M4">
            <v>3.7719837408773005</v>
          </cell>
          <cell r="N4">
            <v>6.2130808957594947</v>
          </cell>
        </row>
        <row r="5">
          <cell r="J5">
            <v>28.465356890264044</v>
          </cell>
          <cell r="K5">
            <v>21.017859275369052</v>
          </cell>
          <cell r="L5">
            <v>12.633481908600295</v>
          </cell>
          <cell r="M5">
            <v>9.1992922183985844</v>
          </cell>
          <cell r="N5">
            <v>15.102683363538699</v>
          </cell>
        </row>
        <row r="6">
          <cell r="J6">
            <v>43.786130170905594</v>
          </cell>
          <cell r="K6">
            <v>33.525774217051548</v>
          </cell>
          <cell r="L6">
            <v>21.475971759618609</v>
          </cell>
          <cell r="M6">
            <v>16.841898400350463</v>
          </cell>
          <cell r="N6">
            <v>19.196441455059549</v>
          </cell>
        </row>
        <row r="7">
          <cell r="J7">
            <v>57.079077664158149</v>
          </cell>
          <cell r="K7">
            <v>43.983740454634145</v>
          </cell>
          <cell r="L7">
            <v>28.016414639366161</v>
          </cell>
          <cell r="M7">
            <v>21.943535960553739</v>
          </cell>
          <cell r="N7">
            <v>23.015413846030825</v>
          </cell>
        </row>
        <row r="8">
          <cell r="J8">
            <v>69.945304206557267</v>
          </cell>
          <cell r="K8">
            <v>53.488365773643395</v>
          </cell>
          <cell r="L8">
            <v>34.212468785091602</v>
          </cell>
          <cell r="M8">
            <v>26.710734436754802</v>
          </cell>
          <cell r="N8">
            <v>29.683809092700947</v>
          </cell>
        </row>
        <row r="9">
          <cell r="J9">
            <v>82.943380315886756</v>
          </cell>
          <cell r="K9">
            <v>63.168405159670144</v>
          </cell>
          <cell r="L9">
            <v>40.524883831049763</v>
          </cell>
          <cell r="M9">
            <v>31.475622546284576</v>
          </cell>
          <cell r="N9">
            <v>35.691846938050354</v>
          </cell>
        </row>
        <row r="10">
          <cell r="J10">
            <v>95.892561291785114</v>
          </cell>
          <cell r="K10">
            <v>73.294154879921635</v>
          </cell>
          <cell r="L10">
            <v>46.73497914346995</v>
          </cell>
          <cell r="M10">
            <v>36.310477722620952</v>
          </cell>
          <cell r="N10">
            <v>44.272007705210676</v>
          </cell>
        </row>
        <row r="11">
          <cell r="J11">
            <v>108.12085866624172</v>
          </cell>
          <cell r="K11">
            <v>82.962085599257506</v>
          </cell>
          <cell r="L11">
            <v>53.312653489958642</v>
          </cell>
          <cell r="M11">
            <v>41.071685798810037</v>
          </cell>
          <cell r="N11">
            <v>44.318360988636719</v>
          </cell>
        </row>
        <row r="12">
          <cell r="J12">
            <v>121.19314075905294</v>
          </cell>
          <cell r="K12">
            <v>92.789314102245285</v>
          </cell>
          <cell r="L12">
            <v>59.223939868447872</v>
          </cell>
          <cell r="M12">
            <v>45.637443991274885</v>
          </cell>
        </row>
        <row r="13">
          <cell r="J13">
            <v>133.29183808325035</v>
          </cell>
          <cell r="K13">
            <v>102.64981135529962</v>
          </cell>
          <cell r="L13">
            <v>66.155071082310144</v>
          </cell>
          <cell r="M13">
            <v>50.572287951144574</v>
          </cell>
        </row>
        <row r="14">
          <cell r="J14">
            <v>146.9163634938327</v>
          </cell>
          <cell r="K14">
            <v>112.57978384182623</v>
          </cell>
          <cell r="L14">
            <v>71.234872259136395</v>
          </cell>
          <cell r="M14">
            <v>54.580632859161263</v>
          </cell>
        </row>
        <row r="15">
          <cell r="J15">
            <v>159.36622263539908</v>
          </cell>
          <cell r="K15">
            <v>122.13948564427896</v>
          </cell>
          <cell r="L15">
            <v>77.552234588437798</v>
          </cell>
          <cell r="M15">
            <v>59.269178035205016</v>
          </cell>
        </row>
        <row r="16">
          <cell r="J16">
            <v>171.94455921055578</v>
          </cell>
          <cell r="K16">
            <v>132.60745554854824</v>
          </cell>
          <cell r="L16">
            <v>84.255171668510343</v>
          </cell>
          <cell r="M16">
            <v>63.807311744281286</v>
          </cell>
        </row>
        <row r="17">
          <cell r="J17">
            <v>184.39852596879706</v>
          </cell>
          <cell r="K17">
            <v>142.09176763418353</v>
          </cell>
          <cell r="L17">
            <v>89.899396996465455</v>
          </cell>
          <cell r="M17">
            <v>68.350749603368158</v>
          </cell>
        </row>
        <row r="18">
          <cell r="J18">
            <v>196.70216677673764</v>
          </cell>
          <cell r="K18">
            <v>151.589499553179</v>
          </cell>
          <cell r="L18">
            <v>95.706334124746007</v>
          </cell>
          <cell r="M18">
            <v>72.850219879033773</v>
          </cell>
        </row>
        <row r="19">
          <cell r="J19">
            <v>208.79671970092676</v>
          </cell>
          <cell r="K19">
            <v>161.75368205684069</v>
          </cell>
          <cell r="L19">
            <v>102.96526172259718</v>
          </cell>
          <cell r="M19">
            <v>78.489911473646472</v>
          </cell>
        </row>
        <row r="63">
          <cell r="J63">
            <v>4</v>
          </cell>
          <cell r="K63">
            <v>8</v>
          </cell>
          <cell r="L63">
            <v>12</v>
          </cell>
          <cell r="M63">
            <v>16</v>
          </cell>
          <cell r="N63">
            <v>20</v>
          </cell>
        </row>
        <row r="64">
          <cell r="J64">
            <v>1.8114986002114126</v>
          </cell>
          <cell r="K64">
            <v>2.5097535774520279</v>
          </cell>
          <cell r="L64">
            <v>3.7397538717412102</v>
          </cell>
          <cell r="M64">
            <v>4.8988416148348186</v>
          </cell>
          <cell r="N64">
            <v>2.9741043502108173</v>
          </cell>
          <cell r="AD64">
            <v>0.72818177899809955</v>
          </cell>
          <cell r="AE64">
            <v>0.92697203077537649</v>
          </cell>
          <cell r="AF64">
            <v>0.90725694451260896</v>
          </cell>
          <cell r="AG64">
            <v>0.89034584648968795</v>
          </cell>
          <cell r="AH64">
            <v>0.67733687935008458</v>
          </cell>
        </row>
        <row r="65">
          <cell r="J65">
            <v>0.6491522657356934</v>
          </cell>
          <cell r="K65">
            <v>0.87917378635915222</v>
          </cell>
          <cell r="L65">
            <v>1.4626490981643645</v>
          </cell>
          <cell r="M65">
            <v>2.0086709370241915</v>
          </cell>
          <cell r="N65">
            <v>1.223514422933673</v>
          </cell>
          <cell r="AD65">
            <v>0.26094464088953601</v>
          </cell>
          <cell r="AE65">
            <v>0.32472092777060613</v>
          </cell>
          <cell r="AF65">
            <v>0.35483579861283238</v>
          </cell>
          <cell r="AG65">
            <v>0.36506830927709855</v>
          </cell>
          <cell r="AH65">
            <v>0.27864908001999644</v>
          </cell>
        </row>
        <row r="66">
          <cell r="J66">
            <v>0.4220137940522608</v>
          </cell>
          <cell r="K66">
            <v>0.55116850697192132</v>
          </cell>
          <cell r="L66">
            <v>0.86041978109856621</v>
          </cell>
          <cell r="M66">
            <v>1.097165561805403</v>
          </cell>
          <cell r="N66">
            <v>0.96259251817840175</v>
          </cell>
          <cell r="AD66">
            <v>0.16964007329558456</v>
          </cell>
          <cell r="AE66">
            <v>0.20357289050102367</v>
          </cell>
          <cell r="AF66">
            <v>0.20873614905417281</v>
          </cell>
          <cell r="AG66">
            <v>0.19940567131356499</v>
          </cell>
          <cell r="AH66">
            <v>0.21922546608106797</v>
          </cell>
        </row>
        <row r="67">
          <cell r="J67">
            <v>0.3237324721505303</v>
          </cell>
          <cell r="K67">
            <v>0.42011776918675298</v>
          </cell>
          <cell r="L67">
            <v>0.65955444899526539</v>
          </cell>
          <cell r="M67">
            <v>0.84208629609681829</v>
          </cell>
          <cell r="N67">
            <v>0.80286850559833667</v>
          </cell>
          <cell r="AD67">
            <v>0.13013318777199942</v>
          </cell>
          <cell r="AE67">
            <v>0.15516958524001112</v>
          </cell>
          <cell r="AF67">
            <v>0.1600066139797956</v>
          </cell>
          <cell r="AG67">
            <v>0.15304598414557399</v>
          </cell>
          <cell r="AH67">
            <v>0.18284914854177711</v>
          </cell>
        </row>
        <row r="68">
          <cell r="J68">
            <v>0.26418286588219192</v>
          </cell>
          <cell r="K68">
            <v>0.3454648623681697</v>
          </cell>
          <cell r="L68">
            <v>0.5401057443811873</v>
          </cell>
          <cell r="M68">
            <v>0.69179493974764128</v>
          </cell>
          <cell r="N68">
            <v>0.62250605582939622</v>
          </cell>
          <cell r="AD68">
            <v>0.10619558261676812</v>
          </cell>
          <cell r="AE68">
            <v>0.12759669630835671</v>
          </cell>
          <cell r="AF68">
            <v>0.13102859283432894</v>
          </cell>
          <cell r="AG68">
            <v>0.12573110127947357</v>
          </cell>
          <cell r="AH68">
            <v>0.1417725337048529</v>
          </cell>
        </row>
        <row r="69">
          <cell r="J69">
            <v>0.22278270851653173</v>
          </cell>
          <cell r="K69">
            <v>0.29252520898038337</v>
          </cell>
          <cell r="L69">
            <v>0.45597541987602458</v>
          </cell>
          <cell r="M69">
            <v>0.58706863996471592</v>
          </cell>
          <cell r="N69">
            <v>0.51771910129398879</v>
          </cell>
          <cell r="AD69">
            <v>8.9553648564039939E-2</v>
          </cell>
          <cell r="AE69">
            <v>0.10804355035398706</v>
          </cell>
          <cell r="AF69">
            <v>0.11061874133897628</v>
          </cell>
          <cell r="AG69">
            <v>0.10669749428397458</v>
          </cell>
          <cell r="AH69">
            <v>0.1179078469205506</v>
          </cell>
        </row>
        <row r="70">
          <cell r="J70">
            <v>0.1926984812102733</v>
          </cell>
          <cell r="K70">
            <v>0.2521122039071636</v>
          </cell>
          <cell r="L70">
            <v>0.39538588138798653</v>
          </cell>
          <cell r="M70">
            <v>0.5088985901383023</v>
          </cell>
          <cell r="N70">
            <v>0.41738226654029043</v>
          </cell>
          <cell r="AD70">
            <v>7.7460464414133443E-2</v>
          </cell>
          <cell r="AE70">
            <v>9.3117094737380154E-2</v>
          </cell>
          <cell r="AF70">
            <v>9.5919838297934004E-2</v>
          </cell>
          <cell r="AG70">
            <v>9.249038479668692E-2</v>
          </cell>
          <cell r="AH70">
            <v>9.5056651894015062E-2</v>
          </cell>
        </row>
        <row r="71">
          <cell r="J71">
            <v>0.17090458907037409</v>
          </cell>
          <cell r="K71">
            <v>0.22273247817742198</v>
          </cell>
          <cell r="L71">
            <v>0.34660347423469373</v>
          </cell>
          <cell r="M71">
            <v>0.44990485685945242</v>
          </cell>
          <cell r="N71">
            <v>0.41694571974419148</v>
          </cell>
          <cell r="AD71">
            <v>6.8699808928188055E-2</v>
          </cell>
          <cell r="AE71">
            <v>8.2265756873775603E-2</v>
          </cell>
          <cell r="AF71">
            <v>8.4085322129825835E-2</v>
          </cell>
          <cell r="AG71">
            <v>8.1768497966402967E-2</v>
          </cell>
          <cell r="AH71">
            <v>9.4957230619660993E-2</v>
          </cell>
        </row>
        <row r="72">
          <cell r="J72">
            <v>0.15247027021956053</v>
          </cell>
          <cell r="K72">
            <v>0.19914309205830094</v>
          </cell>
          <cell r="L72">
            <v>0.31200813322003518</v>
          </cell>
          <cell r="M72">
            <v>0.40489451871631515</v>
          </cell>
          <cell r="AD72">
            <v>6.1289626500314789E-2</v>
          </cell>
          <cell r="AE72">
            <v>7.3553068364417717E-2</v>
          </cell>
          <cell r="AF72">
            <v>7.5692560343949986E-2</v>
          </cell>
          <cell r="AG72">
            <v>7.3588040061113066E-2</v>
          </cell>
        </row>
        <row r="73">
          <cell r="J73">
            <v>0.13863077579250557</v>
          </cell>
          <cell r="K73">
            <v>0.18001349127015256</v>
          </cell>
          <cell r="L73">
            <v>0.2793187372937635</v>
          </cell>
          <cell r="M73">
            <v>0.36538491076656587</v>
          </cell>
          <cell r="AD73">
            <v>5.572646036198544E-2</v>
          </cell>
          <cell r="AE73">
            <v>6.6487591877074786E-2</v>
          </cell>
          <cell r="AF73">
            <v>6.7762177093294046E-2</v>
          </cell>
          <cell r="AG73">
            <v>6.6407318964115239E-2</v>
          </cell>
        </row>
        <row r="74">
          <cell r="J74">
            <v>0.12577462769193659</v>
          </cell>
          <cell r="K74">
            <v>0.16413560489911744</v>
          </cell>
          <cell r="L74">
            <v>0.25940035174162962</v>
          </cell>
          <cell r="M74">
            <v>0.33855142295566987</v>
          </cell>
          <cell r="AD74">
            <v>5.0558577376128976E-2</v>
          </cell>
          <cell r="AE74">
            <v>6.062312904454379E-2</v>
          </cell>
          <cell r="AF74">
            <v>6.2930015877497442E-2</v>
          </cell>
          <cell r="AG74">
            <v>6.1530434529453129E-2</v>
          </cell>
        </row>
        <row r="75">
          <cell r="J75">
            <v>0.11594897974437869</v>
          </cell>
          <cell r="K75">
            <v>0.15128892039145053</v>
          </cell>
          <cell r="L75">
            <v>0.23826974191463154</v>
          </cell>
          <cell r="M75">
            <v>0.31176998792381039</v>
          </cell>
          <cell r="AD75">
            <v>4.6608887433544015E-2</v>
          </cell>
          <cell r="AE75">
            <v>5.5878234034216753E-2</v>
          </cell>
          <cell r="AF75">
            <v>5.7803771433393297E-2</v>
          </cell>
          <cell r="AG75">
            <v>5.6663010489565381E-2</v>
          </cell>
        </row>
        <row r="76">
          <cell r="J76">
            <v>0.10746691262072594</v>
          </cell>
          <cell r="K76">
            <v>0.13934624447661634</v>
          </cell>
          <cell r="L76">
            <v>0.21931414480989259</v>
          </cell>
          <cell r="M76">
            <v>0.28959613585266192</v>
          </cell>
          <cell r="AD76">
            <v>4.3199286826090103E-2</v>
          </cell>
          <cell r="AE76">
            <v>5.146723263347161E-2</v>
          </cell>
          <cell r="AF76">
            <v>5.3205180804045162E-2</v>
          </cell>
          <cell r="AG76">
            <v>5.2632997142646944E-2</v>
          </cell>
        </row>
        <row r="77">
          <cell r="J77">
            <v>0.10020877782622213</v>
          </cell>
          <cell r="K77">
            <v>0.13004519000610021</v>
          </cell>
          <cell r="L77">
            <v>0.20554477046177008</v>
          </cell>
          <cell r="M77">
            <v>0.2703459878277541</v>
          </cell>
          <cell r="AD77">
            <v>4.0281679544332899E-2</v>
          </cell>
          <cell r="AE77">
            <v>4.8031908373613458E-2</v>
          </cell>
          <cell r="AF77">
            <v>4.9864757629856017E-2</v>
          </cell>
          <cell r="AG77">
            <v>4.9134355895216808E-2</v>
          </cell>
        </row>
        <row r="78">
          <cell r="J78">
            <v>9.3940759388092918E-2</v>
          </cell>
          <cell r="K78">
            <v>0.12189730142758114</v>
          </cell>
          <cell r="L78">
            <v>0.19307343750315309</v>
          </cell>
          <cell r="M78">
            <v>0.25364852640078422</v>
          </cell>
          <cell r="AD78">
            <v>3.7762076815113489E-2</v>
          </cell>
          <cell r="AE78">
            <v>4.5022503430428081E-2</v>
          </cell>
          <cell r="AF78">
            <v>4.6839236747443995E-2</v>
          </cell>
          <cell r="AG78">
            <v>4.6099655736018937E-2</v>
          </cell>
        </row>
        <row r="79">
          <cell r="J79">
            <v>8.8499239579806571E-2</v>
          </cell>
          <cell r="K79">
            <v>0.1142375906707131</v>
          </cell>
          <cell r="L79">
            <v>0.17946199146342481</v>
          </cell>
          <cell r="M79">
            <v>0.23542326107087364</v>
          </cell>
          <cell r="AD79">
            <v>3.5574707984693796E-2</v>
          </cell>
          <cell r="AE79">
            <v>4.2193405904983203E-2</v>
          </cell>
          <cell r="AF79">
            <v>4.3537126670704508E-2</v>
          </cell>
          <cell r="AG79">
            <v>4.2787283023555653E-2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zoomScale="50" workbookViewId="0">
      <selection activeCell="V59" sqref="V59"/>
    </sheetView>
  </sheetViews>
  <sheetFormatPr baseColWidth="10" defaultRowHeight="16" x14ac:dyDescent="0.2"/>
  <sheetData>
    <row r="1" spans="1:17" x14ac:dyDescent="0.2">
      <c r="A1" t="s">
        <v>0</v>
      </c>
      <c r="E1" t="s">
        <v>10</v>
      </c>
      <c r="F1">
        <f>(1.66666667)*(10^-5)</f>
        <v>1.6666666699999999E-5</v>
      </c>
    </row>
    <row r="2" spans="1:17" x14ac:dyDescent="0.2">
      <c r="A2">
        <v>6526749.9129999997</v>
      </c>
      <c r="B2">
        <v>7570773.6339999996</v>
      </c>
      <c r="C2">
        <v>18535603.324000001</v>
      </c>
      <c r="E2">
        <f>A2*F1</f>
        <v>108.77916543422499</v>
      </c>
    </row>
    <row r="3" spans="1:17" ht="17" thickBot="1" x14ac:dyDescent="0.25">
      <c r="A3">
        <v>12600706.169</v>
      </c>
      <c r="B3">
        <v>14805462.828</v>
      </c>
      <c r="C3">
        <v>35596742.042999998</v>
      </c>
      <c r="E3">
        <f>A3*F1</f>
        <v>210.01176990335685</v>
      </c>
      <c r="H3">
        <v>4</v>
      </c>
      <c r="I3">
        <v>8</v>
      </c>
      <c r="J3">
        <v>12</v>
      </c>
      <c r="K3">
        <v>16</v>
      </c>
      <c r="L3">
        <v>20</v>
      </c>
      <c r="M3">
        <v>24</v>
      </c>
      <c r="N3">
        <v>28</v>
      </c>
      <c r="O3">
        <v>32</v>
      </c>
      <c r="P3">
        <v>36</v>
      </c>
      <c r="Q3">
        <v>40</v>
      </c>
    </row>
    <row r="4" spans="1:17" x14ac:dyDescent="0.2">
      <c r="G4">
        <v>16</v>
      </c>
      <c r="H4" s="1">
        <v>108.77916543422499</v>
      </c>
      <c r="I4" s="2">
        <v>83.114949082896558</v>
      </c>
      <c r="J4" s="2">
        <v>53.08521112283708</v>
      </c>
      <c r="K4" s="2">
        <v>40.89734131512801</v>
      </c>
      <c r="L4" s="2">
        <v>46.384090242768174</v>
      </c>
      <c r="M4" s="2">
        <v>49.428009248856014</v>
      </c>
      <c r="N4" s="2">
        <v>53.171746373010158</v>
      </c>
      <c r="O4" s="2">
        <v>56.542197363084391</v>
      </c>
      <c r="P4" s="2">
        <v>53.68347894070029</v>
      </c>
      <c r="Q4" s="3">
        <v>51.348428986030186</v>
      </c>
    </row>
    <row r="5" spans="1:17" ht="17" thickBot="1" x14ac:dyDescent="0.25">
      <c r="A5" t="s">
        <v>1</v>
      </c>
      <c r="G5">
        <v>32</v>
      </c>
      <c r="H5" s="4">
        <v>210.01176990335685</v>
      </c>
      <c r="I5" s="5">
        <v>161.01378095536089</v>
      </c>
      <c r="J5" s="5">
        <v>102.81597767229862</v>
      </c>
      <c r="K5" s="5">
        <v>77.593004588519335</v>
      </c>
      <c r="L5" s="5">
        <v>91.2849345659032</v>
      </c>
      <c r="M5" s="5">
        <v>91.50781403301562</v>
      </c>
      <c r="N5" s="5">
        <v>97.290610127914547</v>
      </c>
      <c r="O5" s="5">
        <v>0</v>
      </c>
      <c r="P5" s="5">
        <v>0</v>
      </c>
      <c r="Q5" s="6">
        <v>0</v>
      </c>
    </row>
    <row r="6" spans="1:17" x14ac:dyDescent="0.2">
      <c r="A6">
        <v>4986896.9349999996</v>
      </c>
      <c r="B6">
        <v>6496951.2000000002</v>
      </c>
      <c r="C6">
        <v>33396358.443</v>
      </c>
      <c r="E6">
        <f>A6*F1</f>
        <v>83.114949082896558</v>
      </c>
    </row>
    <row r="7" spans="1:17" x14ac:dyDescent="0.2">
      <c r="A7">
        <v>9660826.8379999995</v>
      </c>
      <c r="B7">
        <v>12870122.75</v>
      </c>
      <c r="C7">
        <v>64414656.112999998</v>
      </c>
      <c r="E7">
        <f>A7*F1</f>
        <v>161.01378095536089</v>
      </c>
    </row>
    <row r="9" spans="1:17" x14ac:dyDescent="0.2">
      <c r="A9" t="s">
        <v>2</v>
      </c>
    </row>
    <row r="10" spans="1:17" x14ac:dyDescent="0.2">
      <c r="A10">
        <v>3185112.6609999998</v>
      </c>
      <c r="B10">
        <v>10930115.148</v>
      </c>
      <c r="C10">
        <v>27288450.524999999</v>
      </c>
      <c r="E10">
        <f>A10*F1</f>
        <v>53.08521112283708</v>
      </c>
    </row>
    <row r="11" spans="1:17" x14ac:dyDescent="0.2">
      <c r="A11">
        <v>6168958.648</v>
      </c>
      <c r="B11">
        <v>22036931.478</v>
      </c>
      <c r="C11">
        <v>51987711.792000003</v>
      </c>
      <c r="E11">
        <f>A11*F1</f>
        <v>102.81597767229862</v>
      </c>
    </row>
    <row r="13" spans="1:17" x14ac:dyDescent="0.2">
      <c r="A13" t="s">
        <v>3</v>
      </c>
    </row>
    <row r="14" spans="1:17" x14ac:dyDescent="0.2">
      <c r="A14">
        <v>2453840.4739999999</v>
      </c>
      <c r="B14">
        <v>12713009.748</v>
      </c>
      <c r="C14">
        <v>26541659.452</v>
      </c>
      <c r="E14">
        <f>A14*F1</f>
        <v>40.89734131512801</v>
      </c>
    </row>
    <row r="15" spans="1:17" x14ac:dyDescent="0.2">
      <c r="A15">
        <v>4655580.2659999998</v>
      </c>
      <c r="B15">
        <v>23186460.780000001</v>
      </c>
      <c r="C15">
        <v>51294299.938000001</v>
      </c>
      <c r="E15">
        <f>A15*F1</f>
        <v>77.593004588519335</v>
      </c>
    </row>
    <row r="17" spans="1:5" x14ac:dyDescent="0.2">
      <c r="A17" t="s">
        <v>4</v>
      </c>
    </row>
    <row r="18" spans="1:5" x14ac:dyDescent="0.2">
      <c r="A18">
        <v>2783045.409</v>
      </c>
      <c r="B18">
        <v>22360211.401000001</v>
      </c>
      <c r="C18">
        <v>33286692.276999999</v>
      </c>
      <c r="E18">
        <f>A18*F1</f>
        <v>46.384090242768174</v>
      </c>
    </row>
    <row r="19" spans="1:5" x14ac:dyDescent="0.2">
      <c r="A19">
        <v>5477096.0630000001</v>
      </c>
      <c r="B19">
        <v>50231514.526000001</v>
      </c>
      <c r="C19">
        <v>59289230.788000003</v>
      </c>
      <c r="E19">
        <f>A19*F1</f>
        <v>91.2849345659032</v>
      </c>
    </row>
    <row r="21" spans="1:5" x14ac:dyDescent="0.2">
      <c r="A21" t="s">
        <v>5</v>
      </c>
    </row>
    <row r="22" spans="1:5" x14ac:dyDescent="0.2">
      <c r="A22">
        <v>2965680.5490000001</v>
      </c>
      <c r="B22">
        <v>32335464.964000002</v>
      </c>
      <c r="C22">
        <v>38817644.107000001</v>
      </c>
      <c r="E22">
        <f>A22*F1</f>
        <v>49.428009248856014</v>
      </c>
    </row>
    <row r="23" spans="1:5" x14ac:dyDescent="0.2">
      <c r="A23">
        <v>5490468.8310000002</v>
      </c>
      <c r="B23">
        <v>67739323.163000003</v>
      </c>
      <c r="C23">
        <v>64004750.491999999</v>
      </c>
      <c r="E23">
        <f>A23*F1</f>
        <v>91.50781403301562</v>
      </c>
    </row>
    <row r="25" spans="1:5" x14ac:dyDescent="0.2">
      <c r="A25" t="s">
        <v>6</v>
      </c>
    </row>
    <row r="26" spans="1:5" x14ac:dyDescent="0.2">
      <c r="A26">
        <v>3190304.7760000001</v>
      </c>
      <c r="B26">
        <v>45626052.269000001</v>
      </c>
      <c r="C26">
        <v>43666993.855999999</v>
      </c>
      <c r="E26">
        <f>A26*F1</f>
        <v>53.171746373010158</v>
      </c>
    </row>
    <row r="27" spans="1:5" x14ac:dyDescent="0.2">
      <c r="A27">
        <v>5837436.5959999999</v>
      </c>
      <c r="B27">
        <v>91979063.430000007</v>
      </c>
      <c r="C27">
        <v>71432823.784999996</v>
      </c>
      <c r="E27">
        <f>A27*F1</f>
        <v>97.290610127914547</v>
      </c>
    </row>
    <row r="29" spans="1:5" x14ac:dyDescent="0.2">
      <c r="A29" t="s">
        <v>7</v>
      </c>
    </row>
    <row r="30" spans="1:5" x14ac:dyDescent="0.2">
      <c r="A30">
        <v>3392531.835</v>
      </c>
      <c r="B30">
        <v>61765049.229999997</v>
      </c>
      <c r="C30">
        <v>46754003.699000001</v>
      </c>
      <c r="E30">
        <f>A30*F1</f>
        <v>56.542197363084391</v>
      </c>
    </row>
    <row r="31" spans="1:5" x14ac:dyDescent="0.2">
      <c r="A31">
        <v>0</v>
      </c>
      <c r="B31">
        <v>0</v>
      </c>
      <c r="C31">
        <v>0</v>
      </c>
      <c r="E31">
        <v>0</v>
      </c>
    </row>
    <row r="33" spans="1:37" x14ac:dyDescent="0.2">
      <c r="A33" t="s">
        <v>8</v>
      </c>
    </row>
    <row r="34" spans="1:37" x14ac:dyDescent="0.2">
      <c r="A34">
        <v>3221008.73</v>
      </c>
      <c r="B34">
        <v>70868398.478</v>
      </c>
      <c r="C34">
        <v>44962740.954000004</v>
      </c>
      <c r="E34">
        <f>A34*F1</f>
        <v>53.68347894070029</v>
      </c>
    </row>
    <row r="35" spans="1:37" x14ac:dyDescent="0.2">
      <c r="A35">
        <v>0</v>
      </c>
      <c r="B35">
        <v>0</v>
      </c>
      <c r="C35">
        <v>0</v>
      </c>
      <c r="E35">
        <v>0</v>
      </c>
    </row>
    <row r="37" spans="1:37" x14ac:dyDescent="0.2">
      <c r="A37" t="s">
        <v>9</v>
      </c>
    </row>
    <row r="38" spans="1:37" x14ac:dyDescent="0.2">
      <c r="A38">
        <v>3080905.733</v>
      </c>
      <c r="B38">
        <v>77222948.531000003</v>
      </c>
      <c r="C38">
        <v>45794090.015000001</v>
      </c>
      <c r="E38">
        <f>A38*F1</f>
        <v>51.348428986030186</v>
      </c>
    </row>
    <row r="39" spans="1:37" x14ac:dyDescent="0.2">
      <c r="A39">
        <v>0</v>
      </c>
      <c r="B39">
        <v>0</v>
      </c>
      <c r="C39">
        <v>0</v>
      </c>
      <c r="E39">
        <v>0</v>
      </c>
    </row>
    <row r="44" spans="1:37" x14ac:dyDescent="0.2">
      <c r="H44" s="8" t="s">
        <v>11</v>
      </c>
      <c r="L44" s="7"/>
      <c r="M44">
        <v>1108701.0530000001</v>
      </c>
    </row>
    <row r="46" spans="1:37" ht="17" thickBot="1" x14ac:dyDescent="0.25">
      <c r="H46">
        <v>4</v>
      </c>
      <c r="I46">
        <v>8</v>
      </c>
      <c r="J46">
        <v>12</v>
      </c>
      <c r="K46">
        <v>16</v>
      </c>
      <c r="L46">
        <v>20</v>
      </c>
      <c r="M46">
        <v>24</v>
      </c>
      <c r="N46">
        <v>28</v>
      </c>
      <c r="O46">
        <v>32</v>
      </c>
      <c r="P46">
        <v>36</v>
      </c>
      <c r="Q46">
        <v>40</v>
      </c>
      <c r="W46" s="9"/>
      <c r="X46" s="9" t="s">
        <v>12</v>
      </c>
      <c r="AB46">
        <v>4</v>
      </c>
      <c r="AC46">
        <v>8</v>
      </c>
      <c r="AD46">
        <v>12</v>
      </c>
      <c r="AE46">
        <v>16</v>
      </c>
      <c r="AF46">
        <v>20</v>
      </c>
      <c r="AG46">
        <v>24</v>
      </c>
      <c r="AH46">
        <v>28</v>
      </c>
      <c r="AI46">
        <v>32</v>
      </c>
      <c r="AJ46">
        <v>36</v>
      </c>
      <c r="AK46">
        <v>40</v>
      </c>
    </row>
    <row r="47" spans="1:37" ht="17" thickBot="1" x14ac:dyDescent="0.25">
      <c r="G47">
        <v>16</v>
      </c>
      <c r="H47" s="1">
        <f>$M$44/A2</f>
        <v>0.16987031336863176</v>
      </c>
      <c r="I47" s="2">
        <f>M44/A6</f>
        <v>0.22232283270558512</v>
      </c>
      <c r="J47" s="2">
        <f>M44/A10</f>
        <v>0.34808848885486882</v>
      </c>
      <c r="K47" s="2">
        <f>M44/A14</f>
        <v>0.45182279155772054</v>
      </c>
      <c r="L47" s="2">
        <f>M44/A18</f>
        <v>0.39837691811086079</v>
      </c>
      <c r="M47" s="2">
        <f>M44/A22</f>
        <v>0.3738437214263835</v>
      </c>
      <c r="N47" s="2">
        <f>M44/A26</f>
        <v>0.3475219864072322</v>
      </c>
      <c r="O47" s="2">
        <f>M44/A30</f>
        <v>0.32680638146465618</v>
      </c>
      <c r="P47" s="2">
        <f>M44/A34</f>
        <v>0.34420926670385027</v>
      </c>
      <c r="Q47" s="3">
        <f>M44/A38</f>
        <v>0.35986205002137922</v>
      </c>
      <c r="W47" s="9">
        <v>4</v>
      </c>
      <c r="X47" s="10">
        <v>445672.93900000001</v>
      </c>
      <c r="AA47">
        <v>16</v>
      </c>
      <c r="AB47" s="1">
        <f>$X$47/A2</f>
        <v>6.8284053309949466E-2</v>
      </c>
      <c r="AC47" s="2">
        <f>$X$48/A6</f>
        <v>8.2114455208808126E-2</v>
      </c>
      <c r="AD47" s="2">
        <f>$X$49/A10</f>
        <v>8.4445583760153209E-2</v>
      </c>
      <c r="AE47" s="2">
        <f>$X$50/A14</f>
        <v>8.211707530910993E-2</v>
      </c>
      <c r="AF47" s="2">
        <f>$X$51/A18</f>
        <v>9.0728282112625777E-2</v>
      </c>
      <c r="AG47" s="2">
        <f>$X$52/A22</f>
        <v>8.9970399573200951E-2</v>
      </c>
      <c r="AH47" s="2">
        <f>$X$53/A26</f>
        <v>7.444070541052282E-2</v>
      </c>
      <c r="AI47" s="2">
        <f>X54/A30</f>
        <v>6.9519729355760049E-2</v>
      </c>
      <c r="AJ47" s="2">
        <f>X55/A34</f>
        <v>6.6946941183857023E-2</v>
      </c>
      <c r="AK47" s="3">
        <f>X56/A38</f>
        <v>6.5012673985634081E-2</v>
      </c>
    </row>
    <row r="48" spans="1:37" ht="17" thickBot="1" x14ac:dyDescent="0.25">
      <c r="G48">
        <v>32</v>
      </c>
      <c r="H48" s="4">
        <f>M44/A3</f>
        <v>8.7987215806015998E-2</v>
      </c>
      <c r="I48" s="5">
        <f>M44/A7</f>
        <v>0.1147625427503807</v>
      </c>
      <c r="J48" s="5">
        <f>M44/A11</f>
        <v>0.17972256198531095</v>
      </c>
      <c r="K48" s="5">
        <f>M44/A15</f>
        <v>0.2381445468993231</v>
      </c>
      <c r="L48" s="5">
        <f>M44/A19</f>
        <v>0.20242497853739033</v>
      </c>
      <c r="M48" s="5">
        <f>M44/A23</f>
        <v>0.20193194554536212</v>
      </c>
      <c r="N48" s="5">
        <f>M44/A27</f>
        <v>0.18992943816464197</v>
      </c>
      <c r="O48" s="5">
        <v>0</v>
      </c>
      <c r="P48" s="5">
        <v>0</v>
      </c>
      <c r="Q48" s="6">
        <v>0</v>
      </c>
      <c r="W48" s="9">
        <v>8</v>
      </c>
      <c r="X48" s="10">
        <v>409496.32500000001</v>
      </c>
      <c r="AA48">
        <v>32</v>
      </c>
      <c r="AB48" s="1">
        <f>$X$47/A3</f>
        <v>3.5368885919777694E-2</v>
      </c>
      <c r="AC48" s="2">
        <f>$X$48/A7</f>
        <v>4.2387295815021007E-2</v>
      </c>
      <c r="AD48" s="2">
        <f>$X$49/A11</f>
        <v>4.3600340567560888E-2</v>
      </c>
      <c r="AE48" s="2">
        <f>$X$50/A15</f>
        <v>4.3281866381207831E-2</v>
      </c>
      <c r="AF48" s="2">
        <f>$X$51/A19</f>
        <v>4.61012416243246E-2</v>
      </c>
      <c r="AG48" s="2">
        <f>$X$52/A23</f>
        <v>4.8597573761547497E-2</v>
      </c>
      <c r="AH48" s="2">
        <f>$X$53/A27</f>
        <v>4.0683703213622024E-2</v>
      </c>
      <c r="AI48" s="5">
        <v>0</v>
      </c>
      <c r="AJ48" s="5">
        <v>0</v>
      </c>
      <c r="AK48" s="6">
        <v>0</v>
      </c>
    </row>
    <row r="49" spans="23:24" x14ac:dyDescent="0.2">
      <c r="W49" s="9">
        <v>12</v>
      </c>
      <c r="X49" s="10">
        <v>268968.69799999997</v>
      </c>
    </row>
    <row r="50" spans="23:24" x14ac:dyDescent="0.2">
      <c r="W50" s="9">
        <v>16</v>
      </c>
      <c r="X50" s="10">
        <v>201502.20300000001</v>
      </c>
    </row>
    <row r="51" spans="23:24" x14ac:dyDescent="0.2">
      <c r="W51" s="9">
        <v>20</v>
      </c>
      <c r="X51" s="10">
        <v>252500.929</v>
      </c>
    </row>
    <row r="52" spans="23:24" x14ac:dyDescent="0.2">
      <c r="W52" s="9">
        <v>24</v>
      </c>
      <c r="X52" s="11">
        <v>266823.46399999998</v>
      </c>
    </row>
    <row r="53" spans="23:24" x14ac:dyDescent="0.2">
      <c r="W53" s="9">
        <v>28</v>
      </c>
      <c r="X53" s="11">
        <v>237488.538</v>
      </c>
    </row>
    <row r="54" spans="23:24" x14ac:dyDescent="0.2">
      <c r="W54" s="9">
        <v>32</v>
      </c>
      <c r="X54" s="11">
        <v>235847.89499999999</v>
      </c>
    </row>
    <row r="55" spans="23:24" x14ac:dyDescent="0.2">
      <c r="W55" s="9">
        <v>36</v>
      </c>
      <c r="X55" s="11">
        <v>215636.682</v>
      </c>
    </row>
    <row r="56" spans="23:24" x14ac:dyDescent="0.2">
      <c r="W56" s="9">
        <v>40</v>
      </c>
      <c r="X56" s="11">
        <v>200297.92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Trabalho3_2nodos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2017-01-08T13:11:15Z</dcterms:created>
  <dcterms:modified xsi:type="dcterms:W3CDTF">2017-01-08T16:56:27Z</dcterms:modified>
</cp:coreProperties>
</file>