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iguel/Desktop/"/>
    </mc:Choice>
  </mc:AlternateContent>
  <bookViews>
    <workbookView xWindow="0" yWindow="460" windowWidth="25600" windowHeight="14440" tabRatio="500"/>
  </bookViews>
  <sheets>
    <sheet name="Trabalho3_8192_1Nodo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65" i="1" l="1"/>
  <c r="AH66" i="1"/>
  <c r="AH67" i="1"/>
  <c r="AH68" i="1"/>
  <c r="AH69" i="1"/>
  <c r="AH70" i="1"/>
  <c r="AH71" i="1"/>
  <c r="AH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64" i="1"/>
  <c r="N65" i="1"/>
  <c r="N66" i="1"/>
  <c r="N67" i="1"/>
  <c r="N68" i="1"/>
  <c r="N69" i="1"/>
  <c r="N70" i="1"/>
  <c r="N71" i="1"/>
  <c r="N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64" i="1"/>
  <c r="F1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7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<sst xmlns="http://schemas.openxmlformats.org/spreadsheetml/2006/main" count="8" uniqueCount="8">
  <si>
    <t>Running 4 ppn MPI code for N_MAX=8000</t>
  </si>
  <si>
    <t>Running 8 ppn MPI code for N_MAX=8000</t>
  </si>
  <si>
    <t>Running 12 ppn MPI code for N_MAX=8000</t>
  </si>
  <si>
    <t>Running 16 ppn MPI code for N_MAX=8000</t>
  </si>
  <si>
    <t>Running 20 ppn MPI code for N_MAX=8000</t>
  </si>
  <si>
    <t>minutos</t>
  </si>
  <si>
    <t>GANHO HIBRIDO vs SEQUENCIAL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</si>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</sst>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0" xfId="0" applyFont="1" applyBorder="1" applyAlignment="1">
      <alignment horizontal="center" vertical="center"/>
    </xf>
    <xf numFmtId="0" fontId="1" fillId="2" borderId="1" xfId="0" applyFont="1" applyFill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3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Tempo de Execução</a:t>
            </a:r>
            <a:r>
              <a:rPr lang="pt-PT" sz="1600" b="1" baseline="0">
                <a:solidFill>
                  <a:schemeClr val="tx1"/>
                </a:solidFill>
              </a:rPr>
              <a:t> para a Relação entre Processos MPI e Treads OpenMP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8192x8192 (N_MAX = 8000) - 1Nodo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46740748315551"/>
          <c:y val="0.0974240432331013"/>
          <c:w val="0.926924020861029"/>
          <c:h val="0.851277532091068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spPr>
            <a:solidFill>
              <a:schemeClr val="accent4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Trabalho3_8192_1Nodo!$J$3:$N$3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Trabalho3_8192_1Nodo!$J$4:$N$4</c:f>
              <c:numCache>
                <c:formatCode>General</c:formatCode>
                <c:ptCount val="5"/>
                <c:pt idx="0">
                  <c:v>10.20058802040118</c:v>
                </c:pt>
                <c:pt idx="1">
                  <c:v>7.362615631391897</c:v>
                </c:pt>
                <c:pt idx="2">
                  <c:v>4.94106070988212</c:v>
                </c:pt>
                <c:pt idx="3">
                  <c:v>3.7719837408773</c:v>
                </c:pt>
                <c:pt idx="4">
                  <c:v>6.213080895759495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4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Trabalho3_8192_1Nodo!$J$5:$N$5</c:f>
              <c:numCache>
                <c:formatCode>General</c:formatCode>
                <c:ptCount val="5"/>
                <c:pt idx="0">
                  <c:v>28.46535689026404</c:v>
                </c:pt>
                <c:pt idx="1">
                  <c:v>21.01785927536905</c:v>
                </c:pt>
                <c:pt idx="2">
                  <c:v>12.6334819086003</c:v>
                </c:pt>
                <c:pt idx="3">
                  <c:v>9.199292218398584</c:v>
                </c:pt>
                <c:pt idx="4">
                  <c:v>15.1026833635387</c:v>
                </c:pt>
              </c:numCache>
            </c:numRef>
          </c:val>
        </c:ser>
        <c:ser>
          <c:idx val="2"/>
          <c:order val="2"/>
          <c:tx>
            <c:v>6</c:v>
          </c:tx>
          <c:spPr>
            <a:solidFill>
              <a:schemeClr val="accent4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Trabalho3_8192_1Nodo!$J$6:$N$6</c:f>
              <c:numCache>
                <c:formatCode>General</c:formatCode>
                <c:ptCount val="5"/>
                <c:pt idx="0">
                  <c:v>43.7861301709056</c:v>
                </c:pt>
                <c:pt idx="1">
                  <c:v>33.52577421705154</c:v>
                </c:pt>
                <c:pt idx="2">
                  <c:v>21.47597175961861</c:v>
                </c:pt>
                <c:pt idx="3">
                  <c:v>16.84189840035046</c:v>
                </c:pt>
                <c:pt idx="4">
                  <c:v>19.19644145505955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Trabalho3_8192_1Nodo!$J$7:$N$7</c:f>
              <c:numCache>
                <c:formatCode>General</c:formatCode>
                <c:ptCount val="5"/>
                <c:pt idx="0">
                  <c:v>57.07907766415815</c:v>
                </c:pt>
                <c:pt idx="1">
                  <c:v>43.98374045463414</c:v>
                </c:pt>
                <c:pt idx="2">
                  <c:v>28.01641463936616</c:v>
                </c:pt>
                <c:pt idx="3">
                  <c:v>21.94353596055374</c:v>
                </c:pt>
                <c:pt idx="4">
                  <c:v>23.01541384603082</c:v>
                </c:pt>
              </c:numCache>
            </c:numRef>
          </c:val>
        </c:ser>
        <c:ser>
          <c:idx val="4"/>
          <c:order val="4"/>
          <c:tx>
            <c:v>10</c:v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Trabalho3_8192_1Nodo!$J$8:$N$8</c:f>
              <c:numCache>
                <c:formatCode>General</c:formatCode>
                <c:ptCount val="5"/>
                <c:pt idx="0">
                  <c:v>69.94530420655727</c:v>
                </c:pt>
                <c:pt idx="1">
                  <c:v>53.48836577364339</c:v>
                </c:pt>
                <c:pt idx="2">
                  <c:v>34.2124687850916</c:v>
                </c:pt>
                <c:pt idx="3">
                  <c:v>26.7107344367548</c:v>
                </c:pt>
                <c:pt idx="4">
                  <c:v>29.68380909270095</c:v>
                </c:pt>
              </c:numCache>
            </c:numRef>
          </c:val>
        </c:ser>
        <c:ser>
          <c:idx val="5"/>
          <c:order val="5"/>
          <c:tx>
            <c:v>12</c:v>
          </c:tx>
          <c:spPr>
            <a:solidFill>
              <a:schemeClr val="accent4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Trabalho3_8192_1Nodo!$J$9:$N$9</c:f>
              <c:numCache>
                <c:formatCode>General</c:formatCode>
                <c:ptCount val="5"/>
                <c:pt idx="0">
                  <c:v>82.94338031588676</c:v>
                </c:pt>
                <c:pt idx="1">
                  <c:v>63.16840515967014</c:v>
                </c:pt>
                <c:pt idx="2">
                  <c:v>40.52488383104976</c:v>
                </c:pt>
                <c:pt idx="3">
                  <c:v>31.47562254628458</c:v>
                </c:pt>
                <c:pt idx="4">
                  <c:v>35.69184693805035</c:v>
                </c:pt>
              </c:numCache>
            </c:numRef>
          </c:val>
        </c:ser>
        <c:ser>
          <c:idx val="6"/>
          <c:order val="6"/>
          <c:tx>
            <c:v>14</c:v>
          </c:tx>
          <c:spPr>
            <a:solidFill>
              <a:schemeClr val="accent4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Trabalho3_8192_1Nodo!$J$10:$N$10</c:f>
              <c:numCache>
                <c:formatCode>General</c:formatCode>
                <c:ptCount val="5"/>
                <c:pt idx="0">
                  <c:v>95.89256129178511</c:v>
                </c:pt>
                <c:pt idx="1">
                  <c:v>73.29415487992163</c:v>
                </c:pt>
                <c:pt idx="2">
                  <c:v>46.73497914346994</c:v>
                </c:pt>
                <c:pt idx="3">
                  <c:v>36.31047772262095</c:v>
                </c:pt>
                <c:pt idx="4">
                  <c:v>44.27200770521068</c:v>
                </c:pt>
              </c:numCache>
            </c:numRef>
          </c:val>
        </c:ser>
        <c:ser>
          <c:idx val="7"/>
          <c:order val="7"/>
          <c:tx>
            <c:v>16</c:v>
          </c:tx>
          <c:spPr>
            <a:solidFill>
              <a:schemeClr val="accent4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Trabalho3_8192_1Nodo!$J$11:$N$11</c:f>
              <c:numCache>
                <c:formatCode>General</c:formatCode>
                <c:ptCount val="5"/>
                <c:pt idx="0">
                  <c:v>108.1208586662417</c:v>
                </c:pt>
                <c:pt idx="1">
                  <c:v>82.9620855992575</c:v>
                </c:pt>
                <c:pt idx="2">
                  <c:v>53.31265348995864</c:v>
                </c:pt>
                <c:pt idx="3">
                  <c:v>41.07168579881004</c:v>
                </c:pt>
                <c:pt idx="4">
                  <c:v>44.31836098863672</c:v>
                </c:pt>
              </c:numCache>
            </c:numRef>
          </c:val>
        </c:ser>
        <c:ser>
          <c:idx val="8"/>
          <c:order val="8"/>
          <c:tx>
            <c:v>18</c:v>
          </c:tx>
          <c:spPr>
            <a:solidFill>
              <a:schemeClr val="accent4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Trabalho3_8192_1Nodo!$J$12:$M$12</c:f>
              <c:numCache>
                <c:formatCode>General</c:formatCode>
                <c:ptCount val="4"/>
                <c:pt idx="0">
                  <c:v>121.1931407590529</c:v>
                </c:pt>
                <c:pt idx="1">
                  <c:v>92.78931410224528</c:v>
                </c:pt>
                <c:pt idx="2">
                  <c:v>59.22393986844787</c:v>
                </c:pt>
                <c:pt idx="3">
                  <c:v>45.63744399127489</c:v>
                </c:pt>
              </c:numCache>
            </c:numRef>
          </c:val>
        </c:ser>
        <c:ser>
          <c:idx val="9"/>
          <c:order val="9"/>
          <c:tx>
            <c:v>20</c:v>
          </c:tx>
          <c:spPr>
            <a:solidFill>
              <a:schemeClr val="accent4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Trabalho3_8192_1Nodo!$J$13:$M$13</c:f>
              <c:numCache>
                <c:formatCode>General</c:formatCode>
                <c:ptCount val="4"/>
                <c:pt idx="0">
                  <c:v>133.2918380832504</c:v>
                </c:pt>
                <c:pt idx="1">
                  <c:v>102.6498113552996</c:v>
                </c:pt>
                <c:pt idx="2">
                  <c:v>66.15507108231014</c:v>
                </c:pt>
                <c:pt idx="3">
                  <c:v>50.57228795114457</c:v>
                </c:pt>
              </c:numCache>
            </c:numRef>
          </c:val>
        </c:ser>
        <c:ser>
          <c:idx val="10"/>
          <c:order val="10"/>
          <c:tx>
            <c:v>22</c:v>
          </c:tx>
          <c:spPr>
            <a:solidFill>
              <a:schemeClr val="accent4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Trabalho3_8192_1Nodo!$J$14:$M$14</c:f>
              <c:numCache>
                <c:formatCode>General</c:formatCode>
                <c:ptCount val="4"/>
                <c:pt idx="0">
                  <c:v>146.9163634938327</c:v>
                </c:pt>
                <c:pt idx="1">
                  <c:v>112.5797838418262</c:v>
                </c:pt>
                <c:pt idx="2">
                  <c:v>71.2348722591364</c:v>
                </c:pt>
                <c:pt idx="3">
                  <c:v>54.58063285916126</c:v>
                </c:pt>
              </c:numCache>
            </c:numRef>
          </c:val>
        </c:ser>
        <c:ser>
          <c:idx val="11"/>
          <c:order val="11"/>
          <c:tx>
            <c:v>24</c:v>
          </c:tx>
          <c:spPr>
            <a:solidFill>
              <a:schemeClr val="accent4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Trabalho3_8192_1Nodo!$J$15:$M$15</c:f>
              <c:numCache>
                <c:formatCode>General</c:formatCode>
                <c:ptCount val="4"/>
                <c:pt idx="0">
                  <c:v>159.3662226353991</c:v>
                </c:pt>
                <c:pt idx="1">
                  <c:v>122.139485644279</c:v>
                </c:pt>
                <c:pt idx="2">
                  <c:v>77.5522345884378</c:v>
                </c:pt>
                <c:pt idx="3">
                  <c:v>59.26917803520501</c:v>
                </c:pt>
              </c:numCache>
            </c:numRef>
          </c:val>
        </c:ser>
        <c:ser>
          <c:idx val="12"/>
          <c:order val="12"/>
          <c:tx>
            <c:v>26</c:v>
          </c:tx>
          <c:spPr>
            <a:solidFill>
              <a:schemeClr val="accent4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Trabalho3_8192_1Nodo!$J$16:$M$16</c:f>
              <c:numCache>
                <c:formatCode>General</c:formatCode>
                <c:ptCount val="4"/>
                <c:pt idx="0">
                  <c:v>171.9445592105558</c:v>
                </c:pt>
                <c:pt idx="1">
                  <c:v>132.6074555485482</c:v>
                </c:pt>
                <c:pt idx="2">
                  <c:v>84.25517166851034</c:v>
                </c:pt>
                <c:pt idx="3">
                  <c:v>63.80731174428129</c:v>
                </c:pt>
              </c:numCache>
            </c:numRef>
          </c:val>
        </c:ser>
        <c:ser>
          <c:idx val="13"/>
          <c:order val="13"/>
          <c:tx>
            <c:v>28</c:v>
          </c:tx>
          <c:spPr>
            <a:solidFill>
              <a:schemeClr val="accent4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Trabalho3_8192_1Nodo!$J$17:$M$17</c:f>
              <c:numCache>
                <c:formatCode>General</c:formatCode>
                <c:ptCount val="4"/>
                <c:pt idx="0">
                  <c:v>184.3985259687971</c:v>
                </c:pt>
                <c:pt idx="1">
                  <c:v>142.0917676341835</c:v>
                </c:pt>
                <c:pt idx="2">
                  <c:v>89.89939699646546</c:v>
                </c:pt>
                <c:pt idx="3">
                  <c:v>68.35074960336815</c:v>
                </c:pt>
              </c:numCache>
            </c:numRef>
          </c:val>
        </c:ser>
        <c:ser>
          <c:idx val="14"/>
          <c:order val="14"/>
          <c:tx>
            <c:v>30</c:v>
          </c:tx>
          <c:spPr>
            <a:solidFill>
              <a:schemeClr val="accent4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Trabalho3_8192_1Nodo!$J$18:$M$18</c:f>
              <c:numCache>
                <c:formatCode>General</c:formatCode>
                <c:ptCount val="4"/>
                <c:pt idx="0">
                  <c:v>196.7021667767376</c:v>
                </c:pt>
                <c:pt idx="1">
                  <c:v>151.589499553179</c:v>
                </c:pt>
                <c:pt idx="2">
                  <c:v>95.70633412474601</c:v>
                </c:pt>
                <c:pt idx="3">
                  <c:v>72.85021987903377</c:v>
                </c:pt>
              </c:numCache>
            </c:numRef>
          </c:val>
        </c:ser>
        <c:ser>
          <c:idx val="15"/>
          <c:order val="15"/>
          <c:tx>
            <c:v>32</c:v>
          </c:tx>
          <c:spPr>
            <a:solidFill>
              <a:schemeClr val="accent4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Trabalho3_8192_1Nodo!$J$19:$M$19</c:f>
              <c:numCache>
                <c:formatCode>General</c:formatCode>
                <c:ptCount val="4"/>
                <c:pt idx="0">
                  <c:v>208.7967197009268</c:v>
                </c:pt>
                <c:pt idx="1">
                  <c:v>161.7536820568407</c:v>
                </c:pt>
                <c:pt idx="2">
                  <c:v>102.9652617225972</c:v>
                </c:pt>
                <c:pt idx="3">
                  <c:v>78.48991147364647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2033518416"/>
        <c:axId val="-528185360"/>
        <c:axId val="-2070534096"/>
      </c:bar3DChart>
      <c:catAx>
        <c:axId val="-20335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54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Processos MPI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99422937883524"/>
              <c:y val="0.91937524877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8185360"/>
        <c:crosses val="autoZero"/>
        <c:auto val="1"/>
        <c:lblAlgn val="ctr"/>
        <c:lblOffset val="100"/>
        <c:tickMarkSkip val="2"/>
        <c:noMultiLvlLbl val="0"/>
      </c:catAx>
      <c:valAx>
        <c:axId val="-5281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Tempo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Total (minutos)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468828418384336"/>
              <c:y val="0.397565534708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3518416"/>
        <c:crosses val="autoZero"/>
        <c:crossBetween val="between"/>
        <c:majorUnit val="10.0"/>
      </c:valAx>
      <c:serAx>
        <c:axId val="-20705340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162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37759631069134"/>
              <c:y val="0.768582470132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162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28185360"/>
        <c:crosses val="autoZero"/>
        <c:tickMarkSkip val="2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SpeedUp's Sequencial</a:t>
            </a:r>
            <a:r>
              <a:rPr lang="pt-PT" sz="1600" b="1" baseline="0">
                <a:solidFill>
                  <a:schemeClr val="tx1"/>
                </a:solidFill>
              </a:rPr>
              <a:t>/Híbrido</a:t>
            </a:r>
            <a:r>
              <a:rPr lang="pt-PT" sz="1600" b="1">
                <a:solidFill>
                  <a:schemeClr val="tx1"/>
                </a:solidFill>
              </a:rPr>
              <a:t>: compute</a:t>
            </a:r>
            <a:r>
              <a:rPr lang="pt-PT" sz="1600" b="1" baseline="0">
                <a:solidFill>
                  <a:schemeClr val="tx1"/>
                </a:solidFill>
              </a:rPr>
              <a:t>-641 @ SeARCH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8192x8192 (N_MAX = 8000) - 1Nodo</a:t>
            </a:r>
            <a:endParaRPr lang="pt-PT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41647412627749"/>
          <c:y val="0.0868055555555555"/>
          <c:w val="0.938194937879542"/>
          <c:h val="0.806629972450252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spPr>
            <a:solidFill>
              <a:schemeClr val="accent4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Trabalho3_8192_1Nodo!$J$63:$N$63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Trabalho3_8192_1Nodo!$J$64:$N$64</c:f>
              <c:numCache>
                <c:formatCode>General</c:formatCode>
                <c:ptCount val="5"/>
                <c:pt idx="0">
                  <c:v>1.811498600211413</c:v>
                </c:pt>
                <c:pt idx="1">
                  <c:v>2.509753577452028</c:v>
                </c:pt>
                <c:pt idx="2">
                  <c:v>3.73975387174121</c:v>
                </c:pt>
                <c:pt idx="3">
                  <c:v>4.898841614834818</c:v>
                </c:pt>
                <c:pt idx="4">
                  <c:v>2.974104350210817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4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Trabalho3_8192_1Nodo!$J$65:$N$65</c:f>
              <c:numCache>
                <c:formatCode>General</c:formatCode>
                <c:ptCount val="5"/>
                <c:pt idx="0">
                  <c:v>0.649152265735693</c:v>
                </c:pt>
                <c:pt idx="1">
                  <c:v>0.879173786359152</c:v>
                </c:pt>
                <c:pt idx="2">
                  <c:v>1.462649098164364</c:v>
                </c:pt>
                <c:pt idx="3">
                  <c:v>2.008670937024192</c:v>
                </c:pt>
                <c:pt idx="4">
                  <c:v>1.223514422933673</c:v>
                </c:pt>
              </c:numCache>
            </c:numRef>
          </c:val>
        </c:ser>
        <c:ser>
          <c:idx val="2"/>
          <c:order val="2"/>
          <c:tx>
            <c:v>6</c:v>
          </c:tx>
          <c:spPr>
            <a:solidFill>
              <a:schemeClr val="accent4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Trabalho3_8192_1Nodo!$J$66:$N$66</c:f>
              <c:numCache>
                <c:formatCode>General</c:formatCode>
                <c:ptCount val="5"/>
                <c:pt idx="0">
                  <c:v>0.422013794052261</c:v>
                </c:pt>
                <c:pt idx="1">
                  <c:v>0.551168506971921</c:v>
                </c:pt>
                <c:pt idx="2">
                  <c:v>0.860419781098566</c:v>
                </c:pt>
                <c:pt idx="3">
                  <c:v>1.097165561805403</c:v>
                </c:pt>
                <c:pt idx="4">
                  <c:v>0.962592518178402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Trabalho3_8192_1Nodo!$J$67:$N$67</c:f>
              <c:numCache>
                <c:formatCode>General</c:formatCode>
                <c:ptCount val="5"/>
                <c:pt idx="0">
                  <c:v>0.32373247215053</c:v>
                </c:pt>
                <c:pt idx="1">
                  <c:v>0.420117769186753</c:v>
                </c:pt>
                <c:pt idx="2">
                  <c:v>0.659554448995265</c:v>
                </c:pt>
                <c:pt idx="3">
                  <c:v>0.842086296096818</c:v>
                </c:pt>
                <c:pt idx="4">
                  <c:v>0.802868505598337</c:v>
                </c:pt>
              </c:numCache>
            </c:numRef>
          </c:val>
        </c:ser>
        <c:ser>
          <c:idx val="4"/>
          <c:order val="4"/>
          <c:tx>
            <c:v>10</c:v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Trabalho3_8192_1Nodo!$J$68:$N$68</c:f>
              <c:numCache>
                <c:formatCode>General</c:formatCode>
                <c:ptCount val="5"/>
                <c:pt idx="0">
                  <c:v>0.264182865882192</c:v>
                </c:pt>
                <c:pt idx="1">
                  <c:v>0.34546486236817</c:v>
                </c:pt>
                <c:pt idx="2">
                  <c:v>0.540105744381187</c:v>
                </c:pt>
                <c:pt idx="3">
                  <c:v>0.691794939747641</c:v>
                </c:pt>
                <c:pt idx="4">
                  <c:v>0.622506055829396</c:v>
                </c:pt>
              </c:numCache>
            </c:numRef>
          </c:val>
        </c:ser>
        <c:ser>
          <c:idx val="5"/>
          <c:order val="5"/>
          <c:tx>
            <c:v>12</c:v>
          </c:tx>
          <c:spPr>
            <a:solidFill>
              <a:schemeClr val="accent4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Trabalho3_8192_1Nodo!$J$69:$N$69</c:f>
              <c:numCache>
                <c:formatCode>General</c:formatCode>
                <c:ptCount val="5"/>
                <c:pt idx="0">
                  <c:v>0.222782708516532</c:v>
                </c:pt>
                <c:pt idx="1">
                  <c:v>0.292525208980383</c:v>
                </c:pt>
                <c:pt idx="2">
                  <c:v>0.455975419876025</c:v>
                </c:pt>
                <c:pt idx="3">
                  <c:v>0.587068639964716</c:v>
                </c:pt>
                <c:pt idx="4">
                  <c:v>0.517719101293989</c:v>
                </c:pt>
              </c:numCache>
            </c:numRef>
          </c:val>
        </c:ser>
        <c:ser>
          <c:idx val="6"/>
          <c:order val="6"/>
          <c:tx>
            <c:v>14</c:v>
          </c:tx>
          <c:spPr>
            <a:solidFill>
              <a:schemeClr val="accent4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Trabalho3_8192_1Nodo!$J$70:$N$70</c:f>
              <c:numCache>
                <c:formatCode>General</c:formatCode>
                <c:ptCount val="5"/>
                <c:pt idx="0">
                  <c:v>0.192698481210273</c:v>
                </c:pt>
                <c:pt idx="1">
                  <c:v>0.252112203907164</c:v>
                </c:pt>
                <c:pt idx="2">
                  <c:v>0.395385881387986</c:v>
                </c:pt>
                <c:pt idx="3">
                  <c:v>0.508898590138302</c:v>
                </c:pt>
                <c:pt idx="4">
                  <c:v>0.41738226654029</c:v>
                </c:pt>
              </c:numCache>
            </c:numRef>
          </c:val>
        </c:ser>
        <c:ser>
          <c:idx val="7"/>
          <c:order val="7"/>
          <c:tx>
            <c:v>16</c:v>
          </c:tx>
          <c:spPr>
            <a:solidFill>
              <a:schemeClr val="accent4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Trabalho3_8192_1Nodo!$J$71:$N$71</c:f>
              <c:numCache>
                <c:formatCode>General</c:formatCode>
                <c:ptCount val="5"/>
                <c:pt idx="0">
                  <c:v>0.170904589070374</c:v>
                </c:pt>
                <c:pt idx="1">
                  <c:v>0.222732478177422</c:v>
                </c:pt>
                <c:pt idx="2">
                  <c:v>0.346603474234694</c:v>
                </c:pt>
                <c:pt idx="3">
                  <c:v>0.449904856859452</c:v>
                </c:pt>
                <c:pt idx="4">
                  <c:v>0.416945719744191</c:v>
                </c:pt>
              </c:numCache>
            </c:numRef>
          </c:val>
        </c:ser>
        <c:ser>
          <c:idx val="8"/>
          <c:order val="8"/>
          <c:tx>
            <c:v>18</c:v>
          </c:tx>
          <c:spPr>
            <a:solidFill>
              <a:schemeClr val="accent4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Trabalho3_8192_1Nodo!$J$72:$M$72</c:f>
              <c:numCache>
                <c:formatCode>General</c:formatCode>
                <c:ptCount val="4"/>
                <c:pt idx="0">
                  <c:v>0.152470270219561</c:v>
                </c:pt>
                <c:pt idx="1">
                  <c:v>0.199143092058301</c:v>
                </c:pt>
                <c:pt idx="2">
                  <c:v>0.312008133220035</c:v>
                </c:pt>
                <c:pt idx="3">
                  <c:v>0.404894518716315</c:v>
                </c:pt>
              </c:numCache>
            </c:numRef>
          </c:val>
        </c:ser>
        <c:ser>
          <c:idx val="9"/>
          <c:order val="9"/>
          <c:tx>
            <c:v>20</c:v>
          </c:tx>
          <c:spPr>
            <a:solidFill>
              <a:schemeClr val="accent4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Trabalho3_8192_1Nodo!$J$73:$M$73</c:f>
              <c:numCache>
                <c:formatCode>General</c:formatCode>
                <c:ptCount val="4"/>
                <c:pt idx="0">
                  <c:v>0.138630775792506</c:v>
                </c:pt>
                <c:pt idx="1">
                  <c:v>0.180013491270153</c:v>
                </c:pt>
                <c:pt idx="2">
                  <c:v>0.279318737293763</c:v>
                </c:pt>
                <c:pt idx="3">
                  <c:v>0.365384910766566</c:v>
                </c:pt>
              </c:numCache>
            </c:numRef>
          </c:val>
        </c:ser>
        <c:ser>
          <c:idx val="10"/>
          <c:order val="10"/>
          <c:tx>
            <c:v>22</c:v>
          </c:tx>
          <c:spPr>
            <a:solidFill>
              <a:schemeClr val="accent4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Trabalho3_8192_1Nodo!$J$74:$M$74</c:f>
              <c:numCache>
                <c:formatCode>General</c:formatCode>
                <c:ptCount val="4"/>
                <c:pt idx="0">
                  <c:v>0.125774627691937</c:v>
                </c:pt>
                <c:pt idx="1">
                  <c:v>0.164135604899117</c:v>
                </c:pt>
                <c:pt idx="2">
                  <c:v>0.25940035174163</c:v>
                </c:pt>
                <c:pt idx="3">
                  <c:v>0.33855142295567</c:v>
                </c:pt>
              </c:numCache>
            </c:numRef>
          </c:val>
        </c:ser>
        <c:ser>
          <c:idx val="11"/>
          <c:order val="11"/>
          <c:tx>
            <c:v>24</c:v>
          </c:tx>
          <c:spPr>
            <a:solidFill>
              <a:schemeClr val="accent4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Trabalho3_8192_1Nodo!$J$75:$M$75</c:f>
              <c:numCache>
                <c:formatCode>General</c:formatCode>
                <c:ptCount val="4"/>
                <c:pt idx="0">
                  <c:v>0.115948979744379</c:v>
                </c:pt>
                <c:pt idx="1">
                  <c:v>0.151288920391451</c:v>
                </c:pt>
                <c:pt idx="2">
                  <c:v>0.238269741914632</c:v>
                </c:pt>
                <c:pt idx="3">
                  <c:v>0.31176998792381</c:v>
                </c:pt>
              </c:numCache>
            </c:numRef>
          </c:val>
        </c:ser>
        <c:ser>
          <c:idx val="12"/>
          <c:order val="12"/>
          <c:tx>
            <c:v>26</c:v>
          </c:tx>
          <c:spPr>
            <a:solidFill>
              <a:schemeClr val="accent4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Trabalho3_8192_1Nodo!$J$76:$M$76</c:f>
              <c:numCache>
                <c:formatCode>General</c:formatCode>
                <c:ptCount val="4"/>
                <c:pt idx="0">
                  <c:v>0.107466912620726</c:v>
                </c:pt>
                <c:pt idx="1">
                  <c:v>0.139346244476616</c:v>
                </c:pt>
                <c:pt idx="2">
                  <c:v>0.219314144809893</c:v>
                </c:pt>
                <c:pt idx="3">
                  <c:v>0.289596135852662</c:v>
                </c:pt>
              </c:numCache>
            </c:numRef>
          </c:val>
        </c:ser>
        <c:ser>
          <c:idx val="13"/>
          <c:order val="13"/>
          <c:tx>
            <c:v>28</c:v>
          </c:tx>
          <c:spPr>
            <a:solidFill>
              <a:schemeClr val="accent4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Trabalho3_8192_1Nodo!$J$77:$M$77</c:f>
              <c:numCache>
                <c:formatCode>General</c:formatCode>
                <c:ptCount val="4"/>
                <c:pt idx="0">
                  <c:v>0.100208777826222</c:v>
                </c:pt>
                <c:pt idx="1">
                  <c:v>0.1300451900061</c:v>
                </c:pt>
                <c:pt idx="2">
                  <c:v>0.20554477046177</c:v>
                </c:pt>
                <c:pt idx="3">
                  <c:v>0.270345987827754</c:v>
                </c:pt>
              </c:numCache>
            </c:numRef>
          </c:val>
        </c:ser>
        <c:ser>
          <c:idx val="14"/>
          <c:order val="14"/>
          <c:tx>
            <c:v>30</c:v>
          </c:tx>
          <c:spPr>
            <a:solidFill>
              <a:schemeClr val="accent4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Trabalho3_8192_1Nodo!$J$78:$M$78</c:f>
              <c:numCache>
                <c:formatCode>General</c:formatCode>
                <c:ptCount val="4"/>
                <c:pt idx="0">
                  <c:v>0.0939407593880929</c:v>
                </c:pt>
                <c:pt idx="1">
                  <c:v>0.121897301427581</c:v>
                </c:pt>
                <c:pt idx="2">
                  <c:v>0.193073437503153</c:v>
                </c:pt>
                <c:pt idx="3">
                  <c:v>0.253648526400784</c:v>
                </c:pt>
              </c:numCache>
            </c:numRef>
          </c:val>
        </c:ser>
        <c:ser>
          <c:idx val="15"/>
          <c:order val="15"/>
          <c:tx>
            <c:v>32</c:v>
          </c:tx>
          <c:spPr>
            <a:solidFill>
              <a:schemeClr val="accent4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Trabalho3_8192_1Nodo!$J$79:$M$79</c:f>
              <c:numCache>
                <c:formatCode>General</c:formatCode>
                <c:ptCount val="4"/>
                <c:pt idx="0">
                  <c:v>0.0884992395798066</c:v>
                </c:pt>
                <c:pt idx="1">
                  <c:v>0.114237590670713</c:v>
                </c:pt>
                <c:pt idx="2">
                  <c:v>0.179461991463425</c:v>
                </c:pt>
                <c:pt idx="3">
                  <c:v>0.235423261070874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1914632240"/>
        <c:axId val="-2033085104"/>
        <c:axId val="-552708592"/>
      </c:bar3DChart>
      <c:catAx>
        <c:axId val="19146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6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 Processos MPI</a:t>
                </a:r>
              </a:p>
            </c:rich>
          </c:tx>
          <c:layout>
            <c:manualLayout>
              <c:xMode val="edge"/>
              <c:yMode val="edge"/>
              <c:x val="0.180786664443188"/>
              <c:y val="0.863986790547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6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3085104"/>
        <c:crosses val="autoZero"/>
        <c:auto val="1"/>
        <c:lblAlgn val="ctr"/>
        <c:lblOffset val="100"/>
        <c:tickMarkSkip val="1"/>
        <c:noMultiLvlLbl val="0"/>
      </c:catAx>
      <c:valAx>
        <c:axId val="-20330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Ganho (TexecSeq/TexecHibrido)</a:t>
                </a:r>
              </a:p>
            </c:rich>
          </c:tx>
          <c:layout>
            <c:manualLayout>
              <c:xMode val="edge"/>
              <c:yMode val="edge"/>
              <c:x val="0.0645709168950566"/>
              <c:y val="0.310553455585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4632240"/>
        <c:crosses val="autoZero"/>
        <c:crossBetween val="between"/>
      </c:valAx>
      <c:serAx>
        <c:axId val="-5527085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162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46201395635858"/>
              <c:y val="0.709740778745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162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3085104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1600" b="1">
                <a:solidFill>
                  <a:schemeClr val="tx1"/>
                </a:solidFill>
              </a:rPr>
              <a:t>SpeedUp's MPI</a:t>
            </a:r>
            <a:r>
              <a:rPr lang="pt-PT" sz="1600" b="1" baseline="0">
                <a:solidFill>
                  <a:schemeClr val="tx1"/>
                </a:solidFill>
              </a:rPr>
              <a:t>/Híbrido</a:t>
            </a:r>
            <a:r>
              <a:rPr lang="pt-PT" sz="1600" b="1">
                <a:solidFill>
                  <a:schemeClr val="tx1"/>
                </a:solidFill>
              </a:rPr>
              <a:t>: compute</a:t>
            </a:r>
            <a:r>
              <a:rPr lang="pt-PT" sz="1600" b="1" baseline="0">
                <a:solidFill>
                  <a:schemeClr val="tx1"/>
                </a:solidFill>
              </a:rPr>
              <a:t>-641 @ SeARCH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r>
              <a:rPr lang="pt-PT" sz="1600" b="1" baseline="0">
                <a:solidFill>
                  <a:schemeClr val="tx1"/>
                </a:solidFill>
              </a:rPr>
              <a:t>Matriz 8192x8192 (N_MAX = 8000) - 1Nodo</a:t>
            </a:r>
            <a:endParaRPr lang="pt-PT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41647412627749"/>
          <c:y val="0.0868055555555555"/>
          <c:w val="0.938194937879542"/>
          <c:h val="0.806629972450252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spPr>
            <a:solidFill>
              <a:schemeClr val="accent4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Trabalho3_8192_1Nodo!$J$63:$N$63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</c:numCache>
            </c:numRef>
          </c:cat>
          <c:val>
            <c:numRef>
              <c:f>Trabalho3_8192_1Nodo!$AD$64:$AH$64</c:f>
              <c:numCache>
                <c:formatCode>General</c:formatCode>
                <c:ptCount val="5"/>
                <c:pt idx="0">
                  <c:v>0.728181778998099</c:v>
                </c:pt>
                <c:pt idx="1">
                  <c:v>0.926972030775376</c:v>
                </c:pt>
                <c:pt idx="2">
                  <c:v>0.907256944512609</c:v>
                </c:pt>
                <c:pt idx="3">
                  <c:v>0.890345846489688</c:v>
                </c:pt>
                <c:pt idx="4">
                  <c:v>0.677336879350084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chemeClr val="accent4">
                <a:tint val="4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Trabalho3_8192_1Nodo!$AD$65:$AH$65</c:f>
              <c:numCache>
                <c:formatCode>General</c:formatCode>
                <c:ptCount val="5"/>
                <c:pt idx="0">
                  <c:v>0.260944640889536</c:v>
                </c:pt>
                <c:pt idx="1">
                  <c:v>0.324720927770606</c:v>
                </c:pt>
                <c:pt idx="2">
                  <c:v>0.354835798612832</c:v>
                </c:pt>
                <c:pt idx="3">
                  <c:v>0.365068309277098</c:v>
                </c:pt>
                <c:pt idx="4">
                  <c:v>0.278649080019996</c:v>
                </c:pt>
              </c:numCache>
            </c:numRef>
          </c:val>
        </c:ser>
        <c:ser>
          <c:idx val="2"/>
          <c:order val="2"/>
          <c:tx>
            <c:v>6</c:v>
          </c:tx>
          <c:spPr>
            <a:solidFill>
              <a:schemeClr val="accent4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Trabalho3_8192_1Nodo!$AD$66:$AH$66</c:f>
              <c:numCache>
                <c:formatCode>General</c:formatCode>
                <c:ptCount val="5"/>
                <c:pt idx="0">
                  <c:v>0.169640073295585</c:v>
                </c:pt>
                <c:pt idx="1">
                  <c:v>0.203572890501024</c:v>
                </c:pt>
                <c:pt idx="2">
                  <c:v>0.208736149054173</c:v>
                </c:pt>
                <c:pt idx="3">
                  <c:v>0.199405671313565</c:v>
                </c:pt>
                <c:pt idx="4">
                  <c:v>0.219225466081068</c:v>
                </c:pt>
              </c:numCache>
            </c:numRef>
          </c:val>
        </c:ser>
        <c:ser>
          <c:idx val="3"/>
          <c:order val="3"/>
          <c:tx>
            <c:v>8</c:v>
          </c:tx>
          <c:spPr>
            <a:solidFill>
              <a:schemeClr val="accent4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Trabalho3_8192_1Nodo!$AD$67:$AH$67</c:f>
              <c:numCache>
                <c:formatCode>General</c:formatCode>
                <c:ptCount val="5"/>
                <c:pt idx="0">
                  <c:v>0.130133187771999</c:v>
                </c:pt>
                <c:pt idx="1">
                  <c:v>0.155169585240011</c:v>
                </c:pt>
                <c:pt idx="2">
                  <c:v>0.160006613979796</c:v>
                </c:pt>
                <c:pt idx="3">
                  <c:v>0.153045984145574</c:v>
                </c:pt>
                <c:pt idx="4">
                  <c:v>0.182849148541777</c:v>
                </c:pt>
              </c:numCache>
            </c:numRef>
          </c:val>
        </c:ser>
        <c:ser>
          <c:idx val="4"/>
          <c:order val="4"/>
          <c:tx>
            <c:v>10</c:v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Trabalho3_8192_1Nodo!$AD$68:$AH$68</c:f>
              <c:numCache>
                <c:formatCode>General</c:formatCode>
                <c:ptCount val="5"/>
                <c:pt idx="0">
                  <c:v>0.106195582616768</c:v>
                </c:pt>
                <c:pt idx="1">
                  <c:v>0.127596696308357</c:v>
                </c:pt>
                <c:pt idx="2">
                  <c:v>0.131028592834329</c:v>
                </c:pt>
                <c:pt idx="3">
                  <c:v>0.125731101279474</c:v>
                </c:pt>
                <c:pt idx="4">
                  <c:v>0.141772533704853</c:v>
                </c:pt>
              </c:numCache>
            </c:numRef>
          </c:val>
        </c:ser>
        <c:ser>
          <c:idx val="5"/>
          <c:order val="5"/>
          <c:tx>
            <c:v>12</c:v>
          </c:tx>
          <c:spPr>
            <a:solidFill>
              <a:schemeClr val="accent4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Trabalho3_8192_1Nodo!$AD$69:$AH$69</c:f>
              <c:numCache>
                <c:formatCode>General</c:formatCode>
                <c:ptCount val="5"/>
                <c:pt idx="0">
                  <c:v>0.0895536485640399</c:v>
                </c:pt>
                <c:pt idx="1">
                  <c:v>0.108043550353987</c:v>
                </c:pt>
                <c:pt idx="2">
                  <c:v>0.110618741338976</c:v>
                </c:pt>
                <c:pt idx="3">
                  <c:v>0.106697494283975</c:v>
                </c:pt>
                <c:pt idx="4">
                  <c:v>0.117907846920551</c:v>
                </c:pt>
              </c:numCache>
            </c:numRef>
          </c:val>
        </c:ser>
        <c:ser>
          <c:idx val="6"/>
          <c:order val="6"/>
          <c:tx>
            <c:v>14</c:v>
          </c:tx>
          <c:spPr>
            <a:solidFill>
              <a:schemeClr val="accent4">
                <a:tint val="8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Trabalho3_8192_1Nodo!$AD$70:$AH$70</c:f>
              <c:numCache>
                <c:formatCode>General</c:formatCode>
                <c:ptCount val="5"/>
                <c:pt idx="0">
                  <c:v>0.0774604644141334</c:v>
                </c:pt>
                <c:pt idx="1">
                  <c:v>0.0931170947373801</c:v>
                </c:pt>
                <c:pt idx="2">
                  <c:v>0.095919838297934</c:v>
                </c:pt>
                <c:pt idx="3">
                  <c:v>0.0924903847966869</c:v>
                </c:pt>
                <c:pt idx="4">
                  <c:v>0.095056651894015</c:v>
                </c:pt>
              </c:numCache>
            </c:numRef>
          </c:val>
        </c:ser>
        <c:ser>
          <c:idx val="7"/>
          <c:order val="7"/>
          <c:tx>
            <c:v>16</c:v>
          </c:tx>
          <c:spPr>
            <a:solidFill>
              <a:schemeClr val="accent4">
                <a:tint val="9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Trabalho3_8192_1Nodo!$AD$71:$AH$71</c:f>
              <c:numCache>
                <c:formatCode>General</c:formatCode>
                <c:ptCount val="5"/>
                <c:pt idx="0">
                  <c:v>0.068699808928188</c:v>
                </c:pt>
                <c:pt idx="1">
                  <c:v>0.0822657568737756</c:v>
                </c:pt>
                <c:pt idx="2">
                  <c:v>0.0840853221298258</c:v>
                </c:pt>
                <c:pt idx="3">
                  <c:v>0.081768497966403</c:v>
                </c:pt>
                <c:pt idx="4">
                  <c:v>0.094957230619661</c:v>
                </c:pt>
              </c:numCache>
            </c:numRef>
          </c:val>
        </c:ser>
        <c:ser>
          <c:idx val="8"/>
          <c:order val="8"/>
          <c:tx>
            <c:v>18</c:v>
          </c:tx>
          <c:spPr>
            <a:solidFill>
              <a:schemeClr val="accent4">
                <a:shade val="9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Trabalho3_8192_1Nodo!$AD$72:$AG$72</c:f>
              <c:numCache>
                <c:formatCode>General</c:formatCode>
                <c:ptCount val="4"/>
                <c:pt idx="0">
                  <c:v>0.0612896265003148</c:v>
                </c:pt>
                <c:pt idx="1">
                  <c:v>0.0735530683644177</c:v>
                </c:pt>
                <c:pt idx="2">
                  <c:v>0.07569256034395</c:v>
                </c:pt>
                <c:pt idx="3">
                  <c:v>0.0735880400611131</c:v>
                </c:pt>
              </c:numCache>
            </c:numRef>
          </c:val>
        </c:ser>
        <c:ser>
          <c:idx val="9"/>
          <c:order val="9"/>
          <c:tx>
            <c:v>20</c:v>
          </c:tx>
          <c:spPr>
            <a:solidFill>
              <a:schemeClr val="accent4">
                <a:shade val="87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Trabalho3_8192_1Nodo!$AD$73:$AG$73</c:f>
              <c:numCache>
                <c:formatCode>General</c:formatCode>
                <c:ptCount val="4"/>
                <c:pt idx="0">
                  <c:v>0.0557264603619854</c:v>
                </c:pt>
                <c:pt idx="1">
                  <c:v>0.0664875918770748</c:v>
                </c:pt>
                <c:pt idx="2">
                  <c:v>0.067762177093294</c:v>
                </c:pt>
                <c:pt idx="3">
                  <c:v>0.0664073189641152</c:v>
                </c:pt>
              </c:numCache>
            </c:numRef>
          </c:val>
        </c:ser>
        <c:ser>
          <c:idx val="10"/>
          <c:order val="10"/>
          <c:tx>
            <c:v>22</c:v>
          </c:tx>
          <c:spPr>
            <a:solidFill>
              <a:schemeClr val="accent4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Trabalho3_8192_1Nodo!$AD$74:$AG$74</c:f>
              <c:numCache>
                <c:formatCode>General</c:formatCode>
                <c:ptCount val="4"/>
                <c:pt idx="0">
                  <c:v>0.050558577376129</c:v>
                </c:pt>
                <c:pt idx="1">
                  <c:v>0.0606231290445438</c:v>
                </c:pt>
                <c:pt idx="2">
                  <c:v>0.0629300158774974</c:v>
                </c:pt>
                <c:pt idx="3">
                  <c:v>0.0615304345294531</c:v>
                </c:pt>
              </c:numCache>
            </c:numRef>
          </c:val>
        </c:ser>
        <c:ser>
          <c:idx val="11"/>
          <c:order val="11"/>
          <c:tx>
            <c:v>24</c:v>
          </c:tx>
          <c:spPr>
            <a:solidFill>
              <a:schemeClr val="accent4">
                <a:shade val="71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Trabalho3_8192_1Nodo!$AD$75:$AG$75</c:f>
              <c:numCache>
                <c:formatCode>General</c:formatCode>
                <c:ptCount val="4"/>
                <c:pt idx="0">
                  <c:v>0.046608887433544</c:v>
                </c:pt>
                <c:pt idx="1">
                  <c:v>0.0558782340342167</c:v>
                </c:pt>
                <c:pt idx="2">
                  <c:v>0.0578037714333933</c:v>
                </c:pt>
                <c:pt idx="3">
                  <c:v>0.0566630104895654</c:v>
                </c:pt>
              </c:numCache>
            </c:numRef>
          </c:val>
        </c:ser>
        <c:ser>
          <c:idx val="12"/>
          <c:order val="12"/>
          <c:tx>
            <c:v>26</c:v>
          </c:tx>
          <c:spPr>
            <a:solidFill>
              <a:schemeClr val="accent4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Trabalho3_8192_1Nodo!$AD$76:$AG$76</c:f>
              <c:numCache>
                <c:formatCode>General</c:formatCode>
                <c:ptCount val="4"/>
                <c:pt idx="0">
                  <c:v>0.0431992868260901</c:v>
                </c:pt>
                <c:pt idx="1">
                  <c:v>0.0514672326334716</c:v>
                </c:pt>
                <c:pt idx="2">
                  <c:v>0.0532051808040452</c:v>
                </c:pt>
                <c:pt idx="3">
                  <c:v>0.0526329971426469</c:v>
                </c:pt>
              </c:numCache>
            </c:numRef>
          </c:val>
        </c:ser>
        <c:ser>
          <c:idx val="13"/>
          <c:order val="13"/>
          <c:tx>
            <c:v>28</c:v>
          </c:tx>
          <c:spPr>
            <a:solidFill>
              <a:schemeClr val="accent4">
                <a:shade val="54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Trabalho3_8192_1Nodo!$AD$77:$AG$77</c:f>
              <c:numCache>
                <c:formatCode>General</c:formatCode>
                <c:ptCount val="4"/>
                <c:pt idx="0">
                  <c:v>0.0402816795443329</c:v>
                </c:pt>
                <c:pt idx="1">
                  <c:v>0.0480319083736134</c:v>
                </c:pt>
                <c:pt idx="2">
                  <c:v>0.049864757629856</c:v>
                </c:pt>
                <c:pt idx="3">
                  <c:v>0.0491343558952168</c:v>
                </c:pt>
              </c:numCache>
            </c:numRef>
          </c:val>
        </c:ser>
        <c:ser>
          <c:idx val="14"/>
          <c:order val="14"/>
          <c:tx>
            <c:v>30</c:v>
          </c:tx>
          <c:spPr>
            <a:solidFill>
              <a:schemeClr val="accent4">
                <a:shade val="4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Trabalho3_8192_1Nodo!$AD$78:$AG$78</c:f>
              <c:numCache>
                <c:formatCode>General</c:formatCode>
                <c:ptCount val="4"/>
                <c:pt idx="0">
                  <c:v>0.0377620768151135</c:v>
                </c:pt>
                <c:pt idx="1">
                  <c:v>0.0450225034304281</c:v>
                </c:pt>
                <c:pt idx="2">
                  <c:v>0.046839236747444</c:v>
                </c:pt>
                <c:pt idx="3">
                  <c:v>0.0460996557360189</c:v>
                </c:pt>
              </c:numCache>
            </c:numRef>
          </c:val>
        </c:ser>
        <c:ser>
          <c:idx val="15"/>
          <c:order val="15"/>
          <c:tx>
            <c:v>32</c:v>
          </c:tx>
          <c:spPr>
            <a:solidFill>
              <a:schemeClr val="accent4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Trabalho3_8192_1Nodo!$AD$79:$AG$79</c:f>
              <c:numCache>
                <c:formatCode>General</c:formatCode>
                <c:ptCount val="4"/>
                <c:pt idx="0">
                  <c:v>0.0355747079846938</c:v>
                </c:pt>
                <c:pt idx="1">
                  <c:v>0.0421934059049832</c:v>
                </c:pt>
                <c:pt idx="2">
                  <c:v>0.0435371266707045</c:v>
                </c:pt>
                <c:pt idx="3">
                  <c:v>0.0427872830235556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gapDepth val="35"/>
        <c:shape val="box"/>
        <c:axId val="-2023910720"/>
        <c:axId val="-561678176"/>
        <c:axId val="1951176288"/>
      </c:bar3DChart>
      <c:catAx>
        <c:axId val="-2023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6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 Processos MPI</a:t>
                </a:r>
              </a:p>
            </c:rich>
          </c:tx>
          <c:layout>
            <c:manualLayout>
              <c:xMode val="edge"/>
              <c:yMode val="edge"/>
              <c:x val="0.180786664443188"/>
              <c:y val="0.863986790547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6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61678176"/>
        <c:crosses val="autoZero"/>
        <c:auto val="1"/>
        <c:lblAlgn val="ctr"/>
        <c:lblOffset val="100"/>
        <c:tickMarkSkip val="1"/>
        <c:noMultiLvlLbl val="0"/>
      </c:catAx>
      <c:valAx>
        <c:axId val="-561678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Ganho (TexecMPI/TexecHibrido)</a:t>
                </a:r>
              </a:p>
            </c:rich>
          </c:tx>
          <c:layout>
            <c:manualLayout>
              <c:xMode val="edge"/>
              <c:yMode val="edge"/>
              <c:x val="0.0645709168950566"/>
              <c:y val="0.310553455585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23910720"/>
        <c:crosses val="autoZero"/>
        <c:crossBetween val="between"/>
        <c:majorUnit val="0.1"/>
      </c:valAx>
      <c:serAx>
        <c:axId val="195117628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162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>
                    <a:solidFill>
                      <a:schemeClr val="tx1"/>
                    </a:solidFill>
                  </a:rPr>
                  <a:t>#</a:t>
                </a:r>
                <a:r>
                  <a:rPr lang="pt-PT" sz="1400" b="1" baseline="0">
                    <a:solidFill>
                      <a:schemeClr val="tx1"/>
                    </a:solidFill>
                  </a:rPr>
                  <a:t> Threads OpenMP</a:t>
                </a:r>
                <a:endParaRPr lang="pt-PT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646201395635858"/>
              <c:y val="0.709740778745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162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561678176"/>
        <c:crosses val="autoZero"/>
        <c:tickMark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21</xdr:row>
      <xdr:rowOff>196850</xdr:rowOff>
    </xdr:from>
    <xdr:to>
      <xdr:col>21</xdr:col>
      <xdr:colOff>0</xdr:colOff>
      <xdr:row>55</xdr:row>
      <xdr:rowOff>161302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81</xdr:row>
      <xdr:rowOff>18344</xdr:rowOff>
    </xdr:from>
    <xdr:to>
      <xdr:col>21</xdr:col>
      <xdr:colOff>24384</xdr:colOff>
      <xdr:row>114</xdr:row>
      <xdr:rowOff>189032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81</xdr:row>
      <xdr:rowOff>0</xdr:rowOff>
    </xdr:from>
    <xdr:to>
      <xdr:col>41</xdr:col>
      <xdr:colOff>24384</xdr:colOff>
      <xdr:row>114</xdr:row>
      <xdr:rowOff>170688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abSelected="1" topLeftCell="B24" zoomScale="88" workbookViewId="0">
      <selection activeCell="I34" sqref="I34"/>
    </sheetView>
  </sheetViews>
  <sheetFormatPr baseColWidth="10" defaultRowHeight="16" x14ac:dyDescent="0.2"/>
  <cols>
    <col min="1" max="1" width="10.83203125" customWidth="1"/>
    <col min="6" max="6" width="12" bestFit="1" customWidth="1"/>
  </cols>
  <sheetData>
    <row r="1" spans="1:14" x14ac:dyDescent="0.2">
      <c r="A1" t="s">
        <v>0</v>
      </c>
      <c r="E1" t="s">
        <v>5</v>
      </c>
      <c r="F1">
        <f>(1.66666667)*(10^-5)</f>
        <v>1.6666666699999999E-5</v>
      </c>
    </row>
    <row r="2" spans="1:14" x14ac:dyDescent="0.2">
      <c r="A2">
        <v>612035.28</v>
      </c>
      <c r="B2">
        <v>751823.82400000002</v>
      </c>
      <c r="C2">
        <v>1695699.0970000001</v>
      </c>
      <c r="E2">
        <f>A2*$F$1</f>
        <v>10.200588020401176</v>
      </c>
    </row>
    <row r="3" spans="1:14" ht="17" thickBot="1" x14ac:dyDescent="0.25">
      <c r="A3">
        <v>1707921.41</v>
      </c>
      <c r="B3">
        <v>1993818.5630000001</v>
      </c>
      <c r="C3">
        <v>4837285.9069999997</v>
      </c>
      <c r="E3">
        <f t="shared" ref="E3:E17" si="0">A3*$F$1</f>
        <v>28.465356890264044</v>
      </c>
      <c r="J3">
        <v>4</v>
      </c>
      <c r="K3">
        <v>8</v>
      </c>
      <c r="L3">
        <v>12</v>
      </c>
      <c r="M3">
        <v>16</v>
      </c>
      <c r="N3">
        <v>20</v>
      </c>
    </row>
    <row r="4" spans="1:14" x14ac:dyDescent="0.2">
      <c r="A4">
        <v>2627167.8050000002</v>
      </c>
      <c r="B4">
        <v>2997725.8190000001</v>
      </c>
      <c r="C4">
        <v>7510352.1849999996</v>
      </c>
      <c r="E4">
        <f t="shared" si="0"/>
        <v>43.786130170905594</v>
      </c>
      <c r="I4">
        <v>2</v>
      </c>
      <c r="J4" s="1">
        <v>10.200588020401176</v>
      </c>
      <c r="K4" s="2">
        <v>7.3626156313918969</v>
      </c>
      <c r="L4" s="2">
        <v>4.9410607098821213</v>
      </c>
      <c r="M4" s="2">
        <v>3.7719837408773005</v>
      </c>
      <c r="N4" s="3">
        <v>6.2130808957594947</v>
      </c>
    </row>
    <row r="5" spans="1:14" x14ac:dyDescent="0.2">
      <c r="A5">
        <v>3424744.6529999999</v>
      </c>
      <c r="B5">
        <v>3916534.8969999999</v>
      </c>
      <c r="C5">
        <v>9781819.659</v>
      </c>
      <c r="E5">
        <f t="shared" si="0"/>
        <v>57.079077664158149</v>
      </c>
      <c r="I5">
        <v>4</v>
      </c>
      <c r="J5" s="4">
        <v>28.465356890264044</v>
      </c>
      <c r="K5" s="5">
        <v>21.017859275369052</v>
      </c>
      <c r="L5" s="5">
        <v>12.633481908600295</v>
      </c>
      <c r="M5" s="5">
        <v>9.1992922183985844</v>
      </c>
      <c r="N5" s="6">
        <v>15.102683363538699</v>
      </c>
    </row>
    <row r="6" spans="1:14" x14ac:dyDescent="0.2">
      <c r="A6">
        <v>4196718.2439999999</v>
      </c>
      <c r="B6">
        <v>4827746.2910000002</v>
      </c>
      <c r="C6">
        <v>11958508.836999999</v>
      </c>
      <c r="E6">
        <f t="shared" si="0"/>
        <v>69.945304206557267</v>
      </c>
      <c r="I6">
        <v>6</v>
      </c>
      <c r="J6" s="4">
        <v>43.786130170905594</v>
      </c>
      <c r="K6" s="5">
        <v>33.525774217051548</v>
      </c>
      <c r="L6" s="5">
        <v>21.475971759618609</v>
      </c>
      <c r="M6" s="5">
        <v>16.841898400350463</v>
      </c>
      <c r="N6" s="6">
        <v>19.196441455059549</v>
      </c>
    </row>
    <row r="7" spans="1:14" x14ac:dyDescent="0.2">
      <c r="A7">
        <v>4976602.8090000004</v>
      </c>
      <c r="B7">
        <v>5776005.7290000003</v>
      </c>
      <c r="C7">
        <v>14129787.414000001</v>
      </c>
      <c r="E7">
        <f t="shared" si="0"/>
        <v>82.943380315886756</v>
      </c>
      <c r="I7">
        <v>8</v>
      </c>
      <c r="J7" s="4">
        <v>57.079077664158149</v>
      </c>
      <c r="K7" s="5">
        <v>43.983740454634145</v>
      </c>
      <c r="L7" s="5">
        <v>28.016414639366161</v>
      </c>
      <c r="M7" s="5">
        <v>21.943535960553739</v>
      </c>
      <c r="N7" s="6">
        <v>23.015413846030825</v>
      </c>
    </row>
    <row r="8" spans="1:14" x14ac:dyDescent="0.2">
      <c r="A8">
        <v>5753553.6660000002</v>
      </c>
      <c r="B8">
        <v>6666258.9189999998</v>
      </c>
      <c r="C8">
        <v>16347331.429</v>
      </c>
      <c r="E8">
        <f t="shared" si="0"/>
        <v>95.892561291785114</v>
      </c>
      <c r="I8">
        <v>10</v>
      </c>
      <c r="J8" s="4">
        <v>69.945304206557267</v>
      </c>
      <c r="K8" s="5">
        <v>53.488365773643395</v>
      </c>
      <c r="L8" s="5">
        <v>34.212468785091602</v>
      </c>
      <c r="M8" s="5">
        <v>26.710734436754802</v>
      </c>
      <c r="N8" s="6">
        <v>29.683809092700947</v>
      </c>
    </row>
    <row r="9" spans="1:14" x14ac:dyDescent="0.2">
      <c r="A9">
        <v>6487251.5070000002</v>
      </c>
      <c r="B9">
        <v>7518501.2470000004</v>
      </c>
      <c r="C9">
        <v>18429881.320999999</v>
      </c>
      <c r="E9">
        <f t="shared" si="0"/>
        <v>108.12085866624172</v>
      </c>
      <c r="I9">
        <v>12</v>
      </c>
      <c r="J9" s="4">
        <v>82.943380315886756</v>
      </c>
      <c r="K9" s="5">
        <v>63.168405159670144</v>
      </c>
      <c r="L9" s="5">
        <v>40.524883831049763</v>
      </c>
      <c r="M9" s="5">
        <v>31.475622546284576</v>
      </c>
      <c r="N9" s="6">
        <v>35.691846938050354</v>
      </c>
    </row>
    <row r="10" spans="1:14" x14ac:dyDescent="0.2">
      <c r="A10">
        <v>7271588.4309999999</v>
      </c>
      <c r="B10">
        <v>8413687.9859999996</v>
      </c>
      <c r="C10">
        <v>20672040.545000002</v>
      </c>
      <c r="E10">
        <f t="shared" si="0"/>
        <v>121.19314075905294</v>
      </c>
      <c r="I10">
        <v>14</v>
      </c>
      <c r="J10" s="4">
        <v>95.892561291785114</v>
      </c>
      <c r="K10" s="5">
        <v>73.294154879921635</v>
      </c>
      <c r="L10" s="5">
        <v>46.73497914346995</v>
      </c>
      <c r="M10" s="5">
        <v>36.310477722620952</v>
      </c>
      <c r="N10" s="6">
        <v>44.272007705210676</v>
      </c>
    </row>
    <row r="11" spans="1:14" x14ac:dyDescent="0.2">
      <c r="A11">
        <v>7997510.2690000003</v>
      </c>
      <c r="B11">
        <v>9297992.5360000003</v>
      </c>
      <c r="C11">
        <v>22691423.579999998</v>
      </c>
      <c r="E11">
        <f t="shared" si="0"/>
        <v>133.29183808325035</v>
      </c>
      <c r="I11">
        <v>16</v>
      </c>
      <c r="J11" s="4">
        <v>108.12085866624172</v>
      </c>
      <c r="K11" s="5">
        <v>82.962085599257506</v>
      </c>
      <c r="L11" s="5">
        <v>53.312653489958642</v>
      </c>
      <c r="M11" s="5">
        <v>41.071685798810037</v>
      </c>
      <c r="N11" s="6">
        <v>44.318360988636719</v>
      </c>
    </row>
    <row r="12" spans="1:14" x14ac:dyDescent="0.2">
      <c r="A12">
        <v>8814981.7919999994</v>
      </c>
      <c r="B12">
        <v>10290270.944</v>
      </c>
      <c r="C12">
        <v>24969031.467999998</v>
      </c>
      <c r="E12">
        <f t="shared" si="0"/>
        <v>146.9163634938327</v>
      </c>
      <c r="I12">
        <v>18</v>
      </c>
      <c r="J12" s="4">
        <v>121.19314075905294</v>
      </c>
      <c r="K12" s="5">
        <v>92.789314102245285</v>
      </c>
      <c r="L12" s="5">
        <v>59.223939868447872</v>
      </c>
      <c r="M12" s="5">
        <v>45.637443991274885</v>
      </c>
      <c r="N12" s="6">
        <v>0</v>
      </c>
    </row>
    <row r="13" spans="1:14" x14ac:dyDescent="0.2">
      <c r="A13">
        <v>9561973.3389999997</v>
      </c>
      <c r="B13">
        <v>11183219.074999999</v>
      </c>
      <c r="C13">
        <v>27064093.364</v>
      </c>
      <c r="E13">
        <f t="shared" si="0"/>
        <v>159.36622263539908</v>
      </c>
      <c r="I13">
        <v>20</v>
      </c>
      <c r="J13" s="4">
        <v>133.29183808325035</v>
      </c>
      <c r="K13" s="5">
        <v>102.64981135529962</v>
      </c>
      <c r="L13" s="5">
        <v>66.155071082310144</v>
      </c>
      <c r="M13" s="5">
        <v>50.572287951144574</v>
      </c>
      <c r="N13" s="6">
        <v>0</v>
      </c>
    </row>
    <row r="14" spans="1:14" x14ac:dyDescent="0.2">
      <c r="A14">
        <v>10316673.532</v>
      </c>
      <c r="B14">
        <v>12063632.198000001</v>
      </c>
      <c r="C14">
        <v>29202435.669</v>
      </c>
      <c r="E14">
        <f t="shared" si="0"/>
        <v>171.94455921055578</v>
      </c>
      <c r="I14">
        <v>22</v>
      </c>
      <c r="J14" s="4">
        <v>146.9163634938327</v>
      </c>
      <c r="K14" s="5">
        <v>112.57978384182623</v>
      </c>
      <c r="L14" s="5">
        <v>71.234872259136395</v>
      </c>
      <c r="M14" s="5">
        <v>54.580632859161263</v>
      </c>
      <c r="N14" s="6">
        <v>0</v>
      </c>
    </row>
    <row r="15" spans="1:14" x14ac:dyDescent="0.2">
      <c r="A15">
        <v>11063911.536</v>
      </c>
      <c r="B15">
        <v>12976309.294</v>
      </c>
      <c r="C15">
        <v>31278713.489999998</v>
      </c>
      <c r="E15">
        <f t="shared" si="0"/>
        <v>184.39852596879706</v>
      </c>
      <c r="I15">
        <v>24</v>
      </c>
      <c r="J15" s="4">
        <v>159.36622263539908</v>
      </c>
      <c r="K15" s="5">
        <v>122.13948564427896</v>
      </c>
      <c r="L15" s="5">
        <v>77.552234588437798</v>
      </c>
      <c r="M15" s="5">
        <v>59.269178035205016</v>
      </c>
      <c r="N15" s="6">
        <v>0</v>
      </c>
    </row>
    <row r="16" spans="1:14" x14ac:dyDescent="0.2">
      <c r="A16">
        <v>11802129.982999999</v>
      </c>
      <c r="B16">
        <v>13773197.42</v>
      </c>
      <c r="C16">
        <v>33434698.866999999</v>
      </c>
      <c r="E16">
        <f t="shared" si="0"/>
        <v>196.70216677673764</v>
      </c>
      <c r="I16">
        <v>26</v>
      </c>
      <c r="J16" s="4">
        <v>171.94455921055578</v>
      </c>
      <c r="K16" s="5">
        <v>132.60745554854824</v>
      </c>
      <c r="L16" s="5">
        <v>84.255171668510343</v>
      </c>
      <c r="M16" s="5">
        <v>63.807311744281286</v>
      </c>
      <c r="N16" s="6">
        <v>0</v>
      </c>
    </row>
    <row r="17" spans="1:14" x14ac:dyDescent="0.2">
      <c r="A17">
        <v>12527803.157</v>
      </c>
      <c r="B17">
        <v>14595425.564999999</v>
      </c>
      <c r="C17">
        <v>35515164.189999998</v>
      </c>
      <c r="E17">
        <f t="shared" si="0"/>
        <v>208.79671970092676</v>
      </c>
      <c r="I17">
        <v>28</v>
      </c>
      <c r="J17" s="4">
        <v>184.39852596879706</v>
      </c>
      <c r="K17" s="5">
        <v>142.09176763418353</v>
      </c>
      <c r="L17" s="5">
        <v>89.899396996465455</v>
      </c>
      <c r="M17" s="5">
        <v>68.350749603368158</v>
      </c>
      <c r="N17" s="6">
        <v>0</v>
      </c>
    </row>
    <row r="18" spans="1:14" x14ac:dyDescent="0.2">
      <c r="I18">
        <v>30</v>
      </c>
      <c r="J18" s="4">
        <v>196.70216677673764</v>
      </c>
      <c r="K18" s="5">
        <v>151.589499553179</v>
      </c>
      <c r="L18" s="5">
        <v>95.706334124746007</v>
      </c>
      <c r="M18" s="5">
        <v>72.850219879033773</v>
      </c>
      <c r="N18" s="6">
        <v>0</v>
      </c>
    </row>
    <row r="19" spans="1:14" ht="17" thickBot="1" x14ac:dyDescent="0.25">
      <c r="A19" t="s">
        <v>1</v>
      </c>
      <c r="I19">
        <v>32</v>
      </c>
      <c r="J19" s="7">
        <v>208.79671970092676</v>
      </c>
      <c r="K19" s="8">
        <v>161.75368205684069</v>
      </c>
      <c r="L19" s="8">
        <v>102.96526172259718</v>
      </c>
      <c r="M19" s="8">
        <v>78.489911473646472</v>
      </c>
      <c r="N19" s="9">
        <v>0</v>
      </c>
    </row>
    <row r="20" spans="1:14" x14ac:dyDescent="0.2">
      <c r="A20">
        <v>441756.93699999998</v>
      </c>
      <c r="B20">
        <v>756271.32900000003</v>
      </c>
      <c r="C20">
        <v>2775942.2259999998</v>
      </c>
      <c r="E20">
        <f>A20*$F$1</f>
        <v>7.3626156313918969</v>
      </c>
    </row>
    <row r="21" spans="1:14" x14ac:dyDescent="0.2">
      <c r="A21">
        <v>1261071.554</v>
      </c>
      <c r="B21">
        <v>1779893.94</v>
      </c>
      <c r="C21">
        <v>8306845.8820000002</v>
      </c>
      <c r="E21">
        <f t="shared" ref="E21:E35" si="1">A21*$F$1</f>
        <v>21.017859275369052</v>
      </c>
    </row>
    <row r="22" spans="1:14" x14ac:dyDescent="0.2">
      <c r="A22">
        <v>2011546.449</v>
      </c>
      <c r="B22">
        <v>2657397.89</v>
      </c>
      <c r="C22">
        <v>13433115.151000001</v>
      </c>
      <c r="E22">
        <f t="shared" si="1"/>
        <v>33.525774217051548</v>
      </c>
    </row>
    <row r="23" spans="1:14" x14ac:dyDescent="0.2">
      <c r="A23">
        <v>2639024.4219999998</v>
      </c>
      <c r="B23">
        <v>3381153.3309999998</v>
      </c>
      <c r="C23">
        <v>17729180.971000001</v>
      </c>
      <c r="E23">
        <f t="shared" si="1"/>
        <v>43.983740454634145</v>
      </c>
    </row>
    <row r="24" spans="1:14" x14ac:dyDescent="0.2">
      <c r="A24">
        <v>3209301.94</v>
      </c>
      <c r="B24">
        <v>4193558.3289999999</v>
      </c>
      <c r="C24">
        <v>21479009.136</v>
      </c>
      <c r="E24">
        <f t="shared" si="1"/>
        <v>53.488365773643395</v>
      </c>
    </row>
    <row r="25" spans="1:14" x14ac:dyDescent="0.2">
      <c r="A25">
        <v>3790104.3020000001</v>
      </c>
      <c r="B25">
        <v>5018938.6279999996</v>
      </c>
      <c r="C25">
        <v>25300040.958000001</v>
      </c>
      <c r="E25">
        <f t="shared" si="1"/>
        <v>63.168405159670144</v>
      </c>
    </row>
    <row r="26" spans="1:14" x14ac:dyDescent="0.2">
      <c r="A26">
        <v>4397649.284</v>
      </c>
      <c r="B26">
        <v>5769742.4519999996</v>
      </c>
      <c r="C26">
        <v>29409560.112</v>
      </c>
      <c r="E26">
        <f t="shared" si="1"/>
        <v>73.294154879921635</v>
      </c>
    </row>
    <row r="27" spans="1:14" x14ac:dyDescent="0.2">
      <c r="A27">
        <v>4977725.1260000002</v>
      </c>
      <c r="B27">
        <v>6481078.1220000004</v>
      </c>
      <c r="C27">
        <v>33338859.888</v>
      </c>
      <c r="E27">
        <f t="shared" si="1"/>
        <v>82.962085599257506</v>
      </c>
    </row>
    <row r="28" spans="1:14" x14ac:dyDescent="0.2">
      <c r="A28">
        <v>5567358.835</v>
      </c>
      <c r="B28">
        <v>7301519.7510000002</v>
      </c>
      <c r="C28">
        <v>37235480.443000004</v>
      </c>
      <c r="E28">
        <f t="shared" si="1"/>
        <v>92.789314102245285</v>
      </c>
    </row>
    <row r="29" spans="1:14" x14ac:dyDescent="0.2">
      <c r="A29">
        <v>6158988.6689999998</v>
      </c>
      <c r="B29">
        <v>8120882.324</v>
      </c>
      <c r="C29">
        <v>41149146.230999999</v>
      </c>
      <c r="E29">
        <f t="shared" si="1"/>
        <v>102.64981135529962</v>
      </c>
    </row>
    <row r="30" spans="1:14" x14ac:dyDescent="0.2">
      <c r="A30">
        <v>6754787.017</v>
      </c>
      <c r="B30">
        <v>8900846.6199999992</v>
      </c>
      <c r="C30">
        <v>45135576.589000002</v>
      </c>
      <c r="E30">
        <f t="shared" si="1"/>
        <v>112.57978384182623</v>
      </c>
    </row>
    <row r="31" spans="1:14" x14ac:dyDescent="0.2">
      <c r="A31">
        <v>7328369.1239999998</v>
      </c>
      <c r="B31">
        <v>9787444.3699999992</v>
      </c>
      <c r="C31">
        <v>48837617.884999998</v>
      </c>
      <c r="E31">
        <f t="shared" si="1"/>
        <v>122.13948564427896</v>
      </c>
    </row>
    <row r="32" spans="1:14" x14ac:dyDescent="0.2">
      <c r="A32">
        <v>7956447.3169999998</v>
      </c>
      <c r="B32">
        <v>10459729.310000001</v>
      </c>
      <c r="C32">
        <v>53190009.880999997</v>
      </c>
      <c r="E32">
        <f t="shared" si="1"/>
        <v>132.60745554854824</v>
      </c>
    </row>
    <row r="33" spans="1:5" x14ac:dyDescent="0.2">
      <c r="A33">
        <v>8525506.0409999993</v>
      </c>
      <c r="B33">
        <v>11308005.030999999</v>
      </c>
      <c r="C33">
        <v>56894177.697999999</v>
      </c>
      <c r="E33">
        <f t="shared" si="1"/>
        <v>142.09176763418353</v>
      </c>
    </row>
    <row r="34" spans="1:5" x14ac:dyDescent="0.2">
      <c r="A34">
        <v>9095369.9550000001</v>
      </c>
      <c r="B34">
        <v>12126391.241</v>
      </c>
      <c r="C34">
        <v>60634692.555</v>
      </c>
      <c r="E34">
        <f t="shared" si="1"/>
        <v>151.589499553179</v>
      </c>
    </row>
    <row r="35" spans="1:5" x14ac:dyDescent="0.2">
      <c r="A35">
        <v>9705220.9039999992</v>
      </c>
      <c r="B35">
        <v>12908004.304</v>
      </c>
      <c r="C35">
        <v>64731865.457999997</v>
      </c>
      <c r="E35">
        <f t="shared" si="1"/>
        <v>161.75368205684069</v>
      </c>
    </row>
    <row r="37" spans="1:5" x14ac:dyDescent="0.2">
      <c r="A37" t="s">
        <v>2</v>
      </c>
    </row>
    <row r="38" spans="1:5" x14ac:dyDescent="0.2">
      <c r="A38">
        <v>296463.64199999999</v>
      </c>
      <c r="B38">
        <v>1166145.561</v>
      </c>
      <c r="C38">
        <v>2388735.5819999999</v>
      </c>
      <c r="E38">
        <f>A38*$F$1</f>
        <v>4.9410607098821213</v>
      </c>
    </row>
    <row r="39" spans="1:5" x14ac:dyDescent="0.2">
      <c r="A39">
        <v>758008.91299999994</v>
      </c>
      <c r="B39">
        <v>2803644.7059999998</v>
      </c>
      <c r="C39">
        <v>6289695.5460000001</v>
      </c>
      <c r="E39">
        <f t="shared" ref="E39:E53" si="2">A39*$F$1</f>
        <v>12.633481908600295</v>
      </c>
    </row>
    <row r="40" spans="1:5" x14ac:dyDescent="0.2">
      <c r="A40">
        <v>1288558.3030000001</v>
      </c>
      <c r="B40">
        <v>4370537.4560000002</v>
      </c>
      <c r="C40">
        <v>11089409.999</v>
      </c>
      <c r="E40">
        <f t="shared" si="2"/>
        <v>21.475971759618609</v>
      </c>
    </row>
    <row r="41" spans="1:5" x14ac:dyDescent="0.2">
      <c r="A41">
        <v>1680984.875</v>
      </c>
      <c r="B41">
        <v>5448794.0369999995</v>
      </c>
      <c r="C41">
        <v>14720201.353</v>
      </c>
      <c r="E41">
        <f t="shared" si="2"/>
        <v>28.016414639366161</v>
      </c>
    </row>
    <row r="42" spans="1:5" x14ac:dyDescent="0.2">
      <c r="A42">
        <v>2052748.1229999999</v>
      </c>
      <c r="B42">
        <v>6727394.6090000002</v>
      </c>
      <c r="C42">
        <v>17902810.34</v>
      </c>
      <c r="E42">
        <f t="shared" si="2"/>
        <v>34.212468785091602</v>
      </c>
    </row>
    <row r="43" spans="1:5" x14ac:dyDescent="0.2">
      <c r="A43">
        <v>2431493.0249999999</v>
      </c>
      <c r="B43">
        <v>8130495.5029999996</v>
      </c>
      <c r="C43">
        <v>21044604.987</v>
      </c>
      <c r="E43">
        <f t="shared" si="2"/>
        <v>40.524883831049763</v>
      </c>
    </row>
    <row r="44" spans="1:5" x14ac:dyDescent="0.2">
      <c r="A44">
        <v>2804098.7429999998</v>
      </c>
      <c r="B44">
        <v>9523569.6009999998</v>
      </c>
      <c r="C44">
        <v>24122806.028999999</v>
      </c>
      <c r="E44">
        <f t="shared" si="2"/>
        <v>46.73497914346995</v>
      </c>
    </row>
    <row r="45" spans="1:5" x14ac:dyDescent="0.2">
      <c r="A45">
        <v>3198759.2030000002</v>
      </c>
      <c r="B45">
        <v>11007330.264</v>
      </c>
      <c r="C45">
        <v>27374935.743999999</v>
      </c>
      <c r="E45">
        <f t="shared" si="2"/>
        <v>53.312653489958642</v>
      </c>
    </row>
    <row r="46" spans="1:5" x14ac:dyDescent="0.2">
      <c r="A46">
        <v>3553436.3849999998</v>
      </c>
      <c r="B46">
        <v>12212888.43</v>
      </c>
      <c r="C46">
        <v>30425549.285999998</v>
      </c>
      <c r="E46">
        <f t="shared" si="2"/>
        <v>59.223939868447872</v>
      </c>
    </row>
    <row r="47" spans="1:5" x14ac:dyDescent="0.2">
      <c r="A47">
        <v>3969304.2570000002</v>
      </c>
      <c r="B47">
        <v>13800363.937999999</v>
      </c>
      <c r="C47">
        <v>33828401.276000001</v>
      </c>
      <c r="E47">
        <f t="shared" si="2"/>
        <v>66.155071082310144</v>
      </c>
    </row>
    <row r="48" spans="1:5" x14ac:dyDescent="0.2">
      <c r="A48">
        <v>4274092.3269999996</v>
      </c>
      <c r="B48">
        <v>14864282.104</v>
      </c>
      <c r="C48">
        <v>36421993.590999998</v>
      </c>
      <c r="E48">
        <f t="shared" si="2"/>
        <v>71.234872259136395</v>
      </c>
    </row>
    <row r="49" spans="1:34" x14ac:dyDescent="0.2">
      <c r="A49">
        <v>4653134.0659999996</v>
      </c>
      <c r="B49">
        <v>16368607.92</v>
      </c>
      <c r="C49">
        <v>39466077.207000002</v>
      </c>
      <c r="E49">
        <f t="shared" si="2"/>
        <v>77.552234588437798</v>
      </c>
    </row>
    <row r="50" spans="1:34" x14ac:dyDescent="0.2">
      <c r="A50">
        <v>5055310.29</v>
      </c>
      <c r="B50">
        <v>17980095.804000001</v>
      </c>
      <c r="C50">
        <v>42680837.482000001</v>
      </c>
      <c r="E50">
        <f t="shared" si="2"/>
        <v>84.255171668510343</v>
      </c>
    </row>
    <row r="51" spans="1:34" x14ac:dyDescent="0.2">
      <c r="A51">
        <v>5393963.8090000004</v>
      </c>
      <c r="B51">
        <v>19264490.978</v>
      </c>
      <c r="C51">
        <v>45460106.118000001</v>
      </c>
      <c r="E51">
        <f t="shared" si="2"/>
        <v>89.899396996465455</v>
      </c>
    </row>
    <row r="52" spans="1:34" x14ac:dyDescent="0.2">
      <c r="A52">
        <v>5742380.0360000003</v>
      </c>
      <c r="B52">
        <v>20324947.798</v>
      </c>
      <c r="C52">
        <v>48580795.226000004</v>
      </c>
      <c r="E52">
        <f t="shared" si="2"/>
        <v>95.706334124746007</v>
      </c>
    </row>
    <row r="53" spans="1:34" x14ac:dyDescent="0.2">
      <c r="A53">
        <v>6177915.6909999996</v>
      </c>
      <c r="B53">
        <v>22118891.227000002</v>
      </c>
      <c r="C53">
        <v>52013300.435999997</v>
      </c>
      <c r="E53">
        <f t="shared" si="2"/>
        <v>102.96526172259718</v>
      </c>
    </row>
    <row r="55" spans="1:34" x14ac:dyDescent="0.2">
      <c r="A55" t="s">
        <v>3</v>
      </c>
    </row>
    <row r="56" spans="1:34" x14ac:dyDescent="0.2">
      <c r="A56">
        <v>226319.024</v>
      </c>
      <c r="B56">
        <v>847288.55500000005</v>
      </c>
      <c r="C56">
        <v>2769537.3160000001</v>
      </c>
      <c r="E56">
        <f>A56*$F$1</f>
        <v>3.7719837408773005</v>
      </c>
    </row>
    <row r="57" spans="1:34" x14ac:dyDescent="0.2">
      <c r="A57">
        <v>551957.53200000001</v>
      </c>
      <c r="B57">
        <v>2991398.0780000002</v>
      </c>
      <c r="C57">
        <v>5835184.6030000001</v>
      </c>
      <c r="E57">
        <f t="shared" ref="E57:E71" si="3">A57*$F$1</f>
        <v>9.1992922183985844</v>
      </c>
    </row>
    <row r="58" spans="1:34" x14ac:dyDescent="0.2">
      <c r="A58">
        <v>1010513.902</v>
      </c>
      <c r="B58">
        <v>5594130.8700000001</v>
      </c>
      <c r="C58">
        <v>10568810.725</v>
      </c>
      <c r="E58">
        <f t="shared" si="3"/>
        <v>16.841898400350463</v>
      </c>
    </row>
    <row r="59" spans="1:34" x14ac:dyDescent="0.2">
      <c r="A59">
        <v>1316612.155</v>
      </c>
      <c r="B59">
        <v>6921337.29</v>
      </c>
      <c r="C59">
        <v>14139025.399</v>
      </c>
      <c r="E59">
        <f t="shared" si="3"/>
        <v>21.943535960553739</v>
      </c>
    </row>
    <row r="60" spans="1:34" x14ac:dyDescent="0.2">
      <c r="A60">
        <v>1602644.0630000001</v>
      </c>
      <c r="B60">
        <v>8255341.0360000003</v>
      </c>
      <c r="C60">
        <v>17381204.681000002</v>
      </c>
      <c r="E60">
        <f t="shared" si="3"/>
        <v>26.710734436754802</v>
      </c>
    </row>
    <row r="61" spans="1:34" ht="17" thickBot="1" x14ac:dyDescent="0.25">
      <c r="A61">
        <v>1888537.3489999999</v>
      </c>
      <c r="B61">
        <v>9849826.8159999996</v>
      </c>
      <c r="C61">
        <v>20360725.772999998</v>
      </c>
      <c r="E61">
        <f t="shared" si="3"/>
        <v>31.475622546284576</v>
      </c>
    </row>
    <row r="62" spans="1:34" ht="17" thickBot="1" x14ac:dyDescent="0.25">
      <c r="A62">
        <v>2178628.659</v>
      </c>
      <c r="B62">
        <v>11406262.862</v>
      </c>
      <c r="C62">
        <v>23445324.25</v>
      </c>
      <c r="E62">
        <f t="shared" si="3"/>
        <v>36.310477722620952</v>
      </c>
      <c r="J62" s="14" t="s">
        <v>6</v>
      </c>
    </row>
    <row r="63" spans="1:34" ht="17" thickBot="1" x14ac:dyDescent="0.25">
      <c r="A63">
        <v>2464301.1430000002</v>
      </c>
      <c r="B63">
        <v>12837032.831</v>
      </c>
      <c r="C63">
        <v>26584918.045000002</v>
      </c>
      <c r="E63">
        <f t="shared" si="3"/>
        <v>41.071685798810037</v>
      </c>
      <c r="J63">
        <v>4</v>
      </c>
      <c r="K63" s="11">
        <v>8</v>
      </c>
      <c r="L63">
        <v>12</v>
      </c>
      <c r="M63">
        <v>16</v>
      </c>
      <c r="N63">
        <v>20</v>
      </c>
      <c r="P63" s="13">
        <v>1108701.0530000001</v>
      </c>
      <c r="AA63" t="s">
        <v>7</v>
      </c>
      <c r="AD63">
        <v>4</v>
      </c>
      <c r="AE63">
        <v>8</v>
      </c>
      <c r="AF63">
        <v>12</v>
      </c>
      <c r="AG63">
        <v>16</v>
      </c>
      <c r="AH63">
        <v>20</v>
      </c>
    </row>
    <row r="64" spans="1:34" x14ac:dyDescent="0.2">
      <c r="A64">
        <v>2738246.6340000001</v>
      </c>
      <c r="B64">
        <v>14136496.372</v>
      </c>
      <c r="C64">
        <v>29668488.028999999</v>
      </c>
      <c r="E64">
        <f t="shared" si="3"/>
        <v>45.637443991274885</v>
      </c>
      <c r="I64" s="12">
        <v>2</v>
      </c>
      <c r="J64" s="1">
        <f>$P$63/A2</f>
        <v>1.8114986002114126</v>
      </c>
      <c r="K64" s="15">
        <f>$P$63/A20</f>
        <v>2.5097535774520279</v>
      </c>
      <c r="L64" s="2">
        <f>$P$63/A38</f>
        <v>3.7397538717412102</v>
      </c>
      <c r="M64" s="2">
        <f>$P$63/A56</f>
        <v>4.8988416148348186</v>
      </c>
      <c r="N64" s="3">
        <f>$P$63/A74</f>
        <v>2.9741043502108173</v>
      </c>
      <c r="Z64" s="12">
        <v>4</v>
      </c>
      <c r="AA64" s="10">
        <v>445672.93900000001</v>
      </c>
      <c r="AC64" s="12">
        <v>2</v>
      </c>
      <c r="AD64" s="1">
        <f>$AA$64/A2</f>
        <v>0.72818177899809955</v>
      </c>
      <c r="AE64" s="2">
        <f>$AA$65/A20</f>
        <v>0.92697203077537649</v>
      </c>
      <c r="AF64" s="2">
        <f>$AA$66/A38</f>
        <v>0.90725694451260896</v>
      </c>
      <c r="AG64" s="2">
        <f>$AA$67/A56</f>
        <v>0.89034584648968795</v>
      </c>
      <c r="AH64" s="3">
        <f>$AA$68/A74</f>
        <v>0.67733687935008458</v>
      </c>
    </row>
    <row r="65" spans="1:34" x14ac:dyDescent="0.2">
      <c r="A65">
        <v>3034337.2710000002</v>
      </c>
      <c r="B65">
        <v>15720852.308</v>
      </c>
      <c r="C65">
        <v>32820953.559999999</v>
      </c>
      <c r="E65">
        <f t="shared" si="3"/>
        <v>50.572287951144574</v>
      </c>
      <c r="I65" s="12">
        <v>4</v>
      </c>
      <c r="J65" s="4">
        <f t="shared" ref="J65:J79" si="4">$P$63/A3</f>
        <v>0.6491522657356934</v>
      </c>
      <c r="K65" s="16">
        <f t="shared" ref="K65:K79" si="5">$P$63/A21</f>
        <v>0.87917378635915222</v>
      </c>
      <c r="L65" s="5">
        <f t="shared" ref="L65:L79" si="6">$P$63/A39</f>
        <v>1.4626490981643645</v>
      </c>
      <c r="M65" s="5">
        <f t="shared" ref="M65:M79" si="7">$P$63/A57</f>
        <v>2.0086709370241915</v>
      </c>
      <c r="N65" s="6">
        <f t="shared" ref="N65:N71" si="8">$P$63/A75</f>
        <v>1.223514422933673</v>
      </c>
      <c r="Z65" s="12">
        <v>8</v>
      </c>
      <c r="AA65" s="10">
        <v>409496.32500000001</v>
      </c>
      <c r="AC65" s="12">
        <v>4</v>
      </c>
      <c r="AD65" s="4">
        <f t="shared" ref="AD65:AD79" si="9">$AA$64/A3</f>
        <v>0.26094464088953601</v>
      </c>
      <c r="AE65" s="5">
        <f t="shared" ref="AE65:AE79" si="10">$AA$65/A21</f>
        <v>0.32472092777060613</v>
      </c>
      <c r="AF65" s="5">
        <f t="shared" ref="AF65:AF79" si="11">$AA$66/A39</f>
        <v>0.35483579861283238</v>
      </c>
      <c r="AG65" s="5">
        <f t="shared" ref="AG65:AG79" si="12">$AA$67/A57</f>
        <v>0.36506830927709855</v>
      </c>
      <c r="AH65" s="6">
        <f t="shared" ref="AH65:AH71" si="13">$AA$68/A75</f>
        <v>0.27864908001999644</v>
      </c>
    </row>
    <row r="66" spans="1:34" x14ac:dyDescent="0.2">
      <c r="A66">
        <v>3274837.9649999999</v>
      </c>
      <c r="B66">
        <v>16620769.083000001</v>
      </c>
      <c r="C66">
        <v>35769288.328000002</v>
      </c>
      <c r="E66">
        <f t="shared" si="3"/>
        <v>54.580632859161263</v>
      </c>
      <c r="I66" s="12">
        <v>6</v>
      </c>
      <c r="J66" s="4">
        <f t="shared" si="4"/>
        <v>0.4220137940522608</v>
      </c>
      <c r="K66" s="16">
        <f t="shared" si="5"/>
        <v>0.55116850697192132</v>
      </c>
      <c r="L66" s="5">
        <f t="shared" si="6"/>
        <v>0.86041978109856621</v>
      </c>
      <c r="M66" s="5">
        <f t="shared" si="7"/>
        <v>1.097165561805403</v>
      </c>
      <c r="N66" s="6">
        <f t="shared" si="8"/>
        <v>0.96259251817840175</v>
      </c>
      <c r="Z66" s="12">
        <v>12</v>
      </c>
      <c r="AA66" s="10">
        <v>268968.69799999997</v>
      </c>
      <c r="AC66" s="12">
        <v>6</v>
      </c>
      <c r="AD66" s="4">
        <f t="shared" si="9"/>
        <v>0.16964007329558456</v>
      </c>
      <c r="AE66" s="5">
        <f t="shared" si="10"/>
        <v>0.20357289050102367</v>
      </c>
      <c r="AF66" s="5">
        <f t="shared" si="11"/>
        <v>0.20873614905417281</v>
      </c>
      <c r="AG66" s="5">
        <f t="shared" si="12"/>
        <v>0.19940567131356499</v>
      </c>
      <c r="AH66" s="6">
        <f t="shared" si="13"/>
        <v>0.21922546608106797</v>
      </c>
    </row>
    <row r="67" spans="1:34" x14ac:dyDescent="0.2">
      <c r="A67">
        <v>3556150.6749999998</v>
      </c>
      <c r="B67">
        <v>18071575.374000002</v>
      </c>
      <c r="C67">
        <v>38819233.140000001</v>
      </c>
      <c r="E67">
        <f t="shared" si="3"/>
        <v>59.269178035205016</v>
      </c>
      <c r="I67" s="12">
        <v>8</v>
      </c>
      <c r="J67" s="4">
        <f t="shared" si="4"/>
        <v>0.3237324721505303</v>
      </c>
      <c r="K67" s="16">
        <f t="shared" si="5"/>
        <v>0.42011776918675298</v>
      </c>
      <c r="L67" s="5">
        <f t="shared" si="6"/>
        <v>0.65955444899526539</v>
      </c>
      <c r="M67" s="5">
        <f t="shared" si="7"/>
        <v>0.84208629609681829</v>
      </c>
      <c r="N67" s="6">
        <f t="shared" si="8"/>
        <v>0.80286850559833667</v>
      </c>
      <c r="Z67" s="12">
        <v>16</v>
      </c>
      <c r="AA67" s="10">
        <v>201502.20300000001</v>
      </c>
      <c r="AC67" s="12">
        <v>8</v>
      </c>
      <c r="AD67" s="4">
        <f t="shared" si="9"/>
        <v>0.13013318777199942</v>
      </c>
      <c r="AE67" s="5">
        <f t="shared" si="10"/>
        <v>0.15516958524001112</v>
      </c>
      <c r="AF67" s="5">
        <f t="shared" si="11"/>
        <v>0.1600066139797956</v>
      </c>
      <c r="AG67" s="5">
        <f t="shared" si="12"/>
        <v>0.15304598414557399</v>
      </c>
      <c r="AH67" s="6">
        <f t="shared" si="13"/>
        <v>0.18284914854177711</v>
      </c>
    </row>
    <row r="68" spans="1:34" x14ac:dyDescent="0.2">
      <c r="A68">
        <v>3828438.6970000002</v>
      </c>
      <c r="B68">
        <v>19245499.294</v>
      </c>
      <c r="C68">
        <v>42001361.280000001</v>
      </c>
      <c r="E68">
        <f t="shared" si="3"/>
        <v>63.807311744281286</v>
      </c>
      <c r="I68" s="12">
        <v>10</v>
      </c>
      <c r="J68" s="4">
        <f t="shared" si="4"/>
        <v>0.26418286588219192</v>
      </c>
      <c r="K68" s="16">
        <f t="shared" si="5"/>
        <v>0.3454648623681697</v>
      </c>
      <c r="L68" s="5">
        <f t="shared" si="6"/>
        <v>0.5401057443811873</v>
      </c>
      <c r="M68" s="5">
        <f t="shared" si="7"/>
        <v>0.69179493974764128</v>
      </c>
      <c r="N68" s="6">
        <f t="shared" si="8"/>
        <v>0.62250605582939622</v>
      </c>
      <c r="Z68" s="12">
        <v>20</v>
      </c>
      <c r="AA68" s="10">
        <v>252500.929</v>
      </c>
      <c r="AC68" s="12">
        <v>10</v>
      </c>
      <c r="AD68" s="4">
        <f t="shared" si="9"/>
        <v>0.10619558261676812</v>
      </c>
      <c r="AE68" s="5">
        <f t="shared" si="10"/>
        <v>0.12759669630835671</v>
      </c>
      <c r="AF68" s="5">
        <f t="shared" si="11"/>
        <v>0.13102859283432894</v>
      </c>
      <c r="AG68" s="5">
        <f t="shared" si="12"/>
        <v>0.12573110127947357</v>
      </c>
      <c r="AH68" s="6">
        <f t="shared" si="13"/>
        <v>0.1417725337048529</v>
      </c>
    </row>
    <row r="69" spans="1:34" x14ac:dyDescent="0.2">
      <c r="A69">
        <v>4101044.9679999999</v>
      </c>
      <c r="B69">
        <v>20522050.278999999</v>
      </c>
      <c r="C69">
        <v>45086302.226999998</v>
      </c>
      <c r="E69">
        <f t="shared" si="3"/>
        <v>68.350749603368158</v>
      </c>
      <c r="I69" s="12">
        <v>12</v>
      </c>
      <c r="J69" s="4">
        <f t="shared" si="4"/>
        <v>0.22278270851653173</v>
      </c>
      <c r="K69" s="16">
        <f t="shared" si="5"/>
        <v>0.29252520898038337</v>
      </c>
      <c r="L69" s="5">
        <f t="shared" si="6"/>
        <v>0.45597541987602458</v>
      </c>
      <c r="M69" s="5">
        <f t="shared" si="7"/>
        <v>0.58706863996471592</v>
      </c>
      <c r="N69" s="6">
        <f t="shared" si="8"/>
        <v>0.51771910129398879</v>
      </c>
      <c r="Z69" s="12"/>
      <c r="AC69" s="12">
        <v>12</v>
      </c>
      <c r="AD69" s="4">
        <f t="shared" si="9"/>
        <v>8.9553648564039939E-2</v>
      </c>
      <c r="AE69" s="5">
        <f t="shared" si="10"/>
        <v>0.10804355035398706</v>
      </c>
      <c r="AF69" s="5">
        <f t="shared" si="11"/>
        <v>0.11061874133897628</v>
      </c>
      <c r="AG69" s="5">
        <f t="shared" si="12"/>
        <v>0.10669749428397458</v>
      </c>
      <c r="AH69" s="6">
        <f t="shared" si="13"/>
        <v>0.1179078469205506</v>
      </c>
    </row>
    <row r="70" spans="1:34" x14ac:dyDescent="0.2">
      <c r="A70">
        <v>4371013.1840000004</v>
      </c>
      <c r="B70">
        <v>21792361.556000002</v>
      </c>
      <c r="C70">
        <v>48135164.670000002</v>
      </c>
      <c r="E70">
        <f t="shared" si="3"/>
        <v>72.850219879033773</v>
      </c>
      <c r="I70" s="12">
        <v>14</v>
      </c>
      <c r="J70" s="4">
        <f t="shared" si="4"/>
        <v>0.1926984812102733</v>
      </c>
      <c r="K70" s="16">
        <f t="shared" si="5"/>
        <v>0.2521122039071636</v>
      </c>
      <c r="L70" s="5">
        <f t="shared" si="6"/>
        <v>0.39538588138798653</v>
      </c>
      <c r="M70" s="5">
        <f t="shared" si="7"/>
        <v>0.5088985901383023</v>
      </c>
      <c r="N70" s="6">
        <f t="shared" si="8"/>
        <v>0.41738226654029043</v>
      </c>
      <c r="Z70" s="12"/>
      <c r="AC70" s="12">
        <v>14</v>
      </c>
      <c r="AD70" s="4">
        <f t="shared" si="9"/>
        <v>7.7460464414133443E-2</v>
      </c>
      <c r="AE70" s="5">
        <f t="shared" si="10"/>
        <v>9.3117094737380154E-2</v>
      </c>
      <c r="AF70" s="5">
        <f t="shared" si="11"/>
        <v>9.5919838297934004E-2</v>
      </c>
      <c r="AG70" s="5">
        <f t="shared" si="12"/>
        <v>9.249038479668692E-2</v>
      </c>
      <c r="AH70" s="6">
        <f t="shared" si="13"/>
        <v>9.5056651894015062E-2</v>
      </c>
    </row>
    <row r="71" spans="1:34" x14ac:dyDescent="0.2">
      <c r="A71">
        <v>4709394.6789999995</v>
      </c>
      <c r="B71">
        <v>23862394.388</v>
      </c>
      <c r="C71">
        <v>51478010.247000001</v>
      </c>
      <c r="E71">
        <f t="shared" si="3"/>
        <v>78.489911473646472</v>
      </c>
      <c r="I71" s="12">
        <v>16</v>
      </c>
      <c r="J71" s="4">
        <f t="shared" si="4"/>
        <v>0.17090458907037409</v>
      </c>
      <c r="K71" s="16">
        <f t="shared" si="5"/>
        <v>0.22273247817742198</v>
      </c>
      <c r="L71" s="5">
        <f t="shared" si="6"/>
        <v>0.34660347423469373</v>
      </c>
      <c r="M71" s="5">
        <f t="shared" si="7"/>
        <v>0.44990485685945242</v>
      </c>
      <c r="N71" s="6">
        <f t="shared" si="8"/>
        <v>0.41694571974419148</v>
      </c>
      <c r="Z71" s="12"/>
      <c r="AC71" s="12">
        <v>16</v>
      </c>
      <c r="AD71" s="4">
        <f t="shared" si="9"/>
        <v>6.8699808928188055E-2</v>
      </c>
      <c r="AE71" s="5">
        <f t="shared" si="10"/>
        <v>8.2265756873775603E-2</v>
      </c>
      <c r="AF71" s="5">
        <f t="shared" si="11"/>
        <v>8.4085322129825835E-2</v>
      </c>
      <c r="AG71" s="5">
        <f t="shared" si="12"/>
        <v>8.1768497966402967E-2</v>
      </c>
      <c r="AH71" s="6">
        <f t="shared" si="13"/>
        <v>9.4957230619660993E-2</v>
      </c>
    </row>
    <row r="72" spans="1:34" x14ac:dyDescent="0.2">
      <c r="I72" s="12">
        <v>18</v>
      </c>
      <c r="J72" s="4">
        <f t="shared" si="4"/>
        <v>0.15247027021956053</v>
      </c>
      <c r="K72" s="16">
        <f t="shared" si="5"/>
        <v>0.19914309205830094</v>
      </c>
      <c r="L72" s="5">
        <f t="shared" si="6"/>
        <v>0.31200813322003518</v>
      </c>
      <c r="M72" s="5">
        <f t="shared" si="7"/>
        <v>0.40489451871631515</v>
      </c>
      <c r="N72" s="6">
        <v>0</v>
      </c>
      <c r="Z72" s="12"/>
      <c r="AC72" s="12">
        <v>18</v>
      </c>
      <c r="AD72" s="4">
        <f t="shared" si="9"/>
        <v>6.1289626500314789E-2</v>
      </c>
      <c r="AE72" s="5">
        <f t="shared" si="10"/>
        <v>7.3553068364417717E-2</v>
      </c>
      <c r="AF72" s="5">
        <f t="shared" si="11"/>
        <v>7.5692560343949986E-2</v>
      </c>
      <c r="AG72" s="5">
        <f t="shared" si="12"/>
        <v>7.3588040061113066E-2</v>
      </c>
      <c r="AH72" s="6">
        <v>0</v>
      </c>
    </row>
    <row r="73" spans="1:34" x14ac:dyDescent="0.2">
      <c r="A73" t="s">
        <v>4</v>
      </c>
      <c r="I73" s="12">
        <v>20</v>
      </c>
      <c r="J73" s="4">
        <f t="shared" si="4"/>
        <v>0.13863077579250557</v>
      </c>
      <c r="K73" s="16">
        <f t="shared" si="5"/>
        <v>0.18001349127015256</v>
      </c>
      <c r="L73" s="5">
        <f t="shared" si="6"/>
        <v>0.2793187372937635</v>
      </c>
      <c r="M73" s="5">
        <f t="shared" si="7"/>
        <v>0.36538491076656587</v>
      </c>
      <c r="N73" s="6">
        <v>0</v>
      </c>
      <c r="Z73" s="12"/>
      <c r="AC73" s="12">
        <v>20</v>
      </c>
      <c r="AD73" s="4">
        <f t="shared" si="9"/>
        <v>5.572646036198544E-2</v>
      </c>
      <c r="AE73" s="5">
        <f t="shared" si="10"/>
        <v>6.6487591877074786E-2</v>
      </c>
      <c r="AF73" s="5">
        <f t="shared" si="11"/>
        <v>6.7762177093294046E-2</v>
      </c>
      <c r="AG73" s="5">
        <f t="shared" si="12"/>
        <v>6.6407318964115239E-2</v>
      </c>
      <c r="AH73" s="6">
        <v>0</v>
      </c>
    </row>
    <row r="74" spans="1:34" x14ac:dyDescent="0.2">
      <c r="A74">
        <v>372784.853</v>
      </c>
      <c r="B74">
        <v>3350396.7319999998</v>
      </c>
      <c r="C74">
        <v>4091196.1749999998</v>
      </c>
      <c r="E74">
        <f>A74*$F$1</f>
        <v>6.2130808957594947</v>
      </c>
      <c r="I74" s="12">
        <v>22</v>
      </c>
      <c r="J74" s="4">
        <f t="shared" si="4"/>
        <v>0.12577462769193659</v>
      </c>
      <c r="K74" s="16">
        <f t="shared" si="5"/>
        <v>0.16413560489911744</v>
      </c>
      <c r="L74" s="5">
        <f t="shared" si="6"/>
        <v>0.25940035174162962</v>
      </c>
      <c r="M74" s="5">
        <f t="shared" si="7"/>
        <v>0.33855142295566987</v>
      </c>
      <c r="N74" s="6">
        <v>0</v>
      </c>
      <c r="Z74" s="12"/>
      <c r="AC74" s="12">
        <v>22</v>
      </c>
      <c r="AD74" s="4">
        <f t="shared" si="9"/>
        <v>5.0558577376128976E-2</v>
      </c>
      <c r="AE74" s="5">
        <f t="shared" si="10"/>
        <v>6.062312904454379E-2</v>
      </c>
      <c r="AF74" s="5">
        <f t="shared" si="11"/>
        <v>6.2930015877497442E-2</v>
      </c>
      <c r="AG74" s="5">
        <f t="shared" si="12"/>
        <v>6.1530434529453129E-2</v>
      </c>
      <c r="AH74" s="6">
        <v>0</v>
      </c>
    </row>
    <row r="75" spans="1:34" x14ac:dyDescent="0.2">
      <c r="A75">
        <v>906161</v>
      </c>
      <c r="B75">
        <v>6487483.9160000002</v>
      </c>
      <c r="C75">
        <v>11615572.566</v>
      </c>
      <c r="E75">
        <f t="shared" ref="E75:E89" si="14">A75*$F$1</f>
        <v>15.102683363538699</v>
      </c>
      <c r="I75" s="12">
        <v>24</v>
      </c>
      <c r="J75" s="4">
        <f t="shared" si="4"/>
        <v>0.11594897974437869</v>
      </c>
      <c r="K75" s="16">
        <f t="shared" si="5"/>
        <v>0.15128892039145053</v>
      </c>
      <c r="L75" s="5">
        <f t="shared" si="6"/>
        <v>0.23826974191463154</v>
      </c>
      <c r="M75" s="5">
        <f t="shared" si="7"/>
        <v>0.31176998792381039</v>
      </c>
      <c r="N75" s="6">
        <v>0</v>
      </c>
      <c r="Z75" s="12"/>
      <c r="AC75" s="12">
        <v>24</v>
      </c>
      <c r="AD75" s="4">
        <f t="shared" si="9"/>
        <v>4.6608887433544015E-2</v>
      </c>
      <c r="AE75" s="5">
        <f t="shared" si="10"/>
        <v>5.5878234034216753E-2</v>
      </c>
      <c r="AF75" s="5">
        <f t="shared" si="11"/>
        <v>5.7803771433393297E-2</v>
      </c>
      <c r="AG75" s="5">
        <f t="shared" si="12"/>
        <v>5.6663010489565381E-2</v>
      </c>
      <c r="AH75" s="6">
        <v>0</v>
      </c>
    </row>
    <row r="76" spans="1:34" x14ac:dyDescent="0.2">
      <c r="A76">
        <v>1151786.4850000001</v>
      </c>
      <c r="B76">
        <v>8169779.1370000001</v>
      </c>
      <c r="C76">
        <v>14854083.679</v>
      </c>
      <c r="E76">
        <f t="shared" si="14"/>
        <v>19.196441455059549</v>
      </c>
      <c r="I76" s="12">
        <v>26</v>
      </c>
      <c r="J76" s="4">
        <f t="shared" si="4"/>
        <v>0.10746691262072594</v>
      </c>
      <c r="K76" s="16">
        <f t="shared" si="5"/>
        <v>0.13934624447661634</v>
      </c>
      <c r="L76" s="5">
        <f t="shared" si="6"/>
        <v>0.21931414480989259</v>
      </c>
      <c r="M76" s="5">
        <f t="shared" si="7"/>
        <v>0.28959613585266192</v>
      </c>
      <c r="N76" s="6">
        <v>0</v>
      </c>
      <c r="Z76" s="12"/>
      <c r="AC76" s="12">
        <v>26</v>
      </c>
      <c r="AD76" s="4">
        <f t="shared" si="9"/>
        <v>4.3199286826090103E-2</v>
      </c>
      <c r="AE76" s="5">
        <f t="shared" si="10"/>
        <v>5.146723263347161E-2</v>
      </c>
      <c r="AF76" s="5">
        <f t="shared" si="11"/>
        <v>5.3205180804045162E-2</v>
      </c>
      <c r="AG76" s="5">
        <f t="shared" si="12"/>
        <v>5.2632997142646944E-2</v>
      </c>
      <c r="AH76" s="6">
        <v>0</v>
      </c>
    </row>
    <row r="77" spans="1:34" x14ac:dyDescent="0.2">
      <c r="A77">
        <v>1380924.828</v>
      </c>
      <c r="B77">
        <v>9928880.9140000008</v>
      </c>
      <c r="C77">
        <v>17680403.688999999</v>
      </c>
      <c r="E77">
        <f t="shared" si="14"/>
        <v>23.015413846030825</v>
      </c>
      <c r="I77" s="12">
        <v>28</v>
      </c>
      <c r="J77" s="4">
        <f t="shared" si="4"/>
        <v>0.10020877782622213</v>
      </c>
      <c r="K77" s="16">
        <f t="shared" si="5"/>
        <v>0.13004519000610021</v>
      </c>
      <c r="L77" s="5">
        <f t="shared" si="6"/>
        <v>0.20554477046177008</v>
      </c>
      <c r="M77" s="5">
        <f t="shared" si="7"/>
        <v>0.2703459878277541</v>
      </c>
      <c r="N77" s="6">
        <v>0</v>
      </c>
      <c r="Z77" s="12"/>
      <c r="AC77" s="12">
        <v>28</v>
      </c>
      <c r="AD77" s="4">
        <f t="shared" si="9"/>
        <v>4.0281679544332899E-2</v>
      </c>
      <c r="AE77" s="5">
        <f t="shared" si="10"/>
        <v>4.8031908373613458E-2</v>
      </c>
      <c r="AF77" s="5">
        <f t="shared" si="11"/>
        <v>4.9864757629856017E-2</v>
      </c>
      <c r="AG77" s="5">
        <f t="shared" si="12"/>
        <v>4.9134355895216808E-2</v>
      </c>
      <c r="AH77" s="6">
        <v>0</v>
      </c>
    </row>
    <row r="78" spans="1:34" x14ac:dyDescent="0.2">
      <c r="A78">
        <v>1781028.5419999999</v>
      </c>
      <c r="B78">
        <v>13102218.854</v>
      </c>
      <c r="C78">
        <v>22507884.901999999</v>
      </c>
      <c r="E78">
        <f t="shared" si="14"/>
        <v>29.683809092700947</v>
      </c>
      <c r="I78" s="12">
        <v>30</v>
      </c>
      <c r="J78" s="4">
        <f t="shared" si="4"/>
        <v>9.3940759388092918E-2</v>
      </c>
      <c r="K78" s="16">
        <f t="shared" si="5"/>
        <v>0.12189730142758114</v>
      </c>
      <c r="L78" s="5">
        <f t="shared" si="6"/>
        <v>0.19307343750315309</v>
      </c>
      <c r="M78" s="5">
        <f t="shared" si="7"/>
        <v>0.25364852640078422</v>
      </c>
      <c r="N78" s="6">
        <v>0</v>
      </c>
      <c r="Z78" s="12"/>
      <c r="AC78" s="12">
        <v>30</v>
      </c>
      <c r="AD78" s="4">
        <f t="shared" si="9"/>
        <v>3.7762076815113489E-2</v>
      </c>
      <c r="AE78" s="5">
        <f t="shared" si="10"/>
        <v>4.5022503430428081E-2</v>
      </c>
      <c r="AF78" s="5">
        <f t="shared" si="11"/>
        <v>4.6839236747443995E-2</v>
      </c>
      <c r="AG78" s="5">
        <f t="shared" si="12"/>
        <v>4.6099655736018937E-2</v>
      </c>
      <c r="AH78" s="6">
        <v>0</v>
      </c>
    </row>
    <row r="79" spans="1:34" ht="17" thickBot="1" x14ac:dyDescent="0.25">
      <c r="A79">
        <v>2141510.8119999999</v>
      </c>
      <c r="B79">
        <v>16147013.880000001</v>
      </c>
      <c r="C79">
        <v>26671681.969000001</v>
      </c>
      <c r="E79">
        <f t="shared" si="14"/>
        <v>35.691846938050354</v>
      </c>
      <c r="I79" s="12">
        <v>32</v>
      </c>
      <c r="J79" s="7">
        <f t="shared" si="4"/>
        <v>8.8499239579806571E-2</v>
      </c>
      <c r="K79" s="17">
        <f t="shared" si="5"/>
        <v>0.1142375906707131</v>
      </c>
      <c r="L79" s="8">
        <f t="shared" si="6"/>
        <v>0.17946199146342481</v>
      </c>
      <c r="M79" s="8">
        <f t="shared" si="7"/>
        <v>0.23542326107087364</v>
      </c>
      <c r="N79" s="9">
        <v>0</v>
      </c>
      <c r="Z79" s="12"/>
      <c r="AC79" s="12">
        <v>32</v>
      </c>
      <c r="AD79" s="7">
        <f t="shared" si="9"/>
        <v>3.5574707984693796E-2</v>
      </c>
      <c r="AE79" s="8">
        <f t="shared" si="10"/>
        <v>4.2193405904983203E-2</v>
      </c>
      <c r="AF79" s="8">
        <f t="shared" si="11"/>
        <v>4.3537126670704508E-2</v>
      </c>
      <c r="AG79" s="8">
        <f t="shared" si="12"/>
        <v>4.2787283023555653E-2</v>
      </c>
      <c r="AH79" s="9">
        <v>0</v>
      </c>
    </row>
    <row r="80" spans="1:34" x14ac:dyDescent="0.2">
      <c r="A80">
        <v>2656320.4569999999</v>
      </c>
      <c r="B80">
        <v>21626896.688000001</v>
      </c>
      <c r="C80">
        <v>31481895.592</v>
      </c>
      <c r="E80">
        <f t="shared" si="14"/>
        <v>44.272007705210676</v>
      </c>
    </row>
    <row r="81" spans="1:5" x14ac:dyDescent="0.2">
      <c r="A81">
        <v>2659101.6540000001</v>
      </c>
      <c r="B81">
        <v>21726967.436000001</v>
      </c>
      <c r="C81">
        <v>31445206.063000001</v>
      </c>
      <c r="E81">
        <f t="shared" si="14"/>
        <v>44.318360988636719</v>
      </c>
    </row>
    <row r="82" spans="1:5" x14ac:dyDescent="0.2">
      <c r="A82">
        <v>0</v>
      </c>
      <c r="B82">
        <v>0</v>
      </c>
      <c r="C82">
        <v>0</v>
      </c>
      <c r="E82">
        <f t="shared" si="14"/>
        <v>0</v>
      </c>
    </row>
    <row r="83" spans="1:5" x14ac:dyDescent="0.2">
      <c r="A83">
        <v>0</v>
      </c>
      <c r="B83">
        <v>0</v>
      </c>
      <c r="C83">
        <v>0</v>
      </c>
      <c r="E83">
        <f t="shared" si="14"/>
        <v>0</v>
      </c>
    </row>
    <row r="84" spans="1:5" x14ac:dyDescent="0.2">
      <c r="A84">
        <v>0</v>
      </c>
      <c r="B84">
        <v>0</v>
      </c>
      <c r="C84">
        <v>0</v>
      </c>
      <c r="E84">
        <f t="shared" si="14"/>
        <v>0</v>
      </c>
    </row>
    <row r="85" spans="1:5" x14ac:dyDescent="0.2">
      <c r="A85">
        <v>0</v>
      </c>
      <c r="B85">
        <v>0</v>
      </c>
      <c r="C85">
        <v>0</v>
      </c>
      <c r="E85">
        <f t="shared" si="14"/>
        <v>0</v>
      </c>
    </row>
    <row r="86" spans="1:5" x14ac:dyDescent="0.2">
      <c r="A86">
        <v>0</v>
      </c>
      <c r="B86">
        <v>0</v>
      </c>
      <c r="C86">
        <v>0</v>
      </c>
      <c r="E86">
        <f t="shared" si="14"/>
        <v>0</v>
      </c>
    </row>
    <row r="87" spans="1:5" x14ac:dyDescent="0.2">
      <c r="A87">
        <v>0</v>
      </c>
      <c r="B87">
        <v>0</v>
      </c>
      <c r="C87">
        <v>0</v>
      </c>
      <c r="E87">
        <f t="shared" si="14"/>
        <v>0</v>
      </c>
    </row>
    <row r="88" spans="1:5" x14ac:dyDescent="0.2">
      <c r="A88">
        <v>0</v>
      </c>
      <c r="B88">
        <v>0</v>
      </c>
      <c r="C88">
        <v>0</v>
      </c>
      <c r="E88">
        <f t="shared" si="14"/>
        <v>0</v>
      </c>
    </row>
    <row r="89" spans="1:5" x14ac:dyDescent="0.2">
      <c r="A89">
        <v>0</v>
      </c>
      <c r="B89">
        <v>0</v>
      </c>
      <c r="C89">
        <v>0</v>
      </c>
      <c r="E89">
        <f t="shared" si="14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Trabalho3_8192_1Nodo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2017-01-07T14:42:36Z</dcterms:created>
  <dcterms:modified xsi:type="dcterms:W3CDTF">2017-01-08T16:56:21Z</dcterms:modified>
</cp:coreProperties>
</file>