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 Mockler\Documents\GitHub\2025_Hypersonic_BL_ID\"/>
    </mc:Choice>
  </mc:AlternateContent>
  <xr:revisionPtr revIDLastSave="0" documentId="13_ncr:1_{5197F9C4-2D4F-4DE7-A2DE-80E91E6EEB0B}" xr6:coauthVersionLast="47" xr6:coauthVersionMax="47" xr10:uidLastSave="{00000000-0000-0000-0000-000000000000}"/>
  <bookViews>
    <workbookView xWindow="-14505" yWindow="0" windowWidth="14610" windowHeight="15585" activeTab="4" xr2:uid="{8D8D13B6-77FA-429E-A967-DF3D9723821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5" l="1"/>
  <c r="I7" i="5"/>
  <c r="H7" i="5"/>
  <c r="G7" i="5"/>
  <c r="J5" i="5"/>
  <c r="I5" i="5"/>
  <c r="H5" i="5"/>
  <c r="G5" i="5"/>
  <c r="H3" i="5"/>
  <c r="I3" i="5"/>
  <c r="J3" i="5"/>
  <c r="G3" i="5"/>
  <c r="J6" i="5"/>
  <c r="I6" i="5"/>
  <c r="H6" i="5"/>
  <c r="G6" i="5"/>
  <c r="J4" i="5"/>
  <c r="I4" i="5"/>
  <c r="H4" i="5"/>
  <c r="G4" i="5"/>
  <c r="J2" i="5"/>
  <c r="H2" i="5"/>
  <c r="I2" i="5"/>
  <c r="G2" i="5"/>
  <c r="F372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15" i="4"/>
  <c r="O348" i="4"/>
  <c r="O347" i="4"/>
  <c r="D3" i="4"/>
  <c r="H7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H3" i="4"/>
  <c r="H5" i="4"/>
  <c r="E27" i="3"/>
  <c r="E22" i="3"/>
  <c r="G112" i="2"/>
  <c r="O6" i="1"/>
  <c r="P6" i="1"/>
  <c r="Q6" i="1"/>
  <c r="N6" i="1"/>
  <c r="O5" i="1"/>
  <c r="P5" i="1"/>
  <c r="Q5" i="1"/>
  <c r="N5" i="1"/>
  <c r="O14" i="1"/>
  <c r="P14" i="1"/>
  <c r="Q14" i="1"/>
  <c r="R14" i="1"/>
  <c r="S14" i="1"/>
  <c r="T14" i="1"/>
  <c r="U14" i="1"/>
  <c r="V14" i="1"/>
  <c r="W14" i="1"/>
  <c r="X14" i="1"/>
  <c r="N14" i="1"/>
  <c r="O13" i="1"/>
  <c r="P13" i="1"/>
  <c r="Q13" i="1"/>
  <c r="R13" i="1"/>
  <c r="S13" i="1"/>
  <c r="T13" i="1"/>
  <c r="U13" i="1"/>
  <c r="V13" i="1"/>
  <c r="W13" i="1"/>
  <c r="X13" i="1"/>
  <c r="N13" i="1"/>
</calcChain>
</file>

<file path=xl/sharedStrings.xml><?xml version="1.0" encoding="utf-8"?>
<sst xmlns="http://schemas.openxmlformats.org/spreadsheetml/2006/main" count="147" uniqueCount="140">
  <si>
    <t>Means</t>
  </si>
  <si>
    <t>Convect Speed</t>
  </si>
  <si>
    <t>N interpolated pts</t>
  </si>
  <si>
    <t>Stdevs</t>
  </si>
  <si>
    <t>At row 42…</t>
  </si>
  <si>
    <t>At N_int = 4</t>
  </si>
  <si>
    <t xml:space="preserve">Frame: 1. Measured convection speeds </t>
  </si>
  <si>
    <t xml:space="preserve">Frame: 2. Measured convection speeds </t>
  </si>
  <si>
    <t xml:space="preserve">Frame: 3. Measured convection speeds </t>
  </si>
  <si>
    <t xml:space="preserve">Frame: 4. Measured convection speeds </t>
  </si>
  <si>
    <t xml:space="preserve">Frame: 5. Measured convection speeds </t>
  </si>
  <si>
    <t xml:space="preserve">Frame: 6. Measured convection speeds </t>
  </si>
  <si>
    <t xml:space="preserve">Frame: 7. Measured convection speeds </t>
  </si>
  <si>
    <t xml:space="preserve">Frame: 8. Measured convection speeds </t>
  </si>
  <si>
    <t xml:space="preserve">Frame: 9. Measured convection speeds </t>
  </si>
  <si>
    <t xml:space="preserve">Frame: 18. Measured convection speeds </t>
  </si>
  <si>
    <t xml:space="preserve">Frame: 19. Measured convection speeds </t>
  </si>
  <si>
    <t xml:space="preserve">Frame: 20. Measured convection speeds </t>
  </si>
  <si>
    <t xml:space="preserve">Frame: 31. Measured convection speeds </t>
  </si>
  <si>
    <t xml:space="preserve">Frame: 32. Measured convection speeds </t>
  </si>
  <si>
    <t xml:space="preserve">Frame: 33. Measured convection speeds </t>
  </si>
  <si>
    <t xml:space="preserve">Frame: 34. Measured convection speeds </t>
  </si>
  <si>
    <t xml:space="preserve">Frame: 35. Measured convection speeds </t>
  </si>
  <si>
    <t xml:space="preserve">Frame: 36. Measured convection speeds </t>
  </si>
  <si>
    <t xml:space="preserve">Frame: 51. Measured convection speeds </t>
  </si>
  <si>
    <t xml:space="preserve">Frame: 52. Measured convection speeds </t>
  </si>
  <si>
    <t xml:space="preserve">Frame: 60. Measured convection speeds </t>
  </si>
  <si>
    <t xml:space="preserve">Frame: 61. Measured convection speeds </t>
  </si>
  <si>
    <t xml:space="preserve">Frame: 62. Measured convection speeds </t>
  </si>
  <si>
    <t xml:space="preserve">Frame: 63. Measured convection speeds </t>
  </si>
  <si>
    <t xml:space="preserve">Frame: 64. Measured convection speeds </t>
  </si>
  <si>
    <t xml:space="preserve">Frame: 65. Measured convection speeds </t>
  </si>
  <si>
    <t xml:space="preserve">Frame: 66. Measured convection speeds </t>
  </si>
  <si>
    <t xml:space="preserve">Frame: 67. Measured convection speeds </t>
  </si>
  <si>
    <t xml:space="preserve">Frame: 68. Measured convection speeds </t>
  </si>
  <si>
    <t xml:space="preserve">Frame: 69. Measured convection speeds </t>
  </si>
  <si>
    <t xml:space="preserve">Frame: 73. Measured convection speeds </t>
  </si>
  <si>
    <t xml:space="preserve">Frame: 74. Measured convection speeds </t>
  </si>
  <si>
    <t xml:space="preserve">Frame: 75. Measured convection speeds </t>
  </si>
  <si>
    <t xml:space="preserve">Frame: 76. Measured convection speeds </t>
  </si>
  <si>
    <t xml:space="preserve">Frame: 77. Measured convection speeds </t>
  </si>
  <si>
    <t xml:space="preserve">Frame: 78. Measured convection speeds </t>
  </si>
  <si>
    <t xml:space="preserve">Frame: 79. Measured convection speeds </t>
  </si>
  <si>
    <t xml:space="preserve">Frame: 80. Measured convection speeds </t>
  </si>
  <si>
    <t xml:space="preserve">Frame: 81. Measured convection speeds </t>
  </si>
  <si>
    <t xml:space="preserve">Frame: 82. Measured convection speeds </t>
  </si>
  <si>
    <t xml:space="preserve">Frame: 83. Measured convection speeds </t>
  </si>
  <si>
    <t xml:space="preserve">Frame: 84. Measured convection speeds </t>
  </si>
  <si>
    <t xml:space="preserve">Frame: 85. Measured convection speeds </t>
  </si>
  <si>
    <t xml:space="preserve">Frame: 86. Measured convection speeds </t>
  </si>
  <si>
    <t xml:space="preserve">Frame: 87. Measured convection speeds </t>
  </si>
  <si>
    <t xml:space="preserve">Frame: 88. Measured convection speeds </t>
  </si>
  <si>
    <t xml:space="preserve">Frame: 89. Measured convection speeds </t>
  </si>
  <si>
    <t xml:space="preserve">Frame: 90. Measured convection speeds </t>
  </si>
  <si>
    <t xml:space="preserve">Frame: 91. Measured convection speeds </t>
  </si>
  <si>
    <t xml:space="preserve">Frame: 92. Measured convection speeds </t>
  </si>
  <si>
    <t xml:space="preserve">Frame: 93. Measured convection speeds </t>
  </si>
  <si>
    <t xml:space="preserve">Frame: 94. Measured convection speeds </t>
  </si>
  <si>
    <t xml:space="preserve">Frame: 95. Measured convection speeds </t>
  </si>
  <si>
    <t xml:space="preserve">Frame: 96. Measured convection speeds </t>
  </si>
  <si>
    <t xml:space="preserve">Frame: 97. Measured convection speeds </t>
  </si>
  <si>
    <t xml:space="preserve">Frame: 98. Measured convection speeds </t>
  </si>
  <si>
    <t xml:space="preserve">Frame: 99. Measured convection speeds </t>
  </si>
  <si>
    <t xml:space="preserve">Frame: 100. Measured convection speeds </t>
  </si>
  <si>
    <t xml:space="preserve">Frame: 101. Measured convection speeds </t>
  </si>
  <si>
    <t xml:space="preserve">Frame: 102. Measured convection speeds </t>
  </si>
  <si>
    <t xml:space="preserve">Frame: 106. Measured convection speeds </t>
  </si>
  <si>
    <t xml:space="preserve">Frame: 107. Measured convection speeds </t>
  </si>
  <si>
    <t xml:space="preserve">Frame: 108. Measured convection speeds </t>
  </si>
  <si>
    <t xml:space="preserve">Frame: 109. Measured convection speeds </t>
  </si>
  <si>
    <t xml:space="preserve">Frame: 110. Measured convection speeds </t>
  </si>
  <si>
    <t xml:space="preserve">Frame: 111. Measured convection speeds </t>
  </si>
  <si>
    <t xml:space="preserve">Frame: 112. Measured convection speeds </t>
  </si>
  <si>
    <t xml:space="preserve">Frame: 113. Measured convection speeds </t>
  </si>
  <si>
    <t xml:space="preserve">Frame: 114. Measured convection speeds </t>
  </si>
  <si>
    <t xml:space="preserve">Frame: 115. Measured convection speeds </t>
  </si>
  <si>
    <t xml:space="preserve">Frame: 116. Measured convection speeds </t>
  </si>
  <si>
    <t xml:space="preserve">Frame: 117. Measured convection speeds </t>
  </si>
  <si>
    <t xml:space="preserve">Frame: 118. Measured convection speeds </t>
  </si>
  <si>
    <t xml:space="preserve">Frame: 119. Measured convection speeds </t>
  </si>
  <si>
    <t xml:space="preserve">Frame: 120. Measured convection speeds </t>
  </si>
  <si>
    <t xml:space="preserve">Frame: 121. Measured convection speeds </t>
  </si>
  <si>
    <t xml:space="preserve">Frame: 122. Measured convection speeds </t>
  </si>
  <si>
    <t xml:space="preserve">Frame: 123. Measured convection speeds </t>
  </si>
  <si>
    <t xml:space="preserve">Frame: 124. Measured convection speeds </t>
  </si>
  <si>
    <t xml:space="preserve">Frame: 125. Measured convection speeds </t>
  </si>
  <si>
    <t xml:space="preserve">Frame: 126. Measured convection speeds </t>
  </si>
  <si>
    <t xml:space="preserve">Frame: 127. Measured convection speeds </t>
  </si>
  <si>
    <t xml:space="preserve">Frame: 128. Measured convection speeds </t>
  </si>
  <si>
    <t xml:space="preserve">Frame: 129. Measured convection speeds </t>
  </si>
  <si>
    <t xml:space="preserve">Frame: 130. Measured convection speeds </t>
  </si>
  <si>
    <t xml:space="preserve">Frame: 131. Measured convection speeds </t>
  </si>
  <si>
    <t xml:space="preserve">Frame: 132. Measured convection speeds </t>
  </si>
  <si>
    <t xml:space="preserve">Frame: 133. Measured convection speeds </t>
  </si>
  <si>
    <t xml:space="preserve">Frame: 134. Measured convection speeds </t>
  </si>
  <si>
    <t xml:space="preserve">Frame: 135. Measured convection speeds </t>
  </si>
  <si>
    <t xml:space="preserve">Frame: 136. Measured convection speeds </t>
  </si>
  <si>
    <t xml:space="preserve">Frame: 137. Measured convection speeds </t>
  </si>
  <si>
    <t xml:space="preserve">Frame: 150. Measured convection speeds </t>
  </si>
  <si>
    <t xml:space="preserve">Frame: 151. Measured convection speeds </t>
  </si>
  <si>
    <t xml:space="preserve">Frame: 152. Measured convection speeds </t>
  </si>
  <si>
    <t xml:space="preserve">Frame: 153. Measured convection speeds </t>
  </si>
  <si>
    <t xml:space="preserve">Frame: 157. Measured convection speeds </t>
  </si>
  <si>
    <t xml:space="preserve">Frame: 158. Measured convection speeds </t>
  </si>
  <si>
    <t xml:space="preserve">Frame: 177. Measured convection speeds </t>
  </si>
  <si>
    <t xml:space="preserve">Frame: 178. Measured convection speeds </t>
  </si>
  <si>
    <t xml:space="preserve">Frame: 179. Measured convection speeds </t>
  </si>
  <si>
    <t xml:space="preserve">Frame: 180. Measured convection speeds </t>
  </si>
  <si>
    <t xml:space="preserve">Frame: 181. Measured convection speeds </t>
  </si>
  <si>
    <t xml:space="preserve">Frame: 182. Measured convection speeds </t>
  </si>
  <si>
    <t xml:space="preserve">Frame: 183. Measured convection speeds </t>
  </si>
  <si>
    <t xml:space="preserve">Frame: 184. Measured convection speeds </t>
  </si>
  <si>
    <t xml:space="preserve">Frame: 198. Measured convection speeds </t>
  </si>
  <si>
    <t xml:space="preserve">Frame: 199. Measured convection speeds </t>
  </si>
  <si>
    <t>Monthly joint income</t>
  </si>
  <si>
    <t>Rent</t>
  </si>
  <si>
    <t>Wants</t>
  </si>
  <si>
    <t>Needs sans rent</t>
  </si>
  <si>
    <t>Income minus costs</t>
  </si>
  <si>
    <t>Lag index</t>
  </si>
  <si>
    <t>Prop speed</t>
  </si>
  <si>
    <t>mm_pix</t>
  </si>
  <si>
    <t>dt</t>
  </si>
  <si>
    <t>N_interps</t>
  </si>
  <si>
    <t>FR</t>
  </si>
  <si>
    <t>Pix trav interp</t>
  </si>
  <si>
    <t>run 33</t>
  </si>
  <si>
    <t>run 34</t>
  </si>
  <si>
    <t>run 38</t>
  </si>
  <si>
    <t>sigma</t>
  </si>
  <si>
    <t>1d</t>
  </si>
  <si>
    <t>2dc</t>
  </si>
  <si>
    <t>[1]</t>
  </si>
  <si>
    <t>2dw</t>
  </si>
  <si>
    <t xml:space="preserve">·       Re66 (Run 38): Ue </t>
  </si>
  <si>
    <t xml:space="preserve"> 835.3/0.91 </t>
  </si>
  <si>
    <t xml:space="preserve">·       Re79 (Run34): Ue </t>
  </si>
  <si>
    <t xml:space="preserve"> 824.9/0.90 </t>
  </si>
  <si>
    <t xml:space="preserve">·       Re97 (Run33): Ue </t>
  </si>
  <si>
    <t xml:space="preserve"> 819.9/0.90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</si>
</sst>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4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000000"/>
      <name val="Trebuchet MS"/>
      <family val="2"/>
    </font>
    <font>
      <sz val="12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indent="6"/>
    </xf>
    <xf numFmtId="2" fontId="0" fillId="0" borderId="0" xfId="0" applyNumberFormat="1"/>
    <xf numFmtId="2" fontId="2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172" fontId="0" fillId="0" borderId="0" xfId="0" applyNumberFormat="1"/>
    <xf numFmtId="172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r>
              <a:rPr lang="en-US"/>
              <a:t>Measured Prop Speeds of 2nd Mode Packets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1264001200812"/>
          <c:y val="0.13483358406352275"/>
          <c:w val="0.84549274056806845"/>
          <c:h val="0.67094433540725373"/>
        </c:manualLayout>
      </c:layout>
      <c:scatterChart>
        <c:scatterStyle val="lineMarker"/>
        <c:varyColors val="0"/>
        <c:ser>
          <c:idx val="0"/>
          <c:order val="0"/>
          <c:tx>
            <c:v>Uprop = 750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Sheet1!$C$21:$M$21</c:f>
                <c:numCache>
                  <c:formatCode>General</c:formatCode>
                  <c:ptCount val="11"/>
                  <c:pt idx="0">
                    <c:v>24.48</c:v>
                  </c:pt>
                  <c:pt idx="1">
                    <c:v>26.39</c:v>
                  </c:pt>
                  <c:pt idx="2">
                    <c:v>28.75</c:v>
                  </c:pt>
                  <c:pt idx="3">
                    <c:v>34.22</c:v>
                  </c:pt>
                  <c:pt idx="4">
                    <c:v>36.549999999999997</c:v>
                  </c:pt>
                  <c:pt idx="5">
                    <c:v>36.5</c:v>
                  </c:pt>
                  <c:pt idx="6">
                    <c:v>33.4</c:v>
                  </c:pt>
                  <c:pt idx="7">
                    <c:v>30.14</c:v>
                  </c:pt>
                  <c:pt idx="8">
                    <c:v>24.71</c:v>
                  </c:pt>
                  <c:pt idx="9">
                    <c:v>20.2</c:v>
                  </c:pt>
                  <c:pt idx="10">
                    <c:v>14.96</c:v>
                  </c:pt>
                </c:numCache>
              </c:numRef>
            </c:plus>
            <c:minus>
              <c:numRef>
                <c:f>Sheet1!$C$21:$M$21</c:f>
                <c:numCache>
                  <c:formatCode>General</c:formatCode>
                  <c:ptCount val="11"/>
                  <c:pt idx="0">
                    <c:v>24.48</c:v>
                  </c:pt>
                  <c:pt idx="1">
                    <c:v>26.39</c:v>
                  </c:pt>
                  <c:pt idx="2">
                    <c:v>28.75</c:v>
                  </c:pt>
                  <c:pt idx="3">
                    <c:v>34.22</c:v>
                  </c:pt>
                  <c:pt idx="4">
                    <c:v>36.549999999999997</c:v>
                  </c:pt>
                  <c:pt idx="5">
                    <c:v>36.5</c:v>
                  </c:pt>
                  <c:pt idx="6">
                    <c:v>33.4</c:v>
                  </c:pt>
                  <c:pt idx="7">
                    <c:v>30.14</c:v>
                  </c:pt>
                  <c:pt idx="8">
                    <c:v>24.71</c:v>
                  </c:pt>
                  <c:pt idx="9">
                    <c:v>20.2</c:v>
                  </c:pt>
                  <c:pt idx="10">
                    <c:v>14.96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Sheet1!$N$14:$X$14</c:f>
              <c:numCache>
                <c:formatCode>General</c:formatCode>
                <c:ptCount val="11"/>
                <c:pt idx="0">
                  <c:v>36.9</c:v>
                </c:pt>
                <c:pt idx="1">
                  <c:v>37.9</c:v>
                </c:pt>
                <c:pt idx="2">
                  <c:v>38.9</c:v>
                </c:pt>
                <c:pt idx="3">
                  <c:v>39.9</c:v>
                </c:pt>
                <c:pt idx="4">
                  <c:v>40.9</c:v>
                </c:pt>
                <c:pt idx="5">
                  <c:v>41.9</c:v>
                </c:pt>
                <c:pt idx="6">
                  <c:v>42.9</c:v>
                </c:pt>
                <c:pt idx="7">
                  <c:v>43.9</c:v>
                </c:pt>
                <c:pt idx="8">
                  <c:v>44.9</c:v>
                </c:pt>
                <c:pt idx="9">
                  <c:v>45.9</c:v>
                </c:pt>
                <c:pt idx="10">
                  <c:v>46.9</c:v>
                </c:pt>
              </c:numCache>
            </c:numRef>
          </c:xVal>
          <c:yVal>
            <c:numRef>
              <c:f>Sheet1!$C$14:$M$14</c:f>
              <c:numCache>
                <c:formatCode>General</c:formatCode>
                <c:ptCount val="11"/>
                <c:pt idx="0">
                  <c:v>759.9</c:v>
                </c:pt>
                <c:pt idx="1">
                  <c:v>761</c:v>
                </c:pt>
                <c:pt idx="2">
                  <c:v>762.4</c:v>
                </c:pt>
                <c:pt idx="3">
                  <c:v>766.9</c:v>
                </c:pt>
                <c:pt idx="4">
                  <c:v>768.4</c:v>
                </c:pt>
                <c:pt idx="5">
                  <c:v>768.6</c:v>
                </c:pt>
                <c:pt idx="6">
                  <c:v>765.7</c:v>
                </c:pt>
                <c:pt idx="7">
                  <c:v>763.3</c:v>
                </c:pt>
                <c:pt idx="8">
                  <c:v>760.1</c:v>
                </c:pt>
                <c:pt idx="9">
                  <c:v>758</c:v>
                </c:pt>
                <c:pt idx="10">
                  <c:v>756.2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2-4A6D-BEAF-35553648D783}"/>
            </c:ext>
          </c:extLst>
        </c:ser>
        <c:ser>
          <c:idx val="1"/>
          <c:order val="1"/>
          <c:tx>
            <c:v>800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Sheet1!$C$22:$M$22</c:f>
                <c:numCache>
                  <c:formatCode>General</c:formatCode>
                  <c:ptCount val="11"/>
                  <c:pt idx="0">
                    <c:v>24.34</c:v>
                  </c:pt>
                  <c:pt idx="1">
                    <c:v>26.77</c:v>
                  </c:pt>
                  <c:pt idx="2">
                    <c:v>28.87</c:v>
                  </c:pt>
                  <c:pt idx="3">
                    <c:v>33.96</c:v>
                  </c:pt>
                  <c:pt idx="4">
                    <c:v>33.99</c:v>
                  </c:pt>
                  <c:pt idx="5">
                    <c:v>36.51</c:v>
                  </c:pt>
                  <c:pt idx="6">
                    <c:v>33.4</c:v>
                  </c:pt>
                  <c:pt idx="7">
                    <c:v>30.19</c:v>
                  </c:pt>
                  <c:pt idx="8">
                    <c:v>24.67</c:v>
                  </c:pt>
                  <c:pt idx="9">
                    <c:v>20.87</c:v>
                  </c:pt>
                  <c:pt idx="10">
                    <c:v>15.21</c:v>
                  </c:pt>
                </c:numCache>
              </c:numRef>
            </c:plus>
            <c:minus>
              <c:numRef>
                <c:f>Sheet1!$C$22:$M$22</c:f>
                <c:numCache>
                  <c:formatCode>General</c:formatCode>
                  <c:ptCount val="11"/>
                  <c:pt idx="0">
                    <c:v>24.34</c:v>
                  </c:pt>
                  <c:pt idx="1">
                    <c:v>26.77</c:v>
                  </c:pt>
                  <c:pt idx="2">
                    <c:v>28.87</c:v>
                  </c:pt>
                  <c:pt idx="3">
                    <c:v>33.96</c:v>
                  </c:pt>
                  <c:pt idx="4">
                    <c:v>33.99</c:v>
                  </c:pt>
                  <c:pt idx="5">
                    <c:v>36.51</c:v>
                  </c:pt>
                  <c:pt idx="6">
                    <c:v>33.4</c:v>
                  </c:pt>
                  <c:pt idx="7">
                    <c:v>30.19</c:v>
                  </c:pt>
                  <c:pt idx="8">
                    <c:v>24.67</c:v>
                  </c:pt>
                  <c:pt idx="9">
                    <c:v>20.87</c:v>
                  </c:pt>
                  <c:pt idx="10">
                    <c:v>15.21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Sheet1!$N$13:$X$13</c:f>
              <c:numCache>
                <c:formatCode>General</c:formatCode>
                <c:ptCount val="11"/>
                <c:pt idx="0">
                  <c:v>37.1</c:v>
                </c:pt>
                <c:pt idx="1">
                  <c:v>38.1</c:v>
                </c:pt>
                <c:pt idx="2">
                  <c:v>39.1</c:v>
                </c:pt>
                <c:pt idx="3">
                  <c:v>40.1</c:v>
                </c:pt>
                <c:pt idx="4">
                  <c:v>41.1</c:v>
                </c:pt>
                <c:pt idx="5">
                  <c:v>42.1</c:v>
                </c:pt>
                <c:pt idx="6">
                  <c:v>43.1</c:v>
                </c:pt>
                <c:pt idx="7">
                  <c:v>44.1</c:v>
                </c:pt>
                <c:pt idx="8">
                  <c:v>45.1</c:v>
                </c:pt>
                <c:pt idx="9">
                  <c:v>46.1</c:v>
                </c:pt>
                <c:pt idx="10">
                  <c:v>47.1</c:v>
                </c:pt>
              </c:numCache>
            </c:numRef>
          </c:xVal>
          <c:yVal>
            <c:numRef>
              <c:f>Sheet1!$C$15:$M$15</c:f>
              <c:numCache>
                <c:formatCode>General</c:formatCode>
                <c:ptCount val="11"/>
                <c:pt idx="0">
                  <c:v>759.9</c:v>
                </c:pt>
                <c:pt idx="1">
                  <c:v>761.2</c:v>
                </c:pt>
                <c:pt idx="2">
                  <c:v>762.5</c:v>
                </c:pt>
                <c:pt idx="3">
                  <c:v>766.4</c:v>
                </c:pt>
                <c:pt idx="4">
                  <c:v>768.2</c:v>
                </c:pt>
                <c:pt idx="5">
                  <c:v>768.4</c:v>
                </c:pt>
                <c:pt idx="6">
                  <c:v>765.7</c:v>
                </c:pt>
                <c:pt idx="7">
                  <c:v>764.4</c:v>
                </c:pt>
                <c:pt idx="8">
                  <c:v>760.1</c:v>
                </c:pt>
                <c:pt idx="9">
                  <c:v>758.3</c:v>
                </c:pt>
                <c:pt idx="10">
                  <c:v>756.3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E2-4A6D-BEAF-35553648D783}"/>
            </c:ext>
          </c:extLst>
        </c:ser>
        <c:ser>
          <c:idx val="2"/>
          <c:order val="2"/>
          <c:tx>
            <c:v>850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Sheet1!$C$23:$M$23</c:f>
                <c:numCache>
                  <c:formatCode>General</c:formatCode>
                  <c:ptCount val="11"/>
                  <c:pt idx="0">
                    <c:v>14.63</c:v>
                  </c:pt>
                  <c:pt idx="1">
                    <c:v>16.53</c:v>
                  </c:pt>
                  <c:pt idx="2">
                    <c:v>18.86</c:v>
                  </c:pt>
                  <c:pt idx="3">
                    <c:v>24.06</c:v>
                  </c:pt>
                  <c:pt idx="4">
                    <c:v>25.17</c:v>
                  </c:pt>
                  <c:pt idx="5">
                    <c:v>22.57</c:v>
                  </c:pt>
                  <c:pt idx="6">
                    <c:v>21.78</c:v>
                  </c:pt>
                  <c:pt idx="7">
                    <c:v>22.39</c:v>
                  </c:pt>
                  <c:pt idx="8">
                    <c:v>18.850000000000001</c:v>
                  </c:pt>
                  <c:pt idx="9">
                    <c:v>17.59</c:v>
                  </c:pt>
                  <c:pt idx="10">
                    <c:v>14.11</c:v>
                  </c:pt>
                </c:numCache>
              </c:numRef>
            </c:plus>
            <c:minus>
              <c:numRef>
                <c:f>Sheet1!$C$23:$M$23</c:f>
                <c:numCache>
                  <c:formatCode>General</c:formatCode>
                  <c:ptCount val="11"/>
                  <c:pt idx="0">
                    <c:v>14.63</c:v>
                  </c:pt>
                  <c:pt idx="1">
                    <c:v>16.53</c:v>
                  </c:pt>
                  <c:pt idx="2">
                    <c:v>18.86</c:v>
                  </c:pt>
                  <c:pt idx="3">
                    <c:v>24.06</c:v>
                  </c:pt>
                  <c:pt idx="4">
                    <c:v>25.17</c:v>
                  </c:pt>
                  <c:pt idx="5">
                    <c:v>22.57</c:v>
                  </c:pt>
                  <c:pt idx="6">
                    <c:v>21.78</c:v>
                  </c:pt>
                  <c:pt idx="7">
                    <c:v>22.39</c:v>
                  </c:pt>
                  <c:pt idx="8">
                    <c:v>18.850000000000001</c:v>
                  </c:pt>
                  <c:pt idx="9">
                    <c:v>17.59</c:v>
                  </c:pt>
                  <c:pt idx="10">
                    <c:v>14.11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Sheet1!$N$14:$X$14</c:f>
              <c:numCache>
                <c:formatCode>General</c:formatCode>
                <c:ptCount val="11"/>
                <c:pt idx="0">
                  <c:v>36.9</c:v>
                </c:pt>
                <c:pt idx="1">
                  <c:v>37.9</c:v>
                </c:pt>
                <c:pt idx="2">
                  <c:v>38.9</c:v>
                </c:pt>
                <c:pt idx="3">
                  <c:v>39.9</c:v>
                </c:pt>
                <c:pt idx="4">
                  <c:v>40.9</c:v>
                </c:pt>
                <c:pt idx="5">
                  <c:v>41.9</c:v>
                </c:pt>
                <c:pt idx="6">
                  <c:v>42.9</c:v>
                </c:pt>
                <c:pt idx="7">
                  <c:v>43.9</c:v>
                </c:pt>
                <c:pt idx="8">
                  <c:v>44.9</c:v>
                </c:pt>
                <c:pt idx="9">
                  <c:v>45.9</c:v>
                </c:pt>
                <c:pt idx="10">
                  <c:v>46.9</c:v>
                </c:pt>
              </c:numCache>
            </c:numRef>
          </c:xVal>
          <c:yVal>
            <c:numRef>
              <c:f>Sheet1!$C$16:$M$16</c:f>
              <c:numCache>
                <c:formatCode>General</c:formatCode>
                <c:ptCount val="11"/>
                <c:pt idx="0">
                  <c:v>859.8</c:v>
                </c:pt>
                <c:pt idx="1">
                  <c:v>859.2</c:v>
                </c:pt>
                <c:pt idx="2">
                  <c:v>858.6</c:v>
                </c:pt>
                <c:pt idx="3">
                  <c:v>856.2</c:v>
                </c:pt>
                <c:pt idx="4">
                  <c:v>855.59</c:v>
                </c:pt>
                <c:pt idx="5">
                  <c:v>856.9</c:v>
                </c:pt>
                <c:pt idx="6">
                  <c:v>857.2</c:v>
                </c:pt>
                <c:pt idx="7">
                  <c:v>857.4</c:v>
                </c:pt>
                <c:pt idx="8">
                  <c:v>858.4</c:v>
                </c:pt>
                <c:pt idx="9">
                  <c:v>858.9</c:v>
                </c:pt>
                <c:pt idx="10">
                  <c:v>859.95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E2-4A6D-BEAF-35553648D783}"/>
            </c:ext>
          </c:extLst>
        </c:ser>
        <c:ser>
          <c:idx val="3"/>
          <c:order val="3"/>
          <c:tx>
            <c:v>900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Sheet1!$C$24:$M$24</c:f>
                <c:numCache>
                  <c:formatCode>General</c:formatCode>
                  <c:ptCount val="11"/>
                  <c:pt idx="0">
                    <c:v>14.12</c:v>
                  </c:pt>
                  <c:pt idx="1">
                    <c:v>16.53</c:v>
                  </c:pt>
                  <c:pt idx="2">
                    <c:v>19.36</c:v>
                  </c:pt>
                  <c:pt idx="3">
                    <c:v>23.92</c:v>
                  </c:pt>
                  <c:pt idx="4">
                    <c:v>24.95</c:v>
                  </c:pt>
                  <c:pt idx="5">
                    <c:v>23.7</c:v>
                  </c:pt>
                  <c:pt idx="6">
                    <c:v>22.21</c:v>
                  </c:pt>
                  <c:pt idx="7">
                    <c:v>21.67</c:v>
                  </c:pt>
                  <c:pt idx="8">
                    <c:v>19.420000000000002</c:v>
                  </c:pt>
                  <c:pt idx="9">
                    <c:v>17.66</c:v>
                  </c:pt>
                  <c:pt idx="10">
                    <c:v>14.88</c:v>
                  </c:pt>
                </c:numCache>
              </c:numRef>
            </c:plus>
            <c:minus>
              <c:numRef>
                <c:f>Sheet1!$C$24:$M$24</c:f>
                <c:numCache>
                  <c:formatCode>General</c:formatCode>
                  <c:ptCount val="11"/>
                  <c:pt idx="0">
                    <c:v>14.12</c:v>
                  </c:pt>
                  <c:pt idx="1">
                    <c:v>16.53</c:v>
                  </c:pt>
                  <c:pt idx="2">
                    <c:v>19.36</c:v>
                  </c:pt>
                  <c:pt idx="3">
                    <c:v>23.92</c:v>
                  </c:pt>
                  <c:pt idx="4">
                    <c:v>24.95</c:v>
                  </c:pt>
                  <c:pt idx="5">
                    <c:v>23.7</c:v>
                  </c:pt>
                  <c:pt idx="6">
                    <c:v>22.21</c:v>
                  </c:pt>
                  <c:pt idx="7">
                    <c:v>21.67</c:v>
                  </c:pt>
                  <c:pt idx="8">
                    <c:v>19.420000000000002</c:v>
                  </c:pt>
                  <c:pt idx="9">
                    <c:v>17.66</c:v>
                  </c:pt>
                  <c:pt idx="10">
                    <c:v>14.88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Sheet1!$N$13:$X$13</c:f>
              <c:numCache>
                <c:formatCode>General</c:formatCode>
                <c:ptCount val="11"/>
                <c:pt idx="0">
                  <c:v>37.1</c:v>
                </c:pt>
                <c:pt idx="1">
                  <c:v>38.1</c:v>
                </c:pt>
                <c:pt idx="2">
                  <c:v>39.1</c:v>
                </c:pt>
                <c:pt idx="3">
                  <c:v>40.1</c:v>
                </c:pt>
                <c:pt idx="4">
                  <c:v>41.1</c:v>
                </c:pt>
                <c:pt idx="5">
                  <c:v>42.1</c:v>
                </c:pt>
                <c:pt idx="6">
                  <c:v>43.1</c:v>
                </c:pt>
                <c:pt idx="7">
                  <c:v>44.1</c:v>
                </c:pt>
                <c:pt idx="8">
                  <c:v>45.1</c:v>
                </c:pt>
                <c:pt idx="9">
                  <c:v>46.1</c:v>
                </c:pt>
                <c:pt idx="10">
                  <c:v>47.1</c:v>
                </c:pt>
              </c:numCache>
            </c:numRef>
          </c:xVal>
          <c:yVal>
            <c:numRef>
              <c:f>Sheet1!$C$17:$M$17</c:f>
              <c:numCache>
                <c:formatCode>General</c:formatCode>
                <c:ptCount val="11"/>
                <c:pt idx="0">
                  <c:v>859.9</c:v>
                </c:pt>
                <c:pt idx="1">
                  <c:v>859.24</c:v>
                </c:pt>
                <c:pt idx="2">
                  <c:v>858.24</c:v>
                </c:pt>
                <c:pt idx="3">
                  <c:v>856.2</c:v>
                </c:pt>
                <c:pt idx="4">
                  <c:v>855.7</c:v>
                </c:pt>
                <c:pt idx="5">
                  <c:v>856.4</c:v>
                </c:pt>
                <c:pt idx="6">
                  <c:v>857</c:v>
                </c:pt>
                <c:pt idx="7">
                  <c:v>857.3</c:v>
                </c:pt>
                <c:pt idx="8">
                  <c:v>858.2</c:v>
                </c:pt>
                <c:pt idx="9">
                  <c:v>858.9</c:v>
                </c:pt>
                <c:pt idx="10">
                  <c:v>859.7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E2-4A6D-BEAF-35553648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56144"/>
        <c:axId val="321561904"/>
      </c:scatterChart>
      <c:valAx>
        <c:axId val="321556144"/>
        <c:scaling>
          <c:orientation val="minMax"/>
          <c:max val="49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/>
                  <a:t>Dist. from Top of Frame [pix]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321561904"/>
        <c:crosses val="autoZero"/>
        <c:crossBetween val="midCat"/>
      </c:valAx>
      <c:valAx>
        <c:axId val="321561904"/>
        <c:scaling>
          <c:orientation val="minMax"/>
          <c:min val="7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/>
                  <a:t>Mean</a:t>
                </a:r>
                <a:r>
                  <a:rPr lang="en-US" baseline="0"/>
                  <a:t> Measured Prop Speed [m/s]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143675673197113E-2"/>
              <c:y val="0.18988941040206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32155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006263009971798E-3"/>
          <c:y val="0.87960187449874716"/>
          <c:w val="0.31726960041714208"/>
          <c:h val="0.11249016174587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/>
              <a:t>Mean Prop Speeds of 2nd Mode Packets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2810465037033"/>
          <c:y val="0.14495486191463278"/>
          <c:w val="0.82940472129102738"/>
          <c:h val="0.63541087105303318"/>
        </c:manualLayout>
      </c:layout>
      <c:scatterChart>
        <c:scatterStyle val="lineMarker"/>
        <c:varyColors val="0"/>
        <c:ser>
          <c:idx val="0"/>
          <c:order val="0"/>
          <c:tx>
            <c:v>Uprop = 750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Sheet1!$I$6:$L$6</c:f>
                <c:numCache>
                  <c:formatCode>General</c:formatCode>
                  <c:ptCount val="4"/>
                  <c:pt idx="0">
                    <c:v>18.89</c:v>
                  </c:pt>
                  <c:pt idx="1">
                    <c:v>36.5</c:v>
                  </c:pt>
                  <c:pt idx="2">
                    <c:v>2.48</c:v>
                  </c:pt>
                  <c:pt idx="3">
                    <c:v>5.99</c:v>
                  </c:pt>
                </c:numCache>
              </c:numRef>
            </c:plus>
            <c:minus>
              <c:numRef>
                <c:f>Sheet1!$I$6:$L$6</c:f>
                <c:numCache>
                  <c:formatCode>General</c:formatCode>
                  <c:ptCount val="4"/>
                  <c:pt idx="0">
                    <c:v>18.89</c:v>
                  </c:pt>
                  <c:pt idx="1">
                    <c:v>36.5</c:v>
                  </c:pt>
                  <c:pt idx="2">
                    <c:v>2.48</c:v>
                  </c:pt>
                  <c:pt idx="3">
                    <c:v>5.99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Sheet1!$N$6:$Q$6</c:f>
              <c:numCache>
                <c:formatCode>General</c:formatCode>
                <c:ptCount val="4"/>
                <c:pt idx="0">
                  <c:v>2.9</c:v>
                </c:pt>
                <c:pt idx="1">
                  <c:v>3.9</c:v>
                </c:pt>
                <c:pt idx="2">
                  <c:v>4.9000000000000004</c:v>
                </c:pt>
                <c:pt idx="3">
                  <c:v>5.9</c:v>
                </c:pt>
              </c:numCache>
            </c:numRef>
          </c:xVal>
          <c:yVal>
            <c:numRef>
              <c:f>Sheet1!$C$6:$F$6</c:f>
              <c:numCache>
                <c:formatCode>General</c:formatCode>
                <c:ptCount val="4"/>
                <c:pt idx="0">
                  <c:v>780</c:v>
                </c:pt>
                <c:pt idx="1">
                  <c:v>768.6</c:v>
                </c:pt>
                <c:pt idx="2">
                  <c:v>775.7</c:v>
                </c:pt>
                <c:pt idx="3">
                  <c:v>754.4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7-4BC3-A394-6DE44ADB87BB}"/>
            </c:ext>
          </c:extLst>
        </c:ser>
        <c:ser>
          <c:idx val="1"/>
          <c:order val="1"/>
          <c:tx>
            <c:v>800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Sheet1!$I$7:$L$7</c:f>
                <c:numCache>
                  <c:formatCode>General</c:formatCode>
                  <c:ptCount val="4"/>
                  <c:pt idx="0">
                    <c:v>18.739999999999998</c:v>
                  </c:pt>
                  <c:pt idx="1">
                    <c:v>36.5</c:v>
                  </c:pt>
                  <c:pt idx="2">
                    <c:v>2.48</c:v>
                  </c:pt>
                  <c:pt idx="3">
                    <c:v>5.68</c:v>
                  </c:pt>
                </c:numCache>
              </c:numRef>
            </c:plus>
            <c:minus>
              <c:numRef>
                <c:f>Sheet1!$I$7:$L$7</c:f>
                <c:numCache>
                  <c:formatCode>General</c:formatCode>
                  <c:ptCount val="4"/>
                  <c:pt idx="0">
                    <c:v>18.739999999999998</c:v>
                  </c:pt>
                  <c:pt idx="1">
                    <c:v>36.5</c:v>
                  </c:pt>
                  <c:pt idx="2">
                    <c:v>2.48</c:v>
                  </c:pt>
                  <c:pt idx="3">
                    <c:v>5.68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Sheet1!$N$5:$Q$5</c:f>
              <c:numCache>
                <c:formatCode>General</c:formatCode>
                <c:ptCount val="4"/>
                <c:pt idx="0">
                  <c:v>3.1</c:v>
                </c:pt>
                <c:pt idx="1">
                  <c:v>4.0999999999999996</c:v>
                </c:pt>
                <c:pt idx="2">
                  <c:v>5.0999999999999996</c:v>
                </c:pt>
                <c:pt idx="3">
                  <c:v>6.1</c:v>
                </c:pt>
              </c:numCache>
            </c:numRef>
          </c:xVal>
          <c:yVal>
            <c:numRef>
              <c:f>Sheet1!$C$7:$F$7</c:f>
              <c:numCache>
                <c:formatCode>General</c:formatCode>
                <c:ptCount val="4"/>
                <c:pt idx="0">
                  <c:v>779.9</c:v>
                </c:pt>
                <c:pt idx="1">
                  <c:v>768.36</c:v>
                </c:pt>
                <c:pt idx="2">
                  <c:v>775.7</c:v>
                </c:pt>
                <c:pt idx="3">
                  <c:v>754.3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7-4BC3-A394-6DE44ADB87BB}"/>
            </c:ext>
          </c:extLst>
        </c:ser>
        <c:ser>
          <c:idx val="2"/>
          <c:order val="2"/>
          <c:tx>
            <c:v>850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Sheet1!$I$8:$L$8</c:f>
                <c:numCache>
                  <c:formatCode>General</c:formatCode>
                  <c:ptCount val="4"/>
                  <c:pt idx="0">
                    <c:v>38.770000000000003</c:v>
                  </c:pt>
                  <c:pt idx="1">
                    <c:v>22.57</c:v>
                  </c:pt>
                  <c:pt idx="2">
                    <c:v>63.52</c:v>
                  </c:pt>
                  <c:pt idx="3">
                    <c:v>69.81</c:v>
                  </c:pt>
                </c:numCache>
              </c:numRef>
            </c:plus>
            <c:minus>
              <c:numRef>
                <c:f>Sheet1!$I$8:$L$8</c:f>
                <c:numCache>
                  <c:formatCode>General</c:formatCode>
                  <c:ptCount val="4"/>
                  <c:pt idx="0">
                    <c:v>38.770000000000003</c:v>
                  </c:pt>
                  <c:pt idx="1">
                    <c:v>22.57</c:v>
                  </c:pt>
                  <c:pt idx="2">
                    <c:v>63.52</c:v>
                  </c:pt>
                  <c:pt idx="3">
                    <c:v>69.81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Sheet1!$N$6:$Q$6</c:f>
              <c:numCache>
                <c:formatCode>General</c:formatCode>
                <c:ptCount val="4"/>
                <c:pt idx="0">
                  <c:v>2.9</c:v>
                </c:pt>
                <c:pt idx="1">
                  <c:v>3.9</c:v>
                </c:pt>
                <c:pt idx="2">
                  <c:v>4.9000000000000004</c:v>
                </c:pt>
                <c:pt idx="3">
                  <c:v>5.9</c:v>
                </c:pt>
              </c:numCache>
            </c:numRef>
          </c:xVal>
          <c:yVal>
            <c:numRef>
              <c:f>Sheet1!$C$8:$F$8</c:f>
              <c:numCache>
                <c:formatCode>General</c:formatCode>
                <c:ptCount val="4"/>
                <c:pt idx="0">
                  <c:v>837.6</c:v>
                </c:pt>
                <c:pt idx="1">
                  <c:v>856.9</c:v>
                </c:pt>
                <c:pt idx="2">
                  <c:v>828.4</c:v>
                </c:pt>
                <c:pt idx="3">
                  <c:v>858.1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7-4BC3-A394-6DE44ADB87BB}"/>
            </c:ext>
          </c:extLst>
        </c:ser>
        <c:ser>
          <c:idx val="3"/>
          <c:order val="3"/>
          <c:tx>
            <c:v>900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Sheet1!$I$9:$L$9</c:f>
                <c:numCache>
                  <c:formatCode>General</c:formatCode>
                  <c:ptCount val="4"/>
                  <c:pt idx="0">
                    <c:v>38.97</c:v>
                  </c:pt>
                  <c:pt idx="1">
                    <c:v>23.67</c:v>
                  </c:pt>
                  <c:pt idx="2">
                    <c:v>63.42</c:v>
                  </c:pt>
                  <c:pt idx="3">
                    <c:v>69.91</c:v>
                  </c:pt>
                </c:numCache>
              </c:numRef>
            </c:plus>
            <c:minus>
              <c:numRef>
                <c:f>Sheet1!$I$9:$L$9</c:f>
                <c:numCache>
                  <c:formatCode>General</c:formatCode>
                  <c:ptCount val="4"/>
                  <c:pt idx="0">
                    <c:v>38.97</c:v>
                  </c:pt>
                  <c:pt idx="1">
                    <c:v>23.67</c:v>
                  </c:pt>
                  <c:pt idx="2">
                    <c:v>63.42</c:v>
                  </c:pt>
                  <c:pt idx="3">
                    <c:v>69.91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Sheet1!$N$5:$Q$5</c:f>
              <c:numCache>
                <c:formatCode>General</c:formatCode>
                <c:ptCount val="4"/>
                <c:pt idx="0">
                  <c:v>3.1</c:v>
                </c:pt>
                <c:pt idx="1">
                  <c:v>4.0999999999999996</c:v>
                </c:pt>
                <c:pt idx="2">
                  <c:v>5.0999999999999996</c:v>
                </c:pt>
                <c:pt idx="3">
                  <c:v>6.1</c:v>
                </c:pt>
              </c:numCache>
            </c:numRef>
          </c:xVal>
          <c:yVal>
            <c:numRef>
              <c:f>Sheet1!$C$9:$F$9</c:f>
              <c:numCache>
                <c:formatCode>General</c:formatCode>
                <c:ptCount val="4"/>
                <c:pt idx="0">
                  <c:v>837.1</c:v>
                </c:pt>
                <c:pt idx="1">
                  <c:v>856.4</c:v>
                </c:pt>
                <c:pt idx="2">
                  <c:v>828</c:v>
                </c:pt>
                <c:pt idx="3">
                  <c:v>857.8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07-4BC3-A394-6DE44ADB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86320"/>
        <c:axId val="585485360"/>
      </c:scatterChart>
      <c:valAx>
        <c:axId val="585486320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Num. Interp. Signals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85485360"/>
        <c:crosses val="autoZero"/>
        <c:crossBetween val="midCat"/>
      </c:valAx>
      <c:valAx>
        <c:axId val="585485360"/>
        <c:scaling>
          <c:orientation val="minMax"/>
          <c:max val="935"/>
          <c:min val="7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Mean Measured Prop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8548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918458406446477E-2"/>
          <c:y val="0.85197674533109469"/>
          <c:w val="0.30525377247666868"/>
          <c:h val="0.13239048444354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Sheet4!$J$2:$J$684</c:f>
              <c:numCache>
                <c:formatCode>General</c:formatCode>
                <c:ptCount val="683"/>
                <c:pt idx="0">
                  <c:v>-341</c:v>
                </c:pt>
                <c:pt idx="1">
                  <c:v>-340</c:v>
                </c:pt>
                <c:pt idx="2">
                  <c:v>-339</c:v>
                </c:pt>
                <c:pt idx="3">
                  <c:v>-338</c:v>
                </c:pt>
                <c:pt idx="4">
                  <c:v>-337</c:v>
                </c:pt>
                <c:pt idx="5">
                  <c:v>-336</c:v>
                </c:pt>
                <c:pt idx="6">
                  <c:v>-335</c:v>
                </c:pt>
                <c:pt idx="7">
                  <c:v>-334</c:v>
                </c:pt>
                <c:pt idx="8">
                  <c:v>-333</c:v>
                </c:pt>
                <c:pt idx="9">
                  <c:v>-332</c:v>
                </c:pt>
                <c:pt idx="10">
                  <c:v>-331</c:v>
                </c:pt>
                <c:pt idx="11">
                  <c:v>-330</c:v>
                </c:pt>
                <c:pt idx="12">
                  <c:v>-329</c:v>
                </c:pt>
                <c:pt idx="13">
                  <c:v>-328</c:v>
                </c:pt>
                <c:pt idx="14">
                  <c:v>-327</c:v>
                </c:pt>
                <c:pt idx="15">
                  <c:v>-326</c:v>
                </c:pt>
                <c:pt idx="16">
                  <c:v>-325</c:v>
                </c:pt>
                <c:pt idx="17">
                  <c:v>-324</c:v>
                </c:pt>
                <c:pt idx="18">
                  <c:v>-323</c:v>
                </c:pt>
                <c:pt idx="19">
                  <c:v>-322</c:v>
                </c:pt>
                <c:pt idx="20">
                  <c:v>-321</c:v>
                </c:pt>
                <c:pt idx="21">
                  <c:v>-320</c:v>
                </c:pt>
                <c:pt idx="22">
                  <c:v>-319</c:v>
                </c:pt>
                <c:pt idx="23">
                  <c:v>-318</c:v>
                </c:pt>
                <c:pt idx="24">
                  <c:v>-317</c:v>
                </c:pt>
                <c:pt idx="25">
                  <c:v>-316</c:v>
                </c:pt>
                <c:pt idx="26">
                  <c:v>-315</c:v>
                </c:pt>
                <c:pt idx="27">
                  <c:v>-314</c:v>
                </c:pt>
                <c:pt idx="28">
                  <c:v>-313</c:v>
                </c:pt>
                <c:pt idx="29">
                  <c:v>-312</c:v>
                </c:pt>
                <c:pt idx="30">
                  <c:v>-311</c:v>
                </c:pt>
                <c:pt idx="31">
                  <c:v>-310</c:v>
                </c:pt>
                <c:pt idx="32">
                  <c:v>-309</c:v>
                </c:pt>
                <c:pt idx="33">
                  <c:v>-308</c:v>
                </c:pt>
                <c:pt idx="34">
                  <c:v>-307</c:v>
                </c:pt>
                <c:pt idx="35">
                  <c:v>-306</c:v>
                </c:pt>
                <c:pt idx="36">
                  <c:v>-305</c:v>
                </c:pt>
                <c:pt idx="37">
                  <c:v>-304</c:v>
                </c:pt>
                <c:pt idx="38">
                  <c:v>-303</c:v>
                </c:pt>
                <c:pt idx="39">
                  <c:v>-302</c:v>
                </c:pt>
                <c:pt idx="40">
                  <c:v>-301</c:v>
                </c:pt>
                <c:pt idx="41">
                  <c:v>-300</c:v>
                </c:pt>
                <c:pt idx="42">
                  <c:v>-299</c:v>
                </c:pt>
                <c:pt idx="43">
                  <c:v>-298</c:v>
                </c:pt>
                <c:pt idx="44">
                  <c:v>-297</c:v>
                </c:pt>
                <c:pt idx="45">
                  <c:v>-296</c:v>
                </c:pt>
                <c:pt idx="46">
                  <c:v>-295</c:v>
                </c:pt>
                <c:pt idx="47">
                  <c:v>-294</c:v>
                </c:pt>
                <c:pt idx="48">
                  <c:v>-293</c:v>
                </c:pt>
                <c:pt idx="49">
                  <c:v>-292</c:v>
                </c:pt>
                <c:pt idx="50">
                  <c:v>-291</c:v>
                </c:pt>
                <c:pt idx="51">
                  <c:v>-290</c:v>
                </c:pt>
                <c:pt idx="52">
                  <c:v>-289</c:v>
                </c:pt>
                <c:pt idx="53">
                  <c:v>-288</c:v>
                </c:pt>
                <c:pt idx="54">
                  <c:v>-287</c:v>
                </c:pt>
                <c:pt idx="55">
                  <c:v>-286</c:v>
                </c:pt>
                <c:pt idx="56">
                  <c:v>-285</c:v>
                </c:pt>
                <c:pt idx="57">
                  <c:v>-284</c:v>
                </c:pt>
                <c:pt idx="58">
                  <c:v>-283</c:v>
                </c:pt>
                <c:pt idx="59">
                  <c:v>-282</c:v>
                </c:pt>
                <c:pt idx="60">
                  <c:v>-281</c:v>
                </c:pt>
                <c:pt idx="61">
                  <c:v>-280</c:v>
                </c:pt>
                <c:pt idx="62">
                  <c:v>-279</c:v>
                </c:pt>
                <c:pt idx="63">
                  <c:v>-278</c:v>
                </c:pt>
                <c:pt idx="64">
                  <c:v>-277</c:v>
                </c:pt>
                <c:pt idx="65">
                  <c:v>-276</c:v>
                </c:pt>
                <c:pt idx="66">
                  <c:v>-275</c:v>
                </c:pt>
                <c:pt idx="67">
                  <c:v>-274</c:v>
                </c:pt>
                <c:pt idx="68">
                  <c:v>-273</c:v>
                </c:pt>
                <c:pt idx="69">
                  <c:v>-272</c:v>
                </c:pt>
                <c:pt idx="70">
                  <c:v>-271</c:v>
                </c:pt>
                <c:pt idx="71">
                  <c:v>-270</c:v>
                </c:pt>
                <c:pt idx="72">
                  <c:v>-269</c:v>
                </c:pt>
                <c:pt idx="73">
                  <c:v>-268</c:v>
                </c:pt>
                <c:pt idx="74">
                  <c:v>-267</c:v>
                </c:pt>
                <c:pt idx="75">
                  <c:v>-266</c:v>
                </c:pt>
                <c:pt idx="76">
                  <c:v>-265</c:v>
                </c:pt>
                <c:pt idx="77">
                  <c:v>-264</c:v>
                </c:pt>
                <c:pt idx="78">
                  <c:v>-263</c:v>
                </c:pt>
                <c:pt idx="79">
                  <c:v>-262</c:v>
                </c:pt>
                <c:pt idx="80">
                  <c:v>-261</c:v>
                </c:pt>
                <c:pt idx="81">
                  <c:v>-260</c:v>
                </c:pt>
                <c:pt idx="82">
                  <c:v>-259</c:v>
                </c:pt>
                <c:pt idx="83">
                  <c:v>-258</c:v>
                </c:pt>
                <c:pt idx="84">
                  <c:v>-257</c:v>
                </c:pt>
                <c:pt idx="85">
                  <c:v>-256</c:v>
                </c:pt>
                <c:pt idx="86">
                  <c:v>-255</c:v>
                </c:pt>
                <c:pt idx="87">
                  <c:v>-254</c:v>
                </c:pt>
                <c:pt idx="88">
                  <c:v>-253</c:v>
                </c:pt>
                <c:pt idx="89">
                  <c:v>-252</c:v>
                </c:pt>
                <c:pt idx="90">
                  <c:v>-251</c:v>
                </c:pt>
                <c:pt idx="91">
                  <c:v>-250</c:v>
                </c:pt>
                <c:pt idx="92">
                  <c:v>-249</c:v>
                </c:pt>
                <c:pt idx="93">
                  <c:v>-248</c:v>
                </c:pt>
                <c:pt idx="94">
                  <c:v>-247</c:v>
                </c:pt>
                <c:pt idx="95">
                  <c:v>-246</c:v>
                </c:pt>
                <c:pt idx="96">
                  <c:v>-245</c:v>
                </c:pt>
                <c:pt idx="97">
                  <c:v>-244</c:v>
                </c:pt>
                <c:pt idx="98">
                  <c:v>-243</c:v>
                </c:pt>
                <c:pt idx="99">
                  <c:v>-242</c:v>
                </c:pt>
                <c:pt idx="100">
                  <c:v>-241</c:v>
                </c:pt>
                <c:pt idx="101">
                  <c:v>-240</c:v>
                </c:pt>
                <c:pt idx="102">
                  <c:v>-239</c:v>
                </c:pt>
                <c:pt idx="103">
                  <c:v>-238</c:v>
                </c:pt>
                <c:pt idx="104">
                  <c:v>-237</c:v>
                </c:pt>
                <c:pt idx="105">
                  <c:v>-236</c:v>
                </c:pt>
                <c:pt idx="106">
                  <c:v>-235</c:v>
                </c:pt>
                <c:pt idx="107">
                  <c:v>-234</c:v>
                </c:pt>
                <c:pt idx="108">
                  <c:v>-233</c:v>
                </c:pt>
                <c:pt idx="109">
                  <c:v>-232</c:v>
                </c:pt>
                <c:pt idx="110">
                  <c:v>-231</c:v>
                </c:pt>
                <c:pt idx="111">
                  <c:v>-230</c:v>
                </c:pt>
                <c:pt idx="112">
                  <c:v>-229</c:v>
                </c:pt>
                <c:pt idx="113">
                  <c:v>-228</c:v>
                </c:pt>
                <c:pt idx="114">
                  <c:v>-227</c:v>
                </c:pt>
                <c:pt idx="115">
                  <c:v>-226</c:v>
                </c:pt>
                <c:pt idx="116">
                  <c:v>-225</c:v>
                </c:pt>
                <c:pt idx="117">
                  <c:v>-224</c:v>
                </c:pt>
                <c:pt idx="118">
                  <c:v>-223</c:v>
                </c:pt>
                <c:pt idx="119">
                  <c:v>-222</c:v>
                </c:pt>
                <c:pt idx="120">
                  <c:v>-221</c:v>
                </c:pt>
                <c:pt idx="121">
                  <c:v>-220</c:v>
                </c:pt>
                <c:pt idx="122">
                  <c:v>-219</c:v>
                </c:pt>
                <c:pt idx="123">
                  <c:v>-218</c:v>
                </c:pt>
                <c:pt idx="124">
                  <c:v>-217</c:v>
                </c:pt>
                <c:pt idx="125">
                  <c:v>-216</c:v>
                </c:pt>
                <c:pt idx="126">
                  <c:v>-215</c:v>
                </c:pt>
                <c:pt idx="127">
                  <c:v>-214</c:v>
                </c:pt>
                <c:pt idx="128">
                  <c:v>-213</c:v>
                </c:pt>
                <c:pt idx="129">
                  <c:v>-212</c:v>
                </c:pt>
                <c:pt idx="130">
                  <c:v>-211</c:v>
                </c:pt>
                <c:pt idx="131">
                  <c:v>-210</c:v>
                </c:pt>
                <c:pt idx="132">
                  <c:v>-209</c:v>
                </c:pt>
                <c:pt idx="133">
                  <c:v>-208</c:v>
                </c:pt>
                <c:pt idx="134">
                  <c:v>-207</c:v>
                </c:pt>
                <c:pt idx="135">
                  <c:v>-206</c:v>
                </c:pt>
                <c:pt idx="136">
                  <c:v>-205</c:v>
                </c:pt>
                <c:pt idx="137">
                  <c:v>-204</c:v>
                </c:pt>
                <c:pt idx="138">
                  <c:v>-203</c:v>
                </c:pt>
                <c:pt idx="139">
                  <c:v>-202</c:v>
                </c:pt>
                <c:pt idx="140">
                  <c:v>-201</c:v>
                </c:pt>
                <c:pt idx="141">
                  <c:v>-200</c:v>
                </c:pt>
                <c:pt idx="142">
                  <c:v>-199</c:v>
                </c:pt>
                <c:pt idx="143">
                  <c:v>-198</c:v>
                </c:pt>
                <c:pt idx="144">
                  <c:v>-197</c:v>
                </c:pt>
                <c:pt idx="145">
                  <c:v>-196</c:v>
                </c:pt>
                <c:pt idx="146">
                  <c:v>-195</c:v>
                </c:pt>
                <c:pt idx="147">
                  <c:v>-194</c:v>
                </c:pt>
                <c:pt idx="148">
                  <c:v>-193</c:v>
                </c:pt>
                <c:pt idx="149">
                  <c:v>-192</c:v>
                </c:pt>
                <c:pt idx="150">
                  <c:v>-191</c:v>
                </c:pt>
                <c:pt idx="151">
                  <c:v>-190</c:v>
                </c:pt>
                <c:pt idx="152">
                  <c:v>-189</c:v>
                </c:pt>
                <c:pt idx="153">
                  <c:v>-188</c:v>
                </c:pt>
                <c:pt idx="154">
                  <c:v>-187</c:v>
                </c:pt>
                <c:pt idx="155">
                  <c:v>-186</c:v>
                </c:pt>
                <c:pt idx="156">
                  <c:v>-185</c:v>
                </c:pt>
                <c:pt idx="157">
                  <c:v>-184</c:v>
                </c:pt>
                <c:pt idx="158">
                  <c:v>-183</c:v>
                </c:pt>
                <c:pt idx="159">
                  <c:v>-182</c:v>
                </c:pt>
                <c:pt idx="160">
                  <c:v>-181</c:v>
                </c:pt>
                <c:pt idx="161">
                  <c:v>-180</c:v>
                </c:pt>
                <c:pt idx="162">
                  <c:v>-179</c:v>
                </c:pt>
                <c:pt idx="163">
                  <c:v>-178</c:v>
                </c:pt>
                <c:pt idx="164">
                  <c:v>-177</c:v>
                </c:pt>
                <c:pt idx="165">
                  <c:v>-176</c:v>
                </c:pt>
                <c:pt idx="166">
                  <c:v>-175</c:v>
                </c:pt>
                <c:pt idx="167">
                  <c:v>-174</c:v>
                </c:pt>
                <c:pt idx="168">
                  <c:v>-173</c:v>
                </c:pt>
                <c:pt idx="169">
                  <c:v>-172</c:v>
                </c:pt>
                <c:pt idx="170">
                  <c:v>-171</c:v>
                </c:pt>
                <c:pt idx="171">
                  <c:v>-170</c:v>
                </c:pt>
                <c:pt idx="172">
                  <c:v>-169</c:v>
                </c:pt>
                <c:pt idx="173">
                  <c:v>-168</c:v>
                </c:pt>
                <c:pt idx="174">
                  <c:v>-167</c:v>
                </c:pt>
                <c:pt idx="175">
                  <c:v>-166</c:v>
                </c:pt>
                <c:pt idx="176">
                  <c:v>-165</c:v>
                </c:pt>
                <c:pt idx="177">
                  <c:v>-164</c:v>
                </c:pt>
                <c:pt idx="178">
                  <c:v>-163</c:v>
                </c:pt>
                <c:pt idx="179">
                  <c:v>-162</c:v>
                </c:pt>
                <c:pt idx="180">
                  <c:v>-161</c:v>
                </c:pt>
                <c:pt idx="181">
                  <c:v>-160</c:v>
                </c:pt>
                <c:pt idx="182">
                  <c:v>-159</c:v>
                </c:pt>
                <c:pt idx="183">
                  <c:v>-158</c:v>
                </c:pt>
                <c:pt idx="184">
                  <c:v>-157</c:v>
                </c:pt>
                <c:pt idx="185">
                  <c:v>-156</c:v>
                </c:pt>
                <c:pt idx="186">
                  <c:v>-155</c:v>
                </c:pt>
                <c:pt idx="187">
                  <c:v>-154</c:v>
                </c:pt>
                <c:pt idx="188">
                  <c:v>-153</c:v>
                </c:pt>
                <c:pt idx="189">
                  <c:v>-152</c:v>
                </c:pt>
                <c:pt idx="190">
                  <c:v>-151</c:v>
                </c:pt>
                <c:pt idx="191">
                  <c:v>-150</c:v>
                </c:pt>
                <c:pt idx="192">
                  <c:v>-149</c:v>
                </c:pt>
                <c:pt idx="193">
                  <c:v>-148</c:v>
                </c:pt>
                <c:pt idx="194">
                  <c:v>-147</c:v>
                </c:pt>
                <c:pt idx="195">
                  <c:v>-146</c:v>
                </c:pt>
                <c:pt idx="196">
                  <c:v>-145</c:v>
                </c:pt>
                <c:pt idx="197">
                  <c:v>-144</c:v>
                </c:pt>
                <c:pt idx="198">
                  <c:v>-143</c:v>
                </c:pt>
                <c:pt idx="199">
                  <c:v>-142</c:v>
                </c:pt>
                <c:pt idx="200">
                  <c:v>-141</c:v>
                </c:pt>
                <c:pt idx="201">
                  <c:v>-140</c:v>
                </c:pt>
                <c:pt idx="202">
                  <c:v>-139</c:v>
                </c:pt>
                <c:pt idx="203">
                  <c:v>-138</c:v>
                </c:pt>
                <c:pt idx="204">
                  <c:v>-137</c:v>
                </c:pt>
                <c:pt idx="205">
                  <c:v>-136</c:v>
                </c:pt>
                <c:pt idx="206">
                  <c:v>-135</c:v>
                </c:pt>
                <c:pt idx="207">
                  <c:v>-134</c:v>
                </c:pt>
                <c:pt idx="208">
                  <c:v>-133</c:v>
                </c:pt>
                <c:pt idx="209">
                  <c:v>-132</c:v>
                </c:pt>
                <c:pt idx="210">
                  <c:v>-131</c:v>
                </c:pt>
                <c:pt idx="211">
                  <c:v>-130</c:v>
                </c:pt>
                <c:pt idx="212">
                  <c:v>-129</c:v>
                </c:pt>
                <c:pt idx="213">
                  <c:v>-128</c:v>
                </c:pt>
                <c:pt idx="214">
                  <c:v>-127</c:v>
                </c:pt>
                <c:pt idx="215">
                  <c:v>-126</c:v>
                </c:pt>
                <c:pt idx="216">
                  <c:v>-125</c:v>
                </c:pt>
                <c:pt idx="217">
                  <c:v>-124</c:v>
                </c:pt>
                <c:pt idx="218">
                  <c:v>-123</c:v>
                </c:pt>
                <c:pt idx="219">
                  <c:v>-122</c:v>
                </c:pt>
                <c:pt idx="220">
                  <c:v>-121</c:v>
                </c:pt>
                <c:pt idx="221">
                  <c:v>-120</c:v>
                </c:pt>
                <c:pt idx="222">
                  <c:v>-119</c:v>
                </c:pt>
                <c:pt idx="223">
                  <c:v>-118</c:v>
                </c:pt>
                <c:pt idx="224">
                  <c:v>-117</c:v>
                </c:pt>
                <c:pt idx="225">
                  <c:v>-116</c:v>
                </c:pt>
                <c:pt idx="226">
                  <c:v>-115</c:v>
                </c:pt>
                <c:pt idx="227">
                  <c:v>-114</c:v>
                </c:pt>
                <c:pt idx="228">
                  <c:v>-113</c:v>
                </c:pt>
                <c:pt idx="229">
                  <c:v>-112</c:v>
                </c:pt>
                <c:pt idx="230">
                  <c:v>-111</c:v>
                </c:pt>
                <c:pt idx="231">
                  <c:v>-110</c:v>
                </c:pt>
                <c:pt idx="232">
                  <c:v>-109</c:v>
                </c:pt>
                <c:pt idx="233">
                  <c:v>-108</c:v>
                </c:pt>
                <c:pt idx="234">
                  <c:v>-107</c:v>
                </c:pt>
                <c:pt idx="235">
                  <c:v>-106</c:v>
                </c:pt>
                <c:pt idx="236">
                  <c:v>-105</c:v>
                </c:pt>
                <c:pt idx="237">
                  <c:v>-104</c:v>
                </c:pt>
                <c:pt idx="238">
                  <c:v>-103</c:v>
                </c:pt>
                <c:pt idx="239">
                  <c:v>-102</c:v>
                </c:pt>
                <c:pt idx="240">
                  <c:v>-101</c:v>
                </c:pt>
                <c:pt idx="241">
                  <c:v>-100</c:v>
                </c:pt>
                <c:pt idx="242">
                  <c:v>-99</c:v>
                </c:pt>
                <c:pt idx="243">
                  <c:v>-98</c:v>
                </c:pt>
                <c:pt idx="244">
                  <c:v>-97</c:v>
                </c:pt>
                <c:pt idx="245">
                  <c:v>-96</c:v>
                </c:pt>
                <c:pt idx="246">
                  <c:v>-95</c:v>
                </c:pt>
                <c:pt idx="247">
                  <c:v>-94</c:v>
                </c:pt>
                <c:pt idx="248">
                  <c:v>-93</c:v>
                </c:pt>
                <c:pt idx="249">
                  <c:v>-92</c:v>
                </c:pt>
                <c:pt idx="250">
                  <c:v>-91</c:v>
                </c:pt>
                <c:pt idx="251">
                  <c:v>-90</c:v>
                </c:pt>
                <c:pt idx="252">
                  <c:v>-89</c:v>
                </c:pt>
                <c:pt idx="253">
                  <c:v>-88</c:v>
                </c:pt>
                <c:pt idx="254">
                  <c:v>-87</c:v>
                </c:pt>
                <c:pt idx="255">
                  <c:v>-86</c:v>
                </c:pt>
                <c:pt idx="256">
                  <c:v>-85</c:v>
                </c:pt>
                <c:pt idx="257">
                  <c:v>-84</c:v>
                </c:pt>
                <c:pt idx="258">
                  <c:v>-83</c:v>
                </c:pt>
                <c:pt idx="259">
                  <c:v>-82</c:v>
                </c:pt>
                <c:pt idx="260">
                  <c:v>-81</c:v>
                </c:pt>
                <c:pt idx="261">
                  <c:v>-80</c:v>
                </c:pt>
                <c:pt idx="262">
                  <c:v>-79</c:v>
                </c:pt>
                <c:pt idx="263">
                  <c:v>-78</c:v>
                </c:pt>
                <c:pt idx="264">
                  <c:v>-77</c:v>
                </c:pt>
                <c:pt idx="265">
                  <c:v>-76</c:v>
                </c:pt>
                <c:pt idx="266">
                  <c:v>-75</c:v>
                </c:pt>
                <c:pt idx="267">
                  <c:v>-74</c:v>
                </c:pt>
                <c:pt idx="268">
                  <c:v>-73</c:v>
                </c:pt>
                <c:pt idx="269">
                  <c:v>-72</c:v>
                </c:pt>
                <c:pt idx="270">
                  <c:v>-71</c:v>
                </c:pt>
                <c:pt idx="271">
                  <c:v>-70</c:v>
                </c:pt>
                <c:pt idx="272">
                  <c:v>-69</c:v>
                </c:pt>
                <c:pt idx="273">
                  <c:v>-68</c:v>
                </c:pt>
                <c:pt idx="274">
                  <c:v>-67</c:v>
                </c:pt>
                <c:pt idx="275">
                  <c:v>-66</c:v>
                </c:pt>
                <c:pt idx="276">
                  <c:v>-65</c:v>
                </c:pt>
                <c:pt idx="277">
                  <c:v>-64</c:v>
                </c:pt>
                <c:pt idx="278">
                  <c:v>-63</c:v>
                </c:pt>
                <c:pt idx="279">
                  <c:v>-62</c:v>
                </c:pt>
                <c:pt idx="280">
                  <c:v>-61</c:v>
                </c:pt>
                <c:pt idx="281">
                  <c:v>-60</c:v>
                </c:pt>
                <c:pt idx="282">
                  <c:v>-59</c:v>
                </c:pt>
                <c:pt idx="283">
                  <c:v>-58</c:v>
                </c:pt>
                <c:pt idx="284">
                  <c:v>-57</c:v>
                </c:pt>
                <c:pt idx="285">
                  <c:v>-56</c:v>
                </c:pt>
                <c:pt idx="286">
                  <c:v>-55</c:v>
                </c:pt>
                <c:pt idx="287">
                  <c:v>-54</c:v>
                </c:pt>
                <c:pt idx="288">
                  <c:v>-53</c:v>
                </c:pt>
                <c:pt idx="289">
                  <c:v>-52</c:v>
                </c:pt>
                <c:pt idx="290">
                  <c:v>-51</c:v>
                </c:pt>
                <c:pt idx="291">
                  <c:v>-50</c:v>
                </c:pt>
                <c:pt idx="292">
                  <c:v>-49</c:v>
                </c:pt>
                <c:pt idx="293">
                  <c:v>-48</c:v>
                </c:pt>
                <c:pt idx="294">
                  <c:v>-47</c:v>
                </c:pt>
                <c:pt idx="295">
                  <c:v>-46</c:v>
                </c:pt>
                <c:pt idx="296">
                  <c:v>-45</c:v>
                </c:pt>
                <c:pt idx="297">
                  <c:v>-44</c:v>
                </c:pt>
                <c:pt idx="298">
                  <c:v>-43</c:v>
                </c:pt>
                <c:pt idx="299">
                  <c:v>-42</c:v>
                </c:pt>
                <c:pt idx="300">
                  <c:v>-41</c:v>
                </c:pt>
                <c:pt idx="301">
                  <c:v>-40</c:v>
                </c:pt>
                <c:pt idx="302">
                  <c:v>-39</c:v>
                </c:pt>
                <c:pt idx="303">
                  <c:v>-38</c:v>
                </c:pt>
                <c:pt idx="304">
                  <c:v>-37</c:v>
                </c:pt>
                <c:pt idx="305">
                  <c:v>-36</c:v>
                </c:pt>
                <c:pt idx="306">
                  <c:v>-35</c:v>
                </c:pt>
                <c:pt idx="307">
                  <c:v>-34</c:v>
                </c:pt>
                <c:pt idx="308">
                  <c:v>-33</c:v>
                </c:pt>
                <c:pt idx="309">
                  <c:v>-32</c:v>
                </c:pt>
                <c:pt idx="310">
                  <c:v>-31</c:v>
                </c:pt>
                <c:pt idx="311">
                  <c:v>-30</c:v>
                </c:pt>
                <c:pt idx="312">
                  <c:v>-29</c:v>
                </c:pt>
                <c:pt idx="313">
                  <c:v>-28</c:v>
                </c:pt>
                <c:pt idx="314">
                  <c:v>-27</c:v>
                </c:pt>
                <c:pt idx="315">
                  <c:v>-26</c:v>
                </c:pt>
                <c:pt idx="316">
                  <c:v>-25</c:v>
                </c:pt>
                <c:pt idx="317">
                  <c:v>-24</c:v>
                </c:pt>
                <c:pt idx="318">
                  <c:v>-23</c:v>
                </c:pt>
                <c:pt idx="319">
                  <c:v>-22</c:v>
                </c:pt>
                <c:pt idx="320">
                  <c:v>-21</c:v>
                </c:pt>
                <c:pt idx="321">
                  <c:v>-20</c:v>
                </c:pt>
                <c:pt idx="322">
                  <c:v>-19</c:v>
                </c:pt>
                <c:pt idx="323">
                  <c:v>-18</c:v>
                </c:pt>
                <c:pt idx="324">
                  <c:v>-17</c:v>
                </c:pt>
                <c:pt idx="325">
                  <c:v>-16</c:v>
                </c:pt>
                <c:pt idx="326">
                  <c:v>-15</c:v>
                </c:pt>
                <c:pt idx="327">
                  <c:v>-14</c:v>
                </c:pt>
                <c:pt idx="328">
                  <c:v>-13</c:v>
                </c:pt>
                <c:pt idx="329">
                  <c:v>-12</c:v>
                </c:pt>
                <c:pt idx="330">
                  <c:v>-11</c:v>
                </c:pt>
                <c:pt idx="331">
                  <c:v>-10</c:v>
                </c:pt>
                <c:pt idx="332">
                  <c:v>-9</c:v>
                </c:pt>
                <c:pt idx="333">
                  <c:v>-8</c:v>
                </c:pt>
                <c:pt idx="334">
                  <c:v>-7</c:v>
                </c:pt>
                <c:pt idx="335">
                  <c:v>-6</c:v>
                </c:pt>
                <c:pt idx="336">
                  <c:v>-5</c:v>
                </c:pt>
                <c:pt idx="337">
                  <c:v>-4</c:v>
                </c:pt>
                <c:pt idx="338">
                  <c:v>-3</c:v>
                </c:pt>
                <c:pt idx="339">
                  <c:v>-2</c:v>
                </c:pt>
                <c:pt idx="340">
                  <c:v>-1</c:v>
                </c:pt>
                <c:pt idx="341">
                  <c:v>0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6</c:v>
                </c:pt>
                <c:pt idx="348">
                  <c:v>7</c:v>
                </c:pt>
                <c:pt idx="349">
                  <c:v>8</c:v>
                </c:pt>
                <c:pt idx="350">
                  <c:v>9</c:v>
                </c:pt>
                <c:pt idx="351">
                  <c:v>10</c:v>
                </c:pt>
                <c:pt idx="352">
                  <c:v>11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15</c:v>
                </c:pt>
                <c:pt idx="357">
                  <c:v>16</c:v>
                </c:pt>
                <c:pt idx="358">
                  <c:v>17</c:v>
                </c:pt>
                <c:pt idx="359">
                  <c:v>18</c:v>
                </c:pt>
                <c:pt idx="360">
                  <c:v>19</c:v>
                </c:pt>
                <c:pt idx="361">
                  <c:v>20</c:v>
                </c:pt>
                <c:pt idx="362">
                  <c:v>21</c:v>
                </c:pt>
                <c:pt idx="363">
                  <c:v>22</c:v>
                </c:pt>
                <c:pt idx="364">
                  <c:v>23</c:v>
                </c:pt>
                <c:pt idx="365">
                  <c:v>24</c:v>
                </c:pt>
                <c:pt idx="366">
                  <c:v>25</c:v>
                </c:pt>
                <c:pt idx="367">
                  <c:v>26</c:v>
                </c:pt>
                <c:pt idx="368">
                  <c:v>27</c:v>
                </c:pt>
                <c:pt idx="369">
                  <c:v>28</c:v>
                </c:pt>
                <c:pt idx="370">
                  <c:v>29</c:v>
                </c:pt>
                <c:pt idx="371">
                  <c:v>30</c:v>
                </c:pt>
                <c:pt idx="372">
                  <c:v>31</c:v>
                </c:pt>
                <c:pt idx="373">
                  <c:v>32</c:v>
                </c:pt>
                <c:pt idx="374">
                  <c:v>33</c:v>
                </c:pt>
                <c:pt idx="375">
                  <c:v>34</c:v>
                </c:pt>
                <c:pt idx="376">
                  <c:v>35</c:v>
                </c:pt>
                <c:pt idx="377">
                  <c:v>36</c:v>
                </c:pt>
                <c:pt idx="378">
                  <c:v>37</c:v>
                </c:pt>
                <c:pt idx="379">
                  <c:v>38</c:v>
                </c:pt>
                <c:pt idx="380">
                  <c:v>39</c:v>
                </c:pt>
                <c:pt idx="381">
                  <c:v>40</c:v>
                </c:pt>
                <c:pt idx="382">
                  <c:v>41</c:v>
                </c:pt>
                <c:pt idx="383">
                  <c:v>42</c:v>
                </c:pt>
                <c:pt idx="384">
                  <c:v>43</c:v>
                </c:pt>
                <c:pt idx="385">
                  <c:v>44</c:v>
                </c:pt>
                <c:pt idx="386">
                  <c:v>45</c:v>
                </c:pt>
                <c:pt idx="387">
                  <c:v>46</c:v>
                </c:pt>
                <c:pt idx="388">
                  <c:v>47</c:v>
                </c:pt>
                <c:pt idx="389">
                  <c:v>48</c:v>
                </c:pt>
                <c:pt idx="390">
                  <c:v>49</c:v>
                </c:pt>
                <c:pt idx="391">
                  <c:v>50</c:v>
                </c:pt>
                <c:pt idx="392">
                  <c:v>51</c:v>
                </c:pt>
                <c:pt idx="393">
                  <c:v>52</c:v>
                </c:pt>
                <c:pt idx="394">
                  <c:v>53</c:v>
                </c:pt>
                <c:pt idx="395">
                  <c:v>54</c:v>
                </c:pt>
                <c:pt idx="396">
                  <c:v>55</c:v>
                </c:pt>
                <c:pt idx="397">
                  <c:v>56</c:v>
                </c:pt>
                <c:pt idx="398">
                  <c:v>57</c:v>
                </c:pt>
                <c:pt idx="399">
                  <c:v>58</c:v>
                </c:pt>
                <c:pt idx="400">
                  <c:v>59</c:v>
                </c:pt>
                <c:pt idx="401">
                  <c:v>60</c:v>
                </c:pt>
                <c:pt idx="402">
                  <c:v>61</c:v>
                </c:pt>
                <c:pt idx="403">
                  <c:v>62</c:v>
                </c:pt>
                <c:pt idx="404">
                  <c:v>63</c:v>
                </c:pt>
                <c:pt idx="405">
                  <c:v>64</c:v>
                </c:pt>
                <c:pt idx="406">
                  <c:v>65</c:v>
                </c:pt>
                <c:pt idx="407">
                  <c:v>66</c:v>
                </c:pt>
                <c:pt idx="408">
                  <c:v>67</c:v>
                </c:pt>
                <c:pt idx="409">
                  <c:v>68</c:v>
                </c:pt>
                <c:pt idx="410">
                  <c:v>69</c:v>
                </c:pt>
                <c:pt idx="411">
                  <c:v>70</c:v>
                </c:pt>
                <c:pt idx="412">
                  <c:v>71</c:v>
                </c:pt>
                <c:pt idx="413">
                  <c:v>72</c:v>
                </c:pt>
                <c:pt idx="414">
                  <c:v>73</c:v>
                </c:pt>
                <c:pt idx="415">
                  <c:v>74</c:v>
                </c:pt>
                <c:pt idx="416">
                  <c:v>75</c:v>
                </c:pt>
                <c:pt idx="417">
                  <c:v>76</c:v>
                </c:pt>
                <c:pt idx="418">
                  <c:v>77</c:v>
                </c:pt>
                <c:pt idx="419">
                  <c:v>78</c:v>
                </c:pt>
                <c:pt idx="420">
                  <c:v>79</c:v>
                </c:pt>
                <c:pt idx="421">
                  <c:v>80</c:v>
                </c:pt>
                <c:pt idx="422">
                  <c:v>81</c:v>
                </c:pt>
                <c:pt idx="423">
                  <c:v>82</c:v>
                </c:pt>
                <c:pt idx="424">
                  <c:v>83</c:v>
                </c:pt>
                <c:pt idx="425">
                  <c:v>84</c:v>
                </c:pt>
                <c:pt idx="426">
                  <c:v>85</c:v>
                </c:pt>
                <c:pt idx="427">
                  <c:v>86</c:v>
                </c:pt>
                <c:pt idx="428">
                  <c:v>87</c:v>
                </c:pt>
                <c:pt idx="429">
                  <c:v>88</c:v>
                </c:pt>
                <c:pt idx="430">
                  <c:v>89</c:v>
                </c:pt>
                <c:pt idx="431">
                  <c:v>90</c:v>
                </c:pt>
                <c:pt idx="432">
                  <c:v>91</c:v>
                </c:pt>
                <c:pt idx="433">
                  <c:v>92</c:v>
                </c:pt>
                <c:pt idx="434">
                  <c:v>93</c:v>
                </c:pt>
                <c:pt idx="435">
                  <c:v>94</c:v>
                </c:pt>
                <c:pt idx="436">
                  <c:v>95</c:v>
                </c:pt>
                <c:pt idx="437">
                  <c:v>96</c:v>
                </c:pt>
                <c:pt idx="438">
                  <c:v>97</c:v>
                </c:pt>
                <c:pt idx="439">
                  <c:v>98</c:v>
                </c:pt>
                <c:pt idx="440">
                  <c:v>99</c:v>
                </c:pt>
                <c:pt idx="441">
                  <c:v>100</c:v>
                </c:pt>
                <c:pt idx="442">
                  <c:v>101</c:v>
                </c:pt>
                <c:pt idx="443">
                  <c:v>102</c:v>
                </c:pt>
                <c:pt idx="444">
                  <c:v>103</c:v>
                </c:pt>
                <c:pt idx="445">
                  <c:v>104</c:v>
                </c:pt>
                <c:pt idx="446">
                  <c:v>105</c:v>
                </c:pt>
                <c:pt idx="447">
                  <c:v>106</c:v>
                </c:pt>
                <c:pt idx="448">
                  <c:v>107</c:v>
                </c:pt>
                <c:pt idx="449">
                  <c:v>108</c:v>
                </c:pt>
                <c:pt idx="450">
                  <c:v>109</c:v>
                </c:pt>
                <c:pt idx="451">
                  <c:v>110</c:v>
                </c:pt>
                <c:pt idx="452">
                  <c:v>111</c:v>
                </c:pt>
                <c:pt idx="453">
                  <c:v>112</c:v>
                </c:pt>
                <c:pt idx="454">
                  <c:v>113</c:v>
                </c:pt>
                <c:pt idx="455">
                  <c:v>114</c:v>
                </c:pt>
                <c:pt idx="456">
                  <c:v>115</c:v>
                </c:pt>
                <c:pt idx="457">
                  <c:v>116</c:v>
                </c:pt>
                <c:pt idx="458">
                  <c:v>117</c:v>
                </c:pt>
                <c:pt idx="459">
                  <c:v>118</c:v>
                </c:pt>
                <c:pt idx="460">
                  <c:v>119</c:v>
                </c:pt>
                <c:pt idx="461">
                  <c:v>120</c:v>
                </c:pt>
                <c:pt idx="462">
                  <c:v>121</c:v>
                </c:pt>
                <c:pt idx="463">
                  <c:v>122</c:v>
                </c:pt>
                <c:pt idx="464">
                  <c:v>123</c:v>
                </c:pt>
                <c:pt idx="465">
                  <c:v>124</c:v>
                </c:pt>
                <c:pt idx="466">
                  <c:v>125</c:v>
                </c:pt>
                <c:pt idx="467">
                  <c:v>126</c:v>
                </c:pt>
                <c:pt idx="468">
                  <c:v>127</c:v>
                </c:pt>
                <c:pt idx="469">
                  <c:v>128</c:v>
                </c:pt>
                <c:pt idx="470">
                  <c:v>129</c:v>
                </c:pt>
                <c:pt idx="471">
                  <c:v>130</c:v>
                </c:pt>
                <c:pt idx="472">
                  <c:v>131</c:v>
                </c:pt>
                <c:pt idx="473">
                  <c:v>132</c:v>
                </c:pt>
                <c:pt idx="474">
                  <c:v>133</c:v>
                </c:pt>
                <c:pt idx="475">
                  <c:v>134</c:v>
                </c:pt>
                <c:pt idx="476">
                  <c:v>135</c:v>
                </c:pt>
                <c:pt idx="477">
                  <c:v>136</c:v>
                </c:pt>
                <c:pt idx="478">
                  <c:v>137</c:v>
                </c:pt>
                <c:pt idx="479">
                  <c:v>138</c:v>
                </c:pt>
                <c:pt idx="480">
                  <c:v>139</c:v>
                </c:pt>
                <c:pt idx="481">
                  <c:v>140</c:v>
                </c:pt>
                <c:pt idx="482">
                  <c:v>141</c:v>
                </c:pt>
                <c:pt idx="483">
                  <c:v>142</c:v>
                </c:pt>
                <c:pt idx="484">
                  <c:v>143</c:v>
                </c:pt>
                <c:pt idx="485">
                  <c:v>144</c:v>
                </c:pt>
                <c:pt idx="486">
                  <c:v>145</c:v>
                </c:pt>
                <c:pt idx="487">
                  <c:v>146</c:v>
                </c:pt>
                <c:pt idx="488">
                  <c:v>147</c:v>
                </c:pt>
                <c:pt idx="489">
                  <c:v>148</c:v>
                </c:pt>
                <c:pt idx="490">
                  <c:v>149</c:v>
                </c:pt>
                <c:pt idx="491">
                  <c:v>150</c:v>
                </c:pt>
                <c:pt idx="492">
                  <c:v>151</c:v>
                </c:pt>
                <c:pt idx="493">
                  <c:v>152</c:v>
                </c:pt>
                <c:pt idx="494">
                  <c:v>153</c:v>
                </c:pt>
                <c:pt idx="495">
                  <c:v>154</c:v>
                </c:pt>
                <c:pt idx="496">
                  <c:v>155</c:v>
                </c:pt>
                <c:pt idx="497">
                  <c:v>156</c:v>
                </c:pt>
                <c:pt idx="498">
                  <c:v>157</c:v>
                </c:pt>
                <c:pt idx="499">
                  <c:v>158</c:v>
                </c:pt>
                <c:pt idx="500">
                  <c:v>159</c:v>
                </c:pt>
                <c:pt idx="501">
                  <c:v>160</c:v>
                </c:pt>
                <c:pt idx="502">
                  <c:v>161</c:v>
                </c:pt>
                <c:pt idx="503">
                  <c:v>162</c:v>
                </c:pt>
                <c:pt idx="504">
                  <c:v>163</c:v>
                </c:pt>
                <c:pt idx="505">
                  <c:v>164</c:v>
                </c:pt>
                <c:pt idx="506">
                  <c:v>165</c:v>
                </c:pt>
                <c:pt idx="507">
                  <c:v>166</c:v>
                </c:pt>
                <c:pt idx="508">
                  <c:v>167</c:v>
                </c:pt>
                <c:pt idx="509">
                  <c:v>168</c:v>
                </c:pt>
                <c:pt idx="510">
                  <c:v>169</c:v>
                </c:pt>
                <c:pt idx="511">
                  <c:v>170</c:v>
                </c:pt>
                <c:pt idx="512">
                  <c:v>171</c:v>
                </c:pt>
                <c:pt idx="513">
                  <c:v>172</c:v>
                </c:pt>
                <c:pt idx="514">
                  <c:v>173</c:v>
                </c:pt>
                <c:pt idx="515">
                  <c:v>174</c:v>
                </c:pt>
                <c:pt idx="516">
                  <c:v>175</c:v>
                </c:pt>
                <c:pt idx="517">
                  <c:v>176</c:v>
                </c:pt>
                <c:pt idx="518">
                  <c:v>177</c:v>
                </c:pt>
                <c:pt idx="519">
                  <c:v>178</c:v>
                </c:pt>
                <c:pt idx="520">
                  <c:v>179</c:v>
                </c:pt>
                <c:pt idx="521">
                  <c:v>180</c:v>
                </c:pt>
                <c:pt idx="522">
                  <c:v>181</c:v>
                </c:pt>
                <c:pt idx="523">
                  <c:v>182</c:v>
                </c:pt>
                <c:pt idx="524">
                  <c:v>183</c:v>
                </c:pt>
                <c:pt idx="525">
                  <c:v>184</c:v>
                </c:pt>
                <c:pt idx="526">
                  <c:v>185</c:v>
                </c:pt>
                <c:pt idx="527">
                  <c:v>186</c:v>
                </c:pt>
                <c:pt idx="528">
                  <c:v>187</c:v>
                </c:pt>
                <c:pt idx="529">
                  <c:v>188</c:v>
                </c:pt>
                <c:pt idx="530">
                  <c:v>189</c:v>
                </c:pt>
                <c:pt idx="531">
                  <c:v>190</c:v>
                </c:pt>
                <c:pt idx="532">
                  <c:v>191</c:v>
                </c:pt>
                <c:pt idx="533">
                  <c:v>192</c:v>
                </c:pt>
                <c:pt idx="534">
                  <c:v>193</c:v>
                </c:pt>
                <c:pt idx="535">
                  <c:v>194</c:v>
                </c:pt>
                <c:pt idx="536">
                  <c:v>195</c:v>
                </c:pt>
                <c:pt idx="537">
                  <c:v>196</c:v>
                </c:pt>
                <c:pt idx="538">
                  <c:v>197</c:v>
                </c:pt>
                <c:pt idx="539">
                  <c:v>198</c:v>
                </c:pt>
                <c:pt idx="540">
                  <c:v>199</c:v>
                </c:pt>
                <c:pt idx="541">
                  <c:v>200</c:v>
                </c:pt>
                <c:pt idx="542">
                  <c:v>201</c:v>
                </c:pt>
                <c:pt idx="543">
                  <c:v>202</c:v>
                </c:pt>
                <c:pt idx="544">
                  <c:v>203</c:v>
                </c:pt>
                <c:pt idx="545">
                  <c:v>204</c:v>
                </c:pt>
                <c:pt idx="546">
                  <c:v>205</c:v>
                </c:pt>
                <c:pt idx="547">
                  <c:v>206</c:v>
                </c:pt>
                <c:pt idx="548">
                  <c:v>207</c:v>
                </c:pt>
                <c:pt idx="549">
                  <c:v>208</c:v>
                </c:pt>
                <c:pt idx="550">
                  <c:v>209</c:v>
                </c:pt>
                <c:pt idx="551">
                  <c:v>210</c:v>
                </c:pt>
                <c:pt idx="552">
                  <c:v>211</c:v>
                </c:pt>
                <c:pt idx="553">
                  <c:v>212</c:v>
                </c:pt>
                <c:pt idx="554">
                  <c:v>213</c:v>
                </c:pt>
                <c:pt idx="555">
                  <c:v>214</c:v>
                </c:pt>
                <c:pt idx="556">
                  <c:v>215</c:v>
                </c:pt>
                <c:pt idx="557">
                  <c:v>216</c:v>
                </c:pt>
                <c:pt idx="558">
                  <c:v>217</c:v>
                </c:pt>
                <c:pt idx="559">
                  <c:v>218</c:v>
                </c:pt>
                <c:pt idx="560">
                  <c:v>219</c:v>
                </c:pt>
                <c:pt idx="561">
                  <c:v>220</c:v>
                </c:pt>
                <c:pt idx="562">
                  <c:v>221</c:v>
                </c:pt>
                <c:pt idx="563">
                  <c:v>222</c:v>
                </c:pt>
                <c:pt idx="564">
                  <c:v>223</c:v>
                </c:pt>
                <c:pt idx="565">
                  <c:v>224</c:v>
                </c:pt>
                <c:pt idx="566">
                  <c:v>225</c:v>
                </c:pt>
                <c:pt idx="567">
                  <c:v>226</c:v>
                </c:pt>
                <c:pt idx="568">
                  <c:v>227</c:v>
                </c:pt>
                <c:pt idx="569">
                  <c:v>228</c:v>
                </c:pt>
                <c:pt idx="570">
                  <c:v>229</c:v>
                </c:pt>
                <c:pt idx="571">
                  <c:v>230</c:v>
                </c:pt>
                <c:pt idx="572">
                  <c:v>231</c:v>
                </c:pt>
                <c:pt idx="573">
                  <c:v>232</c:v>
                </c:pt>
                <c:pt idx="574">
                  <c:v>233</c:v>
                </c:pt>
                <c:pt idx="575">
                  <c:v>234</c:v>
                </c:pt>
                <c:pt idx="576">
                  <c:v>235</c:v>
                </c:pt>
                <c:pt idx="577">
                  <c:v>236</c:v>
                </c:pt>
                <c:pt idx="578">
                  <c:v>237</c:v>
                </c:pt>
                <c:pt idx="579">
                  <c:v>238</c:v>
                </c:pt>
                <c:pt idx="580">
                  <c:v>239</c:v>
                </c:pt>
                <c:pt idx="581">
                  <c:v>240</c:v>
                </c:pt>
                <c:pt idx="582">
                  <c:v>241</c:v>
                </c:pt>
                <c:pt idx="583">
                  <c:v>242</c:v>
                </c:pt>
                <c:pt idx="584">
                  <c:v>243</c:v>
                </c:pt>
                <c:pt idx="585">
                  <c:v>244</c:v>
                </c:pt>
                <c:pt idx="586">
                  <c:v>245</c:v>
                </c:pt>
                <c:pt idx="587">
                  <c:v>246</c:v>
                </c:pt>
                <c:pt idx="588">
                  <c:v>247</c:v>
                </c:pt>
                <c:pt idx="589">
                  <c:v>248</c:v>
                </c:pt>
                <c:pt idx="590">
                  <c:v>249</c:v>
                </c:pt>
                <c:pt idx="591">
                  <c:v>250</c:v>
                </c:pt>
                <c:pt idx="592">
                  <c:v>251</c:v>
                </c:pt>
                <c:pt idx="593">
                  <c:v>252</c:v>
                </c:pt>
                <c:pt idx="594">
                  <c:v>253</c:v>
                </c:pt>
                <c:pt idx="595">
                  <c:v>254</c:v>
                </c:pt>
                <c:pt idx="596">
                  <c:v>255</c:v>
                </c:pt>
                <c:pt idx="597">
                  <c:v>256</c:v>
                </c:pt>
                <c:pt idx="598">
                  <c:v>257</c:v>
                </c:pt>
                <c:pt idx="599">
                  <c:v>258</c:v>
                </c:pt>
                <c:pt idx="600">
                  <c:v>259</c:v>
                </c:pt>
                <c:pt idx="601">
                  <c:v>260</c:v>
                </c:pt>
                <c:pt idx="602">
                  <c:v>261</c:v>
                </c:pt>
                <c:pt idx="603">
                  <c:v>262</c:v>
                </c:pt>
                <c:pt idx="604">
                  <c:v>263</c:v>
                </c:pt>
                <c:pt idx="605">
                  <c:v>264</c:v>
                </c:pt>
                <c:pt idx="606">
                  <c:v>265</c:v>
                </c:pt>
                <c:pt idx="607">
                  <c:v>266</c:v>
                </c:pt>
                <c:pt idx="608">
                  <c:v>267</c:v>
                </c:pt>
                <c:pt idx="609">
                  <c:v>268</c:v>
                </c:pt>
                <c:pt idx="610">
                  <c:v>269</c:v>
                </c:pt>
                <c:pt idx="611">
                  <c:v>270</c:v>
                </c:pt>
                <c:pt idx="612">
                  <c:v>271</c:v>
                </c:pt>
                <c:pt idx="613">
                  <c:v>272</c:v>
                </c:pt>
                <c:pt idx="614">
                  <c:v>273</c:v>
                </c:pt>
                <c:pt idx="615">
                  <c:v>274</c:v>
                </c:pt>
                <c:pt idx="616">
                  <c:v>275</c:v>
                </c:pt>
                <c:pt idx="617">
                  <c:v>276</c:v>
                </c:pt>
                <c:pt idx="618">
                  <c:v>277</c:v>
                </c:pt>
                <c:pt idx="619">
                  <c:v>278</c:v>
                </c:pt>
                <c:pt idx="620">
                  <c:v>279</c:v>
                </c:pt>
                <c:pt idx="621">
                  <c:v>280</c:v>
                </c:pt>
                <c:pt idx="622">
                  <c:v>281</c:v>
                </c:pt>
                <c:pt idx="623">
                  <c:v>282</c:v>
                </c:pt>
                <c:pt idx="624">
                  <c:v>283</c:v>
                </c:pt>
                <c:pt idx="625">
                  <c:v>284</c:v>
                </c:pt>
                <c:pt idx="626">
                  <c:v>285</c:v>
                </c:pt>
                <c:pt idx="627">
                  <c:v>286</c:v>
                </c:pt>
                <c:pt idx="628">
                  <c:v>287</c:v>
                </c:pt>
                <c:pt idx="629">
                  <c:v>288</c:v>
                </c:pt>
                <c:pt idx="630">
                  <c:v>289</c:v>
                </c:pt>
                <c:pt idx="631">
                  <c:v>290</c:v>
                </c:pt>
                <c:pt idx="632">
                  <c:v>291</c:v>
                </c:pt>
                <c:pt idx="633">
                  <c:v>292</c:v>
                </c:pt>
                <c:pt idx="634">
                  <c:v>293</c:v>
                </c:pt>
                <c:pt idx="635">
                  <c:v>294</c:v>
                </c:pt>
                <c:pt idx="636">
                  <c:v>295</c:v>
                </c:pt>
                <c:pt idx="637">
                  <c:v>296</c:v>
                </c:pt>
                <c:pt idx="638">
                  <c:v>297</c:v>
                </c:pt>
                <c:pt idx="639">
                  <c:v>298</c:v>
                </c:pt>
                <c:pt idx="640">
                  <c:v>299</c:v>
                </c:pt>
                <c:pt idx="641">
                  <c:v>300</c:v>
                </c:pt>
                <c:pt idx="642">
                  <c:v>301</c:v>
                </c:pt>
                <c:pt idx="643">
                  <c:v>302</c:v>
                </c:pt>
                <c:pt idx="644">
                  <c:v>303</c:v>
                </c:pt>
                <c:pt idx="645">
                  <c:v>304</c:v>
                </c:pt>
                <c:pt idx="646">
                  <c:v>305</c:v>
                </c:pt>
                <c:pt idx="647">
                  <c:v>306</c:v>
                </c:pt>
                <c:pt idx="648">
                  <c:v>307</c:v>
                </c:pt>
                <c:pt idx="649">
                  <c:v>308</c:v>
                </c:pt>
                <c:pt idx="650">
                  <c:v>309</c:v>
                </c:pt>
                <c:pt idx="651">
                  <c:v>310</c:v>
                </c:pt>
                <c:pt idx="652">
                  <c:v>311</c:v>
                </c:pt>
                <c:pt idx="653">
                  <c:v>312</c:v>
                </c:pt>
                <c:pt idx="654">
                  <c:v>313</c:v>
                </c:pt>
                <c:pt idx="655">
                  <c:v>314</c:v>
                </c:pt>
                <c:pt idx="656">
                  <c:v>315</c:v>
                </c:pt>
                <c:pt idx="657">
                  <c:v>316</c:v>
                </c:pt>
                <c:pt idx="658">
                  <c:v>317</c:v>
                </c:pt>
                <c:pt idx="659">
                  <c:v>318</c:v>
                </c:pt>
                <c:pt idx="660">
                  <c:v>319</c:v>
                </c:pt>
                <c:pt idx="661">
                  <c:v>320</c:v>
                </c:pt>
                <c:pt idx="662">
                  <c:v>321</c:v>
                </c:pt>
                <c:pt idx="663">
                  <c:v>322</c:v>
                </c:pt>
                <c:pt idx="664">
                  <c:v>323</c:v>
                </c:pt>
                <c:pt idx="665">
                  <c:v>324</c:v>
                </c:pt>
                <c:pt idx="666">
                  <c:v>325</c:v>
                </c:pt>
                <c:pt idx="667">
                  <c:v>326</c:v>
                </c:pt>
                <c:pt idx="668">
                  <c:v>327</c:v>
                </c:pt>
                <c:pt idx="669">
                  <c:v>328</c:v>
                </c:pt>
                <c:pt idx="670">
                  <c:v>329</c:v>
                </c:pt>
                <c:pt idx="671">
                  <c:v>330</c:v>
                </c:pt>
                <c:pt idx="672">
                  <c:v>331</c:v>
                </c:pt>
                <c:pt idx="673">
                  <c:v>332</c:v>
                </c:pt>
                <c:pt idx="674">
                  <c:v>333</c:v>
                </c:pt>
                <c:pt idx="675">
                  <c:v>334</c:v>
                </c:pt>
                <c:pt idx="676">
                  <c:v>335</c:v>
                </c:pt>
                <c:pt idx="677">
                  <c:v>336</c:v>
                </c:pt>
                <c:pt idx="678">
                  <c:v>337</c:v>
                </c:pt>
                <c:pt idx="679">
                  <c:v>338</c:v>
                </c:pt>
                <c:pt idx="680">
                  <c:v>339</c:v>
                </c:pt>
                <c:pt idx="681">
                  <c:v>340</c:v>
                </c:pt>
                <c:pt idx="682">
                  <c:v>341</c:v>
                </c:pt>
              </c:numCache>
            </c:numRef>
          </c:xVal>
          <c:yVal>
            <c:numRef>
              <c:f>Sheet4!$K$2:$K$684</c:f>
              <c:numCache>
                <c:formatCode>General</c:formatCode>
                <c:ptCount val="683"/>
                <c:pt idx="0">
                  <c:v>-1.03016E-4</c:v>
                </c:pt>
                <c:pt idx="1">
                  <c:v>-4.8470000000000002E-4</c:v>
                </c:pt>
                <c:pt idx="2">
                  <c:v>-1.1268199999999999E-3</c:v>
                </c:pt>
                <c:pt idx="3">
                  <c:v>-1.8146900000000001E-3</c:v>
                </c:pt>
                <c:pt idx="4">
                  <c:v>-2.16139E-3</c:v>
                </c:pt>
                <c:pt idx="5">
                  <c:v>-1.72791E-3</c:v>
                </c:pt>
                <c:pt idx="6">
                  <c:v>-1.9495499999999999E-4</c:v>
                </c:pt>
                <c:pt idx="7">
                  <c:v>2.4902499999999998E-3</c:v>
                </c:pt>
                <c:pt idx="8">
                  <c:v>6.0633400000000004E-3</c:v>
                </c:pt>
                <c:pt idx="9">
                  <c:v>1.0018000000000001E-2</c:v>
                </c:pt>
                <c:pt idx="10">
                  <c:v>1.37787E-2</c:v>
                </c:pt>
                <c:pt idx="11">
                  <c:v>1.68997E-2</c:v>
                </c:pt>
                <c:pt idx="12">
                  <c:v>1.9205900000000001E-2</c:v>
                </c:pt>
                <c:pt idx="13">
                  <c:v>2.08244E-2</c:v>
                </c:pt>
                <c:pt idx="14">
                  <c:v>2.2105E-2</c:v>
                </c:pt>
                <c:pt idx="15">
                  <c:v>2.3481399999999999E-2</c:v>
                </c:pt>
                <c:pt idx="16">
                  <c:v>2.53409E-2</c:v>
                </c:pt>
                <c:pt idx="17">
                  <c:v>2.7946700000000001E-2</c:v>
                </c:pt>
                <c:pt idx="18">
                  <c:v>3.1410800000000003E-2</c:v>
                </c:pt>
                <c:pt idx="19">
                  <c:v>3.5681900000000003E-2</c:v>
                </c:pt>
                <c:pt idx="20">
                  <c:v>4.0515900000000001E-2</c:v>
                </c:pt>
                <c:pt idx="21">
                  <c:v>4.5434299999999997E-2</c:v>
                </c:pt>
                <c:pt idx="22">
                  <c:v>4.9710600000000001E-2</c:v>
                </c:pt>
                <c:pt idx="23">
                  <c:v>5.2433300000000002E-2</c:v>
                </c:pt>
                <c:pt idx="24">
                  <c:v>5.26569E-2</c:v>
                </c:pt>
                <c:pt idx="25">
                  <c:v>4.9602300000000002E-2</c:v>
                </c:pt>
                <c:pt idx="26">
                  <c:v>4.2830800000000002E-2</c:v>
                </c:pt>
                <c:pt idx="27">
                  <c:v>3.23243E-2</c:v>
                </c:pt>
                <c:pt idx="28">
                  <c:v>1.8453000000000001E-2</c:v>
                </c:pt>
                <c:pt idx="29">
                  <c:v>1.87039E-3</c:v>
                </c:pt>
                <c:pt idx="30">
                  <c:v>-1.6600500000000001E-2</c:v>
                </c:pt>
                <c:pt idx="31">
                  <c:v>-3.60404E-2</c:v>
                </c:pt>
                <c:pt idx="32">
                  <c:v>-5.54674E-2</c:v>
                </c:pt>
                <c:pt idx="33">
                  <c:v>-7.3865600000000003E-2</c:v>
                </c:pt>
                <c:pt idx="34">
                  <c:v>-9.0255500000000002E-2</c:v>
                </c:pt>
                <c:pt idx="35">
                  <c:v>-0.10399799999999999</c:v>
                </c:pt>
                <c:pt idx="36">
                  <c:v>-0.114495</c:v>
                </c:pt>
                <c:pt idx="37">
                  <c:v>-0.121501</c:v>
                </c:pt>
                <c:pt idx="38">
                  <c:v>-0.12509000000000001</c:v>
                </c:pt>
                <c:pt idx="39">
                  <c:v>-0.125551</c:v>
                </c:pt>
                <c:pt idx="40">
                  <c:v>-0.123192</c:v>
                </c:pt>
                <c:pt idx="41">
                  <c:v>-0.118131</c:v>
                </c:pt>
                <c:pt idx="42">
                  <c:v>-0.11017100000000001</c:v>
                </c:pt>
                <c:pt idx="43">
                  <c:v>-9.8823900000000006E-2</c:v>
                </c:pt>
                <c:pt idx="44">
                  <c:v>-8.3473699999999998E-2</c:v>
                </c:pt>
                <c:pt idx="45">
                  <c:v>-6.3646400000000006E-2</c:v>
                </c:pt>
                <c:pt idx="46">
                  <c:v>-3.92816E-2</c:v>
                </c:pt>
                <c:pt idx="47">
                  <c:v>-1.0928E-2</c:v>
                </c:pt>
                <c:pt idx="48">
                  <c:v>2.0203100000000002E-2</c:v>
                </c:pt>
                <c:pt idx="49">
                  <c:v>5.2352099999999999E-2</c:v>
                </c:pt>
                <c:pt idx="50">
                  <c:v>8.3482000000000001E-2</c:v>
                </c:pt>
                <c:pt idx="51">
                  <c:v>0.11164499999999999</c:v>
                </c:pt>
                <c:pt idx="52">
                  <c:v>0.13534499999999999</c:v>
                </c:pt>
                <c:pt idx="53">
                  <c:v>0.15378500000000001</c:v>
                </c:pt>
                <c:pt idx="54">
                  <c:v>0.166909</c:v>
                </c:pt>
                <c:pt idx="55">
                  <c:v>0.17521999999999999</c:v>
                </c:pt>
                <c:pt idx="56">
                  <c:v>0.17945800000000001</c:v>
                </c:pt>
                <c:pt idx="57">
                  <c:v>0.18025099999999999</c:v>
                </c:pt>
                <c:pt idx="58">
                  <c:v>0.177872</c:v>
                </c:pt>
                <c:pt idx="59">
                  <c:v>0.172176</c:v>
                </c:pt>
                <c:pt idx="60">
                  <c:v>0.16273299999999999</c:v>
                </c:pt>
                <c:pt idx="61">
                  <c:v>0.149066</c:v>
                </c:pt>
                <c:pt idx="62">
                  <c:v>0.130915</c:v>
                </c:pt>
                <c:pt idx="63">
                  <c:v>0.108399</c:v>
                </c:pt>
                <c:pt idx="64">
                  <c:v>8.2049300000000006E-2</c:v>
                </c:pt>
                <c:pt idx="65">
                  <c:v>5.2703800000000002E-2</c:v>
                </c:pt>
                <c:pt idx="66">
                  <c:v>2.13467E-2</c:v>
                </c:pt>
                <c:pt idx="67">
                  <c:v>-1.10423E-2</c:v>
                </c:pt>
                <c:pt idx="68">
                  <c:v>-4.3565800000000002E-2</c:v>
                </c:pt>
                <c:pt idx="69">
                  <c:v>-7.5411199999999998E-2</c:v>
                </c:pt>
                <c:pt idx="70">
                  <c:v>-0.10581400000000001</c:v>
                </c:pt>
                <c:pt idx="71">
                  <c:v>-0.13403300000000001</c:v>
                </c:pt>
                <c:pt idx="72">
                  <c:v>-0.15934999999999999</c:v>
                </c:pt>
                <c:pt idx="73">
                  <c:v>-0.18108299999999999</c:v>
                </c:pt>
                <c:pt idx="74">
                  <c:v>-0.19858500000000001</c:v>
                </c:pt>
                <c:pt idx="75">
                  <c:v>-0.21122199999999999</c:v>
                </c:pt>
                <c:pt idx="76">
                  <c:v>-0.218366</c:v>
                </c:pt>
                <c:pt idx="77">
                  <c:v>-0.219444</c:v>
                </c:pt>
                <c:pt idx="78">
                  <c:v>-0.21407300000000001</c:v>
                </c:pt>
                <c:pt idx="79">
                  <c:v>-0.202235</c:v>
                </c:pt>
                <c:pt idx="80">
                  <c:v>-0.18443200000000001</c:v>
                </c:pt>
                <c:pt idx="81">
                  <c:v>-0.161714</c:v>
                </c:pt>
                <c:pt idx="82">
                  <c:v>-0.135519</c:v>
                </c:pt>
                <c:pt idx="83">
                  <c:v>-0.107358</c:v>
                </c:pt>
                <c:pt idx="84">
                  <c:v>-7.8422699999999998E-2</c:v>
                </c:pt>
                <c:pt idx="85">
                  <c:v>-4.9290899999999999E-2</c:v>
                </c:pt>
                <c:pt idx="86">
                  <c:v>-1.9848299999999999E-2</c:v>
                </c:pt>
                <c:pt idx="87">
                  <c:v>1.04986E-2</c:v>
                </c:pt>
                <c:pt idx="88">
                  <c:v>4.23708E-2</c:v>
                </c:pt>
                <c:pt idx="89">
                  <c:v>7.5892299999999996E-2</c:v>
                </c:pt>
                <c:pt idx="90">
                  <c:v>0.11032</c:v>
                </c:pt>
                <c:pt idx="91">
                  <c:v>0.144012</c:v>
                </c:pt>
                <c:pt idx="92">
                  <c:v>0.17479500000000001</c:v>
                </c:pt>
                <c:pt idx="93">
                  <c:v>0.20058400000000001</c:v>
                </c:pt>
                <c:pt idx="94">
                  <c:v>0.22000400000000001</c:v>
                </c:pt>
                <c:pt idx="95">
                  <c:v>0.23272899999999999</c:v>
                </c:pt>
                <c:pt idx="96">
                  <c:v>0.23938300000000001</c:v>
                </c:pt>
                <c:pt idx="97">
                  <c:v>0.24104600000000001</c:v>
                </c:pt>
                <c:pt idx="98">
                  <c:v>0.23860000000000001</c:v>
                </c:pt>
                <c:pt idx="99">
                  <c:v>0.23222599999999999</c:v>
                </c:pt>
                <c:pt idx="100">
                  <c:v>0.22126999999999999</c:v>
                </c:pt>
                <c:pt idx="101">
                  <c:v>0.20454800000000001</c:v>
                </c:pt>
                <c:pt idx="102">
                  <c:v>0.180952</c:v>
                </c:pt>
                <c:pt idx="103">
                  <c:v>0.150066</c:v>
                </c:pt>
                <c:pt idx="104">
                  <c:v>0.112553</c:v>
                </c:pt>
                <c:pt idx="105">
                  <c:v>7.0126499999999994E-2</c:v>
                </c:pt>
                <c:pt idx="106">
                  <c:v>2.5119499999999999E-2</c:v>
                </c:pt>
                <c:pt idx="107">
                  <c:v>-2.0163199999999999E-2</c:v>
                </c:pt>
                <c:pt idx="108">
                  <c:v>-6.4067399999999997E-2</c:v>
                </c:pt>
                <c:pt idx="109">
                  <c:v>-0.105929</c:v>
                </c:pt>
                <c:pt idx="110">
                  <c:v>-0.14598900000000001</c:v>
                </c:pt>
                <c:pt idx="111">
                  <c:v>-0.18489</c:v>
                </c:pt>
                <c:pt idx="112">
                  <c:v>-0.22293499999999999</c:v>
                </c:pt>
                <c:pt idx="113">
                  <c:v>-0.25942100000000001</c:v>
                </c:pt>
                <c:pt idx="114">
                  <c:v>-0.29232900000000001</c:v>
                </c:pt>
                <c:pt idx="115">
                  <c:v>-0.31857999999999997</c:v>
                </c:pt>
                <c:pt idx="116">
                  <c:v>-0.33481699999999998</c:v>
                </c:pt>
                <c:pt idx="117">
                  <c:v>-0.33842299999999997</c:v>
                </c:pt>
                <c:pt idx="118">
                  <c:v>-0.32839699999999999</c:v>
                </c:pt>
                <c:pt idx="119">
                  <c:v>-0.305676</c:v>
                </c:pt>
                <c:pt idx="120">
                  <c:v>-0.27277200000000001</c:v>
                </c:pt>
                <c:pt idx="121">
                  <c:v>-0.23283300000000001</c:v>
                </c:pt>
                <c:pt idx="122">
                  <c:v>-0.188555</c:v>
                </c:pt>
                <c:pt idx="123">
                  <c:v>-0.14138999999999999</c:v>
                </c:pt>
                <c:pt idx="124">
                  <c:v>-9.1380600000000006E-2</c:v>
                </c:pt>
                <c:pt idx="125">
                  <c:v>-3.7671799999999998E-2</c:v>
                </c:pt>
                <c:pt idx="126">
                  <c:v>2.0561599999999999E-2</c:v>
                </c:pt>
                <c:pt idx="127">
                  <c:v>8.3159700000000003E-2</c:v>
                </c:pt>
                <c:pt idx="128">
                  <c:v>0.148395</c:v>
                </c:pt>
                <c:pt idx="129">
                  <c:v>0.21298</c:v>
                </c:pt>
                <c:pt idx="130">
                  <c:v>0.27265</c:v>
                </c:pt>
                <c:pt idx="131">
                  <c:v>0.323104</c:v>
                </c:pt>
                <c:pt idx="132">
                  <c:v>0.36096</c:v>
                </c:pt>
                <c:pt idx="133">
                  <c:v>0.38442900000000002</c:v>
                </c:pt>
                <c:pt idx="134">
                  <c:v>0.39350400000000002</c:v>
                </c:pt>
                <c:pt idx="135">
                  <c:v>0.38965699999999998</c:v>
                </c:pt>
                <c:pt idx="136">
                  <c:v>0.37519999999999998</c:v>
                </c:pt>
                <c:pt idx="137">
                  <c:v>0.35253000000000001</c:v>
                </c:pt>
                <c:pt idx="138">
                  <c:v>0.32353500000000002</c:v>
                </c:pt>
                <c:pt idx="139">
                  <c:v>0.28931099999999998</c:v>
                </c:pt>
                <c:pt idx="140">
                  <c:v>0.250249</c:v>
                </c:pt>
                <c:pt idx="141">
                  <c:v>0.20639299999999999</c:v>
                </c:pt>
                <c:pt idx="142">
                  <c:v>0.157891</c:v>
                </c:pt>
                <c:pt idx="143">
                  <c:v>0.105334</c:v>
                </c:pt>
                <c:pt idx="144">
                  <c:v>4.9837399999999997E-2</c:v>
                </c:pt>
                <c:pt idx="145">
                  <c:v>-7.15572E-3</c:v>
                </c:pt>
                <c:pt idx="146">
                  <c:v>-6.4243499999999995E-2</c:v>
                </c:pt>
                <c:pt idx="147">
                  <c:v>-0.120416</c:v>
                </c:pt>
                <c:pt idx="148">
                  <c:v>-0.175208</c:v>
                </c:pt>
                <c:pt idx="149">
                  <c:v>-0.22856299999999999</c:v>
                </c:pt>
                <c:pt idx="150">
                  <c:v>-0.28044599999999997</c:v>
                </c:pt>
                <c:pt idx="151">
                  <c:v>-0.33038000000000001</c:v>
                </c:pt>
                <c:pt idx="152">
                  <c:v>-0.37709300000000001</c:v>
                </c:pt>
                <c:pt idx="153">
                  <c:v>-0.41844900000000002</c:v>
                </c:pt>
                <c:pt idx="154">
                  <c:v>-0.45170100000000002</c:v>
                </c:pt>
                <c:pt idx="155">
                  <c:v>-0.47399000000000002</c:v>
                </c:pt>
                <c:pt idx="156">
                  <c:v>-0.482927</c:v>
                </c:pt>
                <c:pt idx="157">
                  <c:v>-0.477051</c:v>
                </c:pt>
                <c:pt idx="158">
                  <c:v>-0.456044</c:v>
                </c:pt>
                <c:pt idx="159">
                  <c:v>-0.42063200000000001</c:v>
                </c:pt>
                <c:pt idx="160">
                  <c:v>-0.37225599999999998</c:v>
                </c:pt>
                <c:pt idx="161">
                  <c:v>-0.31265100000000001</c:v>
                </c:pt>
                <c:pt idx="162">
                  <c:v>-0.24352099999999999</c:v>
                </c:pt>
                <c:pt idx="163">
                  <c:v>-0.16641900000000001</c:v>
                </c:pt>
                <c:pt idx="164">
                  <c:v>-8.2875199999999996E-2</c:v>
                </c:pt>
                <c:pt idx="165">
                  <c:v>5.3345800000000002E-3</c:v>
                </c:pt>
                <c:pt idx="166">
                  <c:v>9.5930600000000005E-2</c:v>
                </c:pt>
                <c:pt idx="167">
                  <c:v>0.186057</c:v>
                </c:pt>
                <c:pt idx="168">
                  <c:v>0.27247500000000002</c:v>
                </c:pt>
                <c:pt idx="169">
                  <c:v>0.35197699999999998</c:v>
                </c:pt>
                <c:pt idx="170">
                  <c:v>0.42187999999999998</c:v>
                </c:pt>
                <c:pt idx="171">
                  <c:v>0.48038500000000001</c:v>
                </c:pt>
                <c:pt idx="172">
                  <c:v>0.52664299999999997</c:v>
                </c:pt>
                <c:pt idx="173">
                  <c:v>0.56050599999999995</c:v>
                </c:pt>
                <c:pt idx="174">
                  <c:v>0.58205499999999999</c:v>
                </c:pt>
                <c:pt idx="175">
                  <c:v>0.59112100000000001</c:v>
                </c:pt>
                <c:pt idx="176">
                  <c:v>0.58702399999999999</c:v>
                </c:pt>
                <c:pt idx="177">
                  <c:v>0.56866000000000005</c:v>
                </c:pt>
                <c:pt idx="178">
                  <c:v>0.53492799999999996</c:v>
                </c:pt>
                <c:pt idx="179">
                  <c:v>0.48532799999999998</c:v>
                </c:pt>
                <c:pt idx="180">
                  <c:v>0.42048600000000003</c:v>
                </c:pt>
                <c:pt idx="181">
                  <c:v>0.34236800000000001</c:v>
                </c:pt>
                <c:pt idx="182">
                  <c:v>0.25408199999999997</c:v>
                </c:pt>
                <c:pt idx="183">
                  <c:v>0.15933600000000001</c:v>
                </c:pt>
                <c:pt idx="184">
                  <c:v>6.1741999999999998E-2</c:v>
                </c:pt>
                <c:pt idx="185">
                  <c:v>-3.5761099999999997E-2</c:v>
                </c:pt>
                <c:pt idx="186">
                  <c:v>-0.13114899999999999</c:v>
                </c:pt>
                <c:pt idx="187">
                  <c:v>-0.223167</c:v>
                </c:pt>
                <c:pt idx="188">
                  <c:v>-0.310888</c:v>
                </c:pt>
                <c:pt idx="189">
                  <c:v>-0.39321</c:v>
                </c:pt>
                <c:pt idx="190">
                  <c:v>-0.46852100000000002</c:v>
                </c:pt>
                <c:pt idx="191">
                  <c:v>-0.534694</c:v>
                </c:pt>
                <c:pt idx="192">
                  <c:v>-0.58940899999999996</c:v>
                </c:pt>
                <c:pt idx="193">
                  <c:v>-0.63064200000000004</c:v>
                </c:pt>
                <c:pt idx="194">
                  <c:v>-0.65707599999999999</c:v>
                </c:pt>
                <c:pt idx="195">
                  <c:v>-0.66825199999999996</c:v>
                </c:pt>
                <c:pt idx="196">
                  <c:v>-0.66436899999999999</c:v>
                </c:pt>
                <c:pt idx="197">
                  <c:v>-0.64587300000000003</c:v>
                </c:pt>
                <c:pt idx="198">
                  <c:v>-0.61304899999999996</c:v>
                </c:pt>
                <c:pt idx="199">
                  <c:v>-0.56586000000000003</c:v>
                </c:pt>
                <c:pt idx="200">
                  <c:v>-0.50412500000000005</c:v>
                </c:pt>
                <c:pt idx="201">
                  <c:v>-0.42796299999999998</c:v>
                </c:pt>
                <c:pt idx="202">
                  <c:v>-0.33827200000000002</c:v>
                </c:pt>
                <c:pt idx="203">
                  <c:v>-0.23700099999999999</c:v>
                </c:pt>
                <c:pt idx="204">
                  <c:v>-0.12706600000000001</c:v>
                </c:pt>
                <c:pt idx="205">
                  <c:v>-1.19381E-2</c:v>
                </c:pt>
                <c:pt idx="206">
                  <c:v>0.10490099999999999</c:v>
                </c:pt>
                <c:pt idx="207">
                  <c:v>0.22039700000000001</c:v>
                </c:pt>
                <c:pt idx="208">
                  <c:v>0.33204800000000001</c:v>
                </c:pt>
                <c:pt idx="209">
                  <c:v>0.437695</c:v>
                </c:pt>
                <c:pt idx="210">
                  <c:v>0.53510100000000005</c:v>
                </c:pt>
                <c:pt idx="211">
                  <c:v>0.62157399999999996</c:v>
                </c:pt>
                <c:pt idx="212">
                  <c:v>0.69387699999999997</c:v>
                </c:pt>
                <c:pt idx="213">
                  <c:v>0.74853199999999998</c:v>
                </c:pt>
                <c:pt idx="214">
                  <c:v>0.78244999999999998</c:v>
                </c:pt>
                <c:pt idx="215">
                  <c:v>0.79364800000000002</c:v>
                </c:pt>
                <c:pt idx="216">
                  <c:v>0.78173800000000004</c:v>
                </c:pt>
                <c:pt idx="217">
                  <c:v>0.74797400000000003</c:v>
                </c:pt>
                <c:pt idx="218">
                  <c:v>0.69480500000000001</c:v>
                </c:pt>
                <c:pt idx="219">
                  <c:v>0.62515600000000004</c:v>
                </c:pt>
                <c:pt idx="220">
                  <c:v>0.54174</c:v>
                </c:pt>
                <c:pt idx="221">
                  <c:v>0.44672699999999999</c:v>
                </c:pt>
                <c:pt idx="222">
                  <c:v>0.34188800000000003</c:v>
                </c:pt>
                <c:pt idx="223">
                  <c:v>0.22906599999999999</c:v>
                </c:pt>
                <c:pt idx="224">
                  <c:v>0.110683</c:v>
                </c:pt>
                <c:pt idx="225">
                  <c:v>-1.00543E-2</c:v>
                </c:pt>
                <c:pt idx="226">
                  <c:v>-0.12941800000000001</c:v>
                </c:pt>
                <c:pt idx="227">
                  <c:v>-0.24377699999999999</c:v>
                </c:pt>
                <c:pt idx="228">
                  <c:v>-0.35028700000000002</c:v>
                </c:pt>
                <c:pt idx="229">
                  <c:v>-0.44729400000000002</c:v>
                </c:pt>
                <c:pt idx="230">
                  <c:v>-0.53425999999999996</c:v>
                </c:pt>
                <c:pt idx="231">
                  <c:v>-0.61126100000000005</c:v>
                </c:pt>
                <c:pt idx="232">
                  <c:v>-0.67829700000000004</c:v>
                </c:pt>
                <c:pt idx="233">
                  <c:v>-0.73474899999999999</c:v>
                </c:pt>
                <c:pt idx="234">
                  <c:v>-0.77919499999999997</c:v>
                </c:pt>
                <c:pt idx="235">
                  <c:v>-0.80960500000000002</c:v>
                </c:pt>
                <c:pt idx="236">
                  <c:v>-0.82375699999999996</c:v>
                </c:pt>
                <c:pt idx="237">
                  <c:v>-0.81965500000000002</c:v>
                </c:pt>
                <c:pt idx="238">
                  <c:v>-0.79579299999999997</c:v>
                </c:pt>
                <c:pt idx="239">
                  <c:v>-0.75123899999999999</c:v>
                </c:pt>
                <c:pt idx="240">
                  <c:v>-0.68562199999999995</c:v>
                </c:pt>
                <c:pt idx="241">
                  <c:v>-0.599136</c:v>
                </c:pt>
                <c:pt idx="242">
                  <c:v>-0.492614</c:v>
                </c:pt>
                <c:pt idx="243">
                  <c:v>-0.36768899999999999</c:v>
                </c:pt>
                <c:pt idx="244">
                  <c:v>-0.22697700000000001</c:v>
                </c:pt>
                <c:pt idx="245">
                  <c:v>-7.4183200000000005E-2</c:v>
                </c:pt>
                <c:pt idx="246">
                  <c:v>8.5920200000000002E-2</c:v>
                </c:pt>
                <c:pt idx="247">
                  <c:v>0.24770500000000001</c:v>
                </c:pt>
                <c:pt idx="248">
                  <c:v>0.40507300000000002</c:v>
                </c:pt>
                <c:pt idx="249">
                  <c:v>0.55196199999999995</c:v>
                </c:pt>
                <c:pt idx="250">
                  <c:v>0.68287900000000001</c:v>
                </c:pt>
                <c:pt idx="251">
                  <c:v>0.79334700000000002</c:v>
                </c:pt>
                <c:pt idx="252">
                  <c:v>0.88017400000000001</c:v>
                </c:pt>
                <c:pt idx="253">
                  <c:v>0.94149899999999997</c:v>
                </c:pt>
                <c:pt idx="254">
                  <c:v>0.97664300000000004</c:v>
                </c:pt>
                <c:pt idx="255">
                  <c:v>0.98581799999999997</c:v>
                </c:pt>
                <c:pt idx="256">
                  <c:v>0.96982100000000004</c:v>
                </c:pt>
                <c:pt idx="257">
                  <c:v>0.92977900000000002</c:v>
                </c:pt>
                <c:pt idx="258">
                  <c:v>0.86702299999999999</c:v>
                </c:pt>
                <c:pt idx="259">
                  <c:v>0.78308999999999995</c:v>
                </c:pt>
                <c:pt idx="260">
                  <c:v>0.67979999999999996</c:v>
                </c:pt>
                <c:pt idx="261">
                  <c:v>0.55935800000000002</c:v>
                </c:pt>
                <c:pt idx="262">
                  <c:v>0.42441499999999999</c:v>
                </c:pt>
                <c:pt idx="263">
                  <c:v>0.27808500000000003</c:v>
                </c:pt>
                <c:pt idx="264">
                  <c:v>0.123903</c:v>
                </c:pt>
                <c:pt idx="265">
                  <c:v>-3.4250599999999999E-2</c:v>
                </c:pt>
                <c:pt idx="266">
                  <c:v>-0.19225</c:v>
                </c:pt>
                <c:pt idx="267">
                  <c:v>-0.34585199999999999</c:v>
                </c:pt>
                <c:pt idx="268">
                  <c:v>-0.490865</c:v>
                </c:pt>
                <c:pt idx="269">
                  <c:v>-0.62335300000000005</c:v>
                </c:pt>
                <c:pt idx="270">
                  <c:v>-0.73986600000000002</c:v>
                </c:pt>
                <c:pt idx="271">
                  <c:v>-0.837619</c:v>
                </c:pt>
                <c:pt idx="272">
                  <c:v>-0.91460699999999995</c:v>
                </c:pt>
                <c:pt idx="273">
                  <c:v>-0.96958900000000003</c:v>
                </c:pt>
                <c:pt idx="274">
                  <c:v>-1.00197</c:v>
                </c:pt>
                <c:pt idx="275">
                  <c:v>-1.01162</c:v>
                </c:pt>
                <c:pt idx="276">
                  <c:v>-0.99869300000000005</c:v>
                </c:pt>
                <c:pt idx="277">
                  <c:v>-0.96345000000000003</c:v>
                </c:pt>
                <c:pt idx="278">
                  <c:v>-0.90624800000000005</c:v>
                </c:pt>
                <c:pt idx="279">
                  <c:v>-0.82755599999999996</c:v>
                </c:pt>
                <c:pt idx="280">
                  <c:v>-0.72808499999999998</c:v>
                </c:pt>
                <c:pt idx="281">
                  <c:v>-0.60894899999999996</c:v>
                </c:pt>
                <c:pt idx="282">
                  <c:v>-0.47185500000000002</c:v>
                </c:pt>
                <c:pt idx="283">
                  <c:v>-0.319245</c:v>
                </c:pt>
                <c:pt idx="284">
                  <c:v>-0.15437899999999999</c:v>
                </c:pt>
                <c:pt idx="285">
                  <c:v>1.8678500000000001E-2</c:v>
                </c:pt>
                <c:pt idx="286">
                  <c:v>0.19517999999999999</c:v>
                </c:pt>
                <c:pt idx="287">
                  <c:v>0.36990000000000001</c:v>
                </c:pt>
                <c:pt idx="288">
                  <c:v>0.53739499999999996</c:v>
                </c:pt>
                <c:pt idx="289">
                  <c:v>0.69229200000000002</c:v>
                </c:pt>
                <c:pt idx="290">
                  <c:v>0.82955000000000001</c:v>
                </c:pt>
                <c:pt idx="291">
                  <c:v>0.94470600000000005</c:v>
                </c:pt>
                <c:pt idx="292">
                  <c:v>1.0341</c:v>
                </c:pt>
                <c:pt idx="293">
                  <c:v>1.0951</c:v>
                </c:pt>
                <c:pt idx="294">
                  <c:v>1.12629</c:v>
                </c:pt>
                <c:pt idx="295">
                  <c:v>1.1276200000000001</c:v>
                </c:pt>
                <c:pt idx="296">
                  <c:v>1.10036</c:v>
                </c:pt>
                <c:pt idx="297">
                  <c:v>1.04688</c:v>
                </c:pt>
                <c:pt idx="298">
                  <c:v>0.97018499999999996</c:v>
                </c:pt>
                <c:pt idx="299">
                  <c:v>0.87335200000000002</c:v>
                </c:pt>
                <c:pt idx="300">
                  <c:v>0.75900599999999996</c:v>
                </c:pt>
                <c:pt idx="301">
                  <c:v>0.62903799999999999</c:v>
                </c:pt>
                <c:pt idx="302">
                  <c:v>0.484705</c:v>
                </c:pt>
                <c:pt idx="303">
                  <c:v>0.32710800000000001</c:v>
                </c:pt>
                <c:pt idx="304">
                  <c:v>0.157914</c:v>
                </c:pt>
                <c:pt idx="305">
                  <c:v>-1.99556E-2</c:v>
                </c:pt>
                <c:pt idx="306">
                  <c:v>-0.20197799999999999</c:v>
                </c:pt>
                <c:pt idx="307">
                  <c:v>-0.38223400000000002</c:v>
                </c:pt>
                <c:pt idx="308">
                  <c:v>-0.55416799999999999</c:v>
                </c:pt>
                <c:pt idx="309">
                  <c:v>-0.71167000000000002</c:v>
                </c:pt>
                <c:pt idx="310">
                  <c:v>-0.85008799999999995</c:v>
                </c:pt>
                <c:pt idx="311">
                  <c:v>-0.96677100000000005</c:v>
                </c:pt>
                <c:pt idx="312">
                  <c:v>-1.0609500000000001</c:v>
                </c:pt>
                <c:pt idx="313">
                  <c:v>-1.133</c:v>
                </c:pt>
                <c:pt idx="314">
                  <c:v>-1.18336</c:v>
                </c:pt>
                <c:pt idx="315">
                  <c:v>-1.2116199999999999</c:v>
                </c:pt>
                <c:pt idx="316">
                  <c:v>-1.2160200000000001</c:v>
                </c:pt>
                <c:pt idx="317">
                  <c:v>-1.19371</c:v>
                </c:pt>
                <c:pt idx="318">
                  <c:v>-1.1416500000000001</c:v>
                </c:pt>
                <c:pt idx="319">
                  <c:v>-1.05789</c:v>
                </c:pt>
                <c:pt idx="320">
                  <c:v>-0.942693</c:v>
                </c:pt>
                <c:pt idx="321">
                  <c:v>-0.79913800000000001</c:v>
                </c:pt>
                <c:pt idx="322">
                  <c:v>-0.63282899999999997</c:v>
                </c:pt>
                <c:pt idx="323">
                  <c:v>-0.45064100000000001</c:v>
                </c:pt>
                <c:pt idx="324">
                  <c:v>-0.25894400000000001</c:v>
                </c:pt>
                <c:pt idx="325">
                  <c:v>-6.1946599999999997E-2</c:v>
                </c:pt>
                <c:pt idx="326">
                  <c:v>0.13905300000000001</c:v>
                </c:pt>
                <c:pt idx="327">
                  <c:v>0.34500700000000001</c:v>
                </c:pt>
                <c:pt idx="328">
                  <c:v>0.55704699999999996</c:v>
                </c:pt>
                <c:pt idx="329">
                  <c:v>0.77368000000000003</c:v>
                </c:pt>
                <c:pt idx="330">
                  <c:v>0.98841999999999997</c:v>
                </c:pt>
                <c:pt idx="331">
                  <c:v>1.1890400000000001</c:v>
                </c:pt>
                <c:pt idx="332">
                  <c:v>1.35914</c:v>
                </c:pt>
                <c:pt idx="333">
                  <c:v>1.4817499999999999</c:v>
                </c:pt>
                <c:pt idx="334">
                  <c:v>1.54386</c:v>
                </c:pt>
                <c:pt idx="335">
                  <c:v>1.5401499999999999</c:v>
                </c:pt>
                <c:pt idx="336">
                  <c:v>1.4743900000000001</c:v>
                </c:pt>
                <c:pt idx="337">
                  <c:v>1.35805</c:v>
                </c:pt>
                <c:pt idx="338">
                  <c:v>1.2065999999999999</c:v>
                </c:pt>
                <c:pt idx="339">
                  <c:v>1.03488</c:v>
                </c:pt>
                <c:pt idx="340">
                  <c:v>0.85351699999999997</c:v>
                </c:pt>
                <c:pt idx="341">
                  <c:v>0.66746700000000003</c:v>
                </c:pt>
                <c:pt idx="342">
                  <c:v>0.47601500000000002</c:v>
                </c:pt>
                <c:pt idx="343">
                  <c:v>0.27866200000000002</c:v>
                </c:pt>
                <c:pt idx="344">
                  <c:v>7.5204599999999996E-2</c:v>
                </c:pt>
                <c:pt idx="345">
                  <c:v>-0.13159000000000001</c:v>
                </c:pt>
                <c:pt idx="346">
                  <c:v>-0.33571699999999999</c:v>
                </c:pt>
                <c:pt idx="347">
                  <c:v>-0.52917400000000003</c:v>
                </c:pt>
                <c:pt idx="348">
                  <c:v>-0.70400799999999997</c:v>
                </c:pt>
                <c:pt idx="349">
                  <c:v>-0.85426999999999997</c:v>
                </c:pt>
                <c:pt idx="350">
                  <c:v>-0.97711199999999998</c:v>
                </c:pt>
                <c:pt idx="351">
                  <c:v>-1.0727</c:v>
                </c:pt>
                <c:pt idx="352">
                  <c:v>-1.1430899999999999</c:v>
                </c:pt>
                <c:pt idx="353">
                  <c:v>-1.1906399999999999</c:v>
                </c:pt>
                <c:pt idx="354">
                  <c:v>-1.21658</c:v>
                </c:pt>
                <c:pt idx="355">
                  <c:v>-1.22028</c:v>
                </c:pt>
                <c:pt idx="356">
                  <c:v>-1.19947</c:v>
                </c:pt>
                <c:pt idx="357">
                  <c:v>-1.15126</c:v>
                </c:pt>
                <c:pt idx="358">
                  <c:v>-1.0735399999999999</c:v>
                </c:pt>
                <c:pt idx="359">
                  <c:v>-0.96618499999999996</c:v>
                </c:pt>
                <c:pt idx="360">
                  <c:v>-0.83169899999999997</c:v>
                </c:pt>
                <c:pt idx="361">
                  <c:v>-0.675091</c:v>
                </c:pt>
                <c:pt idx="362">
                  <c:v>-0.50301099999999999</c:v>
                </c:pt>
                <c:pt idx="363">
                  <c:v>-0.32250600000000001</c:v>
                </c:pt>
                <c:pt idx="364">
                  <c:v>-0.13980500000000001</c:v>
                </c:pt>
                <c:pt idx="365">
                  <c:v>4.0481499999999997E-2</c:v>
                </c:pt>
                <c:pt idx="366">
                  <c:v>0.215501</c:v>
                </c:pt>
                <c:pt idx="367">
                  <c:v>0.38366299999999998</c:v>
                </c:pt>
                <c:pt idx="368">
                  <c:v>0.54374199999999995</c:v>
                </c:pt>
                <c:pt idx="369">
                  <c:v>0.69396599999999997</c:v>
                </c:pt>
                <c:pt idx="370">
                  <c:v>0.83143900000000004</c:v>
                </c:pt>
                <c:pt idx="371">
                  <c:v>0.95211299999999999</c:v>
                </c:pt>
                <c:pt idx="372">
                  <c:v>1.0512600000000001</c:v>
                </c:pt>
                <c:pt idx="373">
                  <c:v>1.12429</c:v>
                </c:pt>
                <c:pt idx="374">
                  <c:v>1.16751</c:v>
                </c:pt>
                <c:pt idx="375">
                  <c:v>1.17876</c:v>
                </c:pt>
                <c:pt idx="376">
                  <c:v>1.1575800000000001</c:v>
                </c:pt>
                <c:pt idx="377">
                  <c:v>1.1051599999999999</c:v>
                </c:pt>
                <c:pt idx="378">
                  <c:v>1.02373</c:v>
                </c:pt>
                <c:pt idx="379">
                  <c:v>0.91632100000000005</c:v>
                </c:pt>
                <c:pt idx="380">
                  <c:v>0.78649400000000003</c:v>
                </c:pt>
                <c:pt idx="381">
                  <c:v>0.63834299999999999</c:v>
                </c:pt>
                <c:pt idx="382">
                  <c:v>0.47647699999999998</c:v>
                </c:pt>
                <c:pt idx="383">
                  <c:v>0.30594700000000002</c:v>
                </c:pt>
                <c:pt idx="384">
                  <c:v>0.131995</c:v>
                </c:pt>
                <c:pt idx="385">
                  <c:v>-4.0329400000000001E-2</c:v>
                </c:pt>
                <c:pt idx="386">
                  <c:v>-0.20657800000000001</c:v>
                </c:pt>
                <c:pt idx="387">
                  <c:v>-0.36319800000000002</c:v>
                </c:pt>
                <c:pt idx="388">
                  <c:v>-0.50760499999999997</c:v>
                </c:pt>
                <c:pt idx="389">
                  <c:v>-0.63803699999999997</c:v>
                </c:pt>
                <c:pt idx="390">
                  <c:v>-0.75321800000000005</c:v>
                </c:pt>
                <c:pt idx="391">
                  <c:v>-0.85198300000000005</c:v>
                </c:pt>
                <c:pt idx="392">
                  <c:v>-0.93295799999999995</c:v>
                </c:pt>
                <c:pt idx="393">
                  <c:v>-0.99443099999999995</c:v>
                </c:pt>
                <c:pt idx="394">
                  <c:v>-1.03443</c:v>
                </c:pt>
                <c:pt idx="395">
                  <c:v>-1.0509999999999999</c:v>
                </c:pt>
                <c:pt idx="396">
                  <c:v>-1.0425199999999999</c:v>
                </c:pt>
                <c:pt idx="397">
                  <c:v>-1.00807</c:v>
                </c:pt>
                <c:pt idx="398">
                  <c:v>-0.94768699999999995</c:v>
                </c:pt>
                <c:pt idx="399">
                  <c:v>-0.86239699999999997</c:v>
                </c:pt>
                <c:pt idx="400">
                  <c:v>-0.75424000000000002</c:v>
                </c:pt>
                <c:pt idx="401">
                  <c:v>-0.62608799999999998</c:v>
                </c:pt>
                <c:pt idx="402">
                  <c:v>-0.48144999999999999</c:v>
                </c:pt>
                <c:pt idx="403">
                  <c:v>-0.32429000000000002</c:v>
                </c:pt>
                <c:pt idx="404">
                  <c:v>-0.15887299999999999</c:v>
                </c:pt>
                <c:pt idx="405">
                  <c:v>1.0345500000000001E-2</c:v>
                </c:pt>
                <c:pt idx="406">
                  <c:v>0.17884</c:v>
                </c:pt>
                <c:pt idx="407">
                  <c:v>0.34213500000000002</c:v>
                </c:pt>
                <c:pt idx="408">
                  <c:v>0.49594899999999997</c:v>
                </c:pt>
                <c:pt idx="409">
                  <c:v>0.63633600000000001</c:v>
                </c:pt>
                <c:pt idx="410">
                  <c:v>0.75980499999999995</c:v>
                </c:pt>
                <c:pt idx="411">
                  <c:v>0.86339900000000003</c:v>
                </c:pt>
                <c:pt idx="412">
                  <c:v>0.944712</c:v>
                </c:pt>
                <c:pt idx="413">
                  <c:v>1.0018499999999999</c:v>
                </c:pt>
                <c:pt idx="414">
                  <c:v>1.0333399999999999</c:v>
                </c:pt>
                <c:pt idx="415">
                  <c:v>1.03807</c:v>
                </c:pt>
                <c:pt idx="416">
                  <c:v>1.0152699999999999</c:v>
                </c:pt>
                <c:pt idx="417">
                  <c:v>0.96459300000000003</c:v>
                </c:pt>
                <c:pt idx="418">
                  <c:v>0.88641300000000001</c:v>
                </c:pt>
                <c:pt idx="419">
                  <c:v>0.78216699999999995</c:v>
                </c:pt>
                <c:pt idx="420">
                  <c:v>0.654671</c:v>
                </c:pt>
                <c:pt idx="421">
                  <c:v>0.50825100000000001</c:v>
                </c:pt>
                <c:pt idx="422">
                  <c:v>0.348553</c:v>
                </c:pt>
                <c:pt idx="423">
                  <c:v>0.18206</c:v>
                </c:pt>
                <c:pt idx="424">
                  <c:v>1.5408399999999999E-2</c:v>
                </c:pt>
                <c:pt idx="425">
                  <c:v>-0.14529400000000001</c:v>
                </c:pt>
                <c:pt idx="426">
                  <c:v>-0.29496800000000001</c:v>
                </c:pt>
                <c:pt idx="427">
                  <c:v>-0.42979899999999999</c:v>
                </c:pt>
                <c:pt idx="428">
                  <c:v>-0.54721900000000001</c:v>
                </c:pt>
                <c:pt idx="429">
                  <c:v>-0.64574399999999998</c:v>
                </c:pt>
                <c:pt idx="430">
                  <c:v>-0.72476200000000002</c:v>
                </c:pt>
                <c:pt idx="431">
                  <c:v>-0.78434000000000004</c:v>
                </c:pt>
                <c:pt idx="432">
                  <c:v>-0.82505399999999995</c:v>
                </c:pt>
                <c:pt idx="433">
                  <c:v>-0.84781099999999998</c:v>
                </c:pt>
                <c:pt idx="434">
                  <c:v>-0.853653</c:v>
                </c:pt>
                <c:pt idx="435">
                  <c:v>-0.84351699999999996</c:v>
                </c:pt>
                <c:pt idx="436">
                  <c:v>-0.818025</c:v>
                </c:pt>
                <c:pt idx="437">
                  <c:v>-0.77736300000000003</c:v>
                </c:pt>
                <c:pt idx="438">
                  <c:v>-0.72134100000000001</c:v>
                </c:pt>
                <c:pt idx="439">
                  <c:v>-0.64967699999999995</c:v>
                </c:pt>
                <c:pt idx="440">
                  <c:v>-0.56244499999999997</c:v>
                </c:pt>
                <c:pt idx="441">
                  <c:v>-0.46053699999999997</c:v>
                </c:pt>
                <c:pt idx="442">
                  <c:v>-0.34593099999999999</c:v>
                </c:pt>
                <c:pt idx="443">
                  <c:v>-0.221608</c:v>
                </c:pt>
                <c:pt idx="444">
                  <c:v>-9.1110300000000005E-2</c:v>
                </c:pt>
                <c:pt idx="445">
                  <c:v>4.2034200000000001E-2</c:v>
                </c:pt>
                <c:pt idx="446">
                  <c:v>0.17475299999999999</c:v>
                </c:pt>
                <c:pt idx="447">
                  <c:v>0.30447600000000002</c:v>
                </c:pt>
                <c:pt idx="448">
                  <c:v>0.42877500000000002</c:v>
                </c:pt>
                <c:pt idx="449">
                  <c:v>0.54480200000000001</c:v>
                </c:pt>
                <c:pt idx="450">
                  <c:v>0.64889699999999995</c:v>
                </c:pt>
                <c:pt idx="451">
                  <c:v>0.73666100000000001</c:v>
                </c:pt>
                <c:pt idx="452">
                  <c:v>0.80359400000000003</c:v>
                </c:pt>
                <c:pt idx="453">
                  <c:v>0.84607900000000003</c:v>
                </c:pt>
                <c:pt idx="454">
                  <c:v>0.86228800000000005</c:v>
                </c:pt>
                <c:pt idx="455">
                  <c:v>0.85261799999999999</c:v>
                </c:pt>
                <c:pt idx="456">
                  <c:v>0.81942999999999999</c:v>
                </c:pt>
                <c:pt idx="457">
                  <c:v>0.76622000000000001</c:v>
                </c:pt>
                <c:pt idx="458">
                  <c:v>0.69657800000000003</c:v>
                </c:pt>
                <c:pt idx="459">
                  <c:v>0.61337399999999997</c:v>
                </c:pt>
                <c:pt idx="460">
                  <c:v>0.51849100000000004</c:v>
                </c:pt>
                <c:pt idx="461">
                  <c:v>0.41314600000000001</c:v>
                </c:pt>
                <c:pt idx="462">
                  <c:v>0.29858699999999999</c:v>
                </c:pt>
                <c:pt idx="463">
                  <c:v>0.176791</c:v>
                </c:pt>
                <c:pt idx="464">
                  <c:v>5.0837899999999998E-2</c:v>
                </c:pt>
                <c:pt idx="465">
                  <c:v>-7.5220099999999998E-2</c:v>
                </c:pt>
                <c:pt idx="466">
                  <c:v>-0.196933</c:v>
                </c:pt>
                <c:pt idx="467">
                  <c:v>-0.31021399999999999</c:v>
                </c:pt>
                <c:pt idx="468">
                  <c:v>-0.41197899999999998</c:v>
                </c:pt>
                <c:pt idx="469">
                  <c:v>-0.50040700000000005</c:v>
                </c:pt>
                <c:pt idx="470">
                  <c:v>-0.57475699999999996</c:v>
                </c:pt>
                <c:pt idx="471">
                  <c:v>-0.63486799999999999</c:v>
                </c:pt>
                <c:pt idx="472">
                  <c:v>-0.68062400000000001</c:v>
                </c:pt>
                <c:pt idx="473">
                  <c:v>-0.71162300000000001</c:v>
                </c:pt>
                <c:pt idx="474">
                  <c:v>-0.72719199999999995</c:v>
                </c:pt>
                <c:pt idx="475">
                  <c:v>-0.72669499999999998</c:v>
                </c:pt>
                <c:pt idx="476">
                  <c:v>-0.70991300000000002</c:v>
                </c:pt>
                <c:pt idx="477">
                  <c:v>-0.67728600000000005</c:v>
                </c:pt>
                <c:pt idx="478">
                  <c:v>-0.62987199999999999</c:v>
                </c:pt>
                <c:pt idx="479">
                  <c:v>-0.56906500000000004</c:v>
                </c:pt>
                <c:pt idx="480">
                  <c:v>-0.49624600000000002</c:v>
                </c:pt>
                <c:pt idx="481">
                  <c:v>-0.41256700000000002</c:v>
                </c:pt>
                <c:pt idx="482">
                  <c:v>-0.31898799999999999</c:v>
                </c:pt>
                <c:pt idx="483">
                  <c:v>-0.21656500000000001</c:v>
                </c:pt>
                <c:pt idx="484">
                  <c:v>-0.106835</c:v>
                </c:pt>
                <c:pt idx="485">
                  <c:v>7.8676400000000004E-3</c:v>
                </c:pt>
                <c:pt idx="486">
                  <c:v>0.124305</c:v>
                </c:pt>
                <c:pt idx="487">
                  <c:v>0.23849799999999999</c:v>
                </c:pt>
                <c:pt idx="488">
                  <c:v>0.34612100000000001</c:v>
                </c:pt>
                <c:pt idx="489">
                  <c:v>0.44302000000000002</c:v>
                </c:pt>
                <c:pt idx="490">
                  <c:v>0.52570899999999998</c:v>
                </c:pt>
                <c:pt idx="491">
                  <c:v>0.59170800000000001</c:v>
                </c:pt>
                <c:pt idx="492">
                  <c:v>0.63964600000000005</c:v>
                </c:pt>
                <c:pt idx="493">
                  <c:v>0.66913400000000001</c:v>
                </c:pt>
                <c:pt idx="494">
                  <c:v>0.68049199999999999</c:v>
                </c:pt>
                <c:pt idx="495">
                  <c:v>0.67444499999999996</c:v>
                </c:pt>
                <c:pt idx="496">
                  <c:v>0.65189900000000001</c:v>
                </c:pt>
                <c:pt idx="497">
                  <c:v>0.61385900000000004</c:v>
                </c:pt>
                <c:pt idx="498">
                  <c:v>0.56147400000000003</c:v>
                </c:pt>
                <c:pt idx="499">
                  <c:v>0.49615799999999999</c:v>
                </c:pt>
                <c:pt idx="500">
                  <c:v>0.41969200000000001</c:v>
                </c:pt>
                <c:pt idx="501">
                  <c:v>0.334227</c:v>
                </c:pt>
                <c:pt idx="502">
                  <c:v>0.24218500000000001</c:v>
                </c:pt>
                <c:pt idx="503">
                  <c:v>0.14607700000000001</c:v>
                </c:pt>
                <c:pt idx="504">
                  <c:v>4.8333099999999997E-2</c:v>
                </c:pt>
                <c:pt idx="505">
                  <c:v>-4.8772700000000002E-2</c:v>
                </c:pt>
                <c:pt idx="506">
                  <c:v>-0.14307900000000001</c:v>
                </c:pt>
                <c:pt idx="507">
                  <c:v>-0.2324</c:v>
                </c:pt>
                <c:pt idx="508">
                  <c:v>-0.31440600000000002</c:v>
                </c:pt>
                <c:pt idx="509">
                  <c:v>-0.38663500000000001</c:v>
                </c:pt>
                <c:pt idx="510">
                  <c:v>-0.44668400000000003</c:v>
                </c:pt>
                <c:pt idx="511">
                  <c:v>-0.49254999999999999</c:v>
                </c:pt>
                <c:pt idx="512">
                  <c:v>-0.52300400000000002</c:v>
                </c:pt>
                <c:pt idx="513">
                  <c:v>-0.537829</c:v>
                </c:pt>
                <c:pt idx="514">
                  <c:v>-0.53782600000000003</c:v>
                </c:pt>
                <c:pt idx="515">
                  <c:v>-0.52456100000000006</c:v>
                </c:pt>
                <c:pt idx="516">
                  <c:v>-0.49993300000000002</c:v>
                </c:pt>
                <c:pt idx="517">
                  <c:v>-0.465721</c:v>
                </c:pt>
                <c:pt idx="518">
                  <c:v>-0.423292</c:v>
                </c:pt>
                <c:pt idx="519">
                  <c:v>-0.37357000000000001</c:v>
                </c:pt>
                <c:pt idx="520">
                  <c:v>-0.31726100000000002</c:v>
                </c:pt>
                <c:pt idx="521">
                  <c:v>-0.255193</c:v>
                </c:pt>
                <c:pt idx="522">
                  <c:v>-0.188585</c:v>
                </c:pt>
                <c:pt idx="523">
                  <c:v>-0.11909699999999999</c:v>
                </c:pt>
                <c:pt idx="524">
                  <c:v>-4.8602399999999997E-2</c:v>
                </c:pt>
                <c:pt idx="525">
                  <c:v>2.11883E-2</c:v>
                </c:pt>
                <c:pt idx="526">
                  <c:v>8.9081199999999999E-2</c:v>
                </c:pt>
                <c:pt idx="527">
                  <c:v>0.15451799999999999</c:v>
                </c:pt>
                <c:pt idx="528">
                  <c:v>0.21737899999999999</c:v>
                </c:pt>
                <c:pt idx="529">
                  <c:v>0.27753100000000003</c:v>
                </c:pt>
                <c:pt idx="530">
                  <c:v>0.33429999999999999</c:v>
                </c:pt>
                <c:pt idx="531">
                  <c:v>0.38609199999999999</c:v>
                </c:pt>
                <c:pt idx="532">
                  <c:v>0.43032599999999999</c:v>
                </c:pt>
                <c:pt idx="533">
                  <c:v>0.46373300000000001</c:v>
                </c:pt>
                <c:pt idx="534">
                  <c:v>0.48295500000000002</c:v>
                </c:pt>
                <c:pt idx="535">
                  <c:v>0.48530000000000001</c:v>
                </c:pt>
                <c:pt idx="536">
                  <c:v>0.46944599999999997</c:v>
                </c:pt>
                <c:pt idx="537">
                  <c:v>0.435915</c:v>
                </c:pt>
                <c:pt idx="538">
                  <c:v>0.387131</c:v>
                </c:pt>
                <c:pt idx="539">
                  <c:v>0.32701200000000002</c:v>
                </c:pt>
                <c:pt idx="540">
                  <c:v>0.26014599999999999</c:v>
                </c:pt>
                <c:pt idx="541">
                  <c:v>0.19078700000000001</c:v>
                </c:pt>
                <c:pt idx="542">
                  <c:v>0.12196700000000001</c:v>
                </c:pt>
                <c:pt idx="543">
                  <c:v>5.5064200000000001E-2</c:v>
                </c:pt>
                <c:pt idx="544">
                  <c:v>-1.00328E-2</c:v>
                </c:pt>
                <c:pt idx="545">
                  <c:v>-7.4172000000000002E-2</c:v>
                </c:pt>
                <c:pt idx="546">
                  <c:v>-0.137902</c:v>
                </c:pt>
                <c:pt idx="547">
                  <c:v>-0.20056499999999999</c:v>
                </c:pt>
                <c:pt idx="548">
                  <c:v>-0.25992399999999999</c:v>
                </c:pt>
                <c:pt idx="549">
                  <c:v>-0.31249300000000002</c:v>
                </c:pt>
                <c:pt idx="550">
                  <c:v>-0.35447899999999999</c:v>
                </c:pt>
                <c:pt idx="551">
                  <c:v>-0.382936</c:v>
                </c:pt>
                <c:pt idx="552">
                  <c:v>-0.39665800000000001</c:v>
                </c:pt>
                <c:pt idx="553">
                  <c:v>-0.396426</c:v>
                </c:pt>
                <c:pt idx="554">
                  <c:v>-0.38452399999999998</c:v>
                </c:pt>
                <c:pt idx="555">
                  <c:v>-0.36372700000000002</c:v>
                </c:pt>
                <c:pt idx="556">
                  <c:v>-0.33624999999999999</c:v>
                </c:pt>
                <c:pt idx="557">
                  <c:v>-0.30310399999999998</c:v>
                </c:pt>
                <c:pt idx="558">
                  <c:v>-0.26413399999999998</c:v>
                </c:pt>
                <c:pt idx="559">
                  <c:v>-0.21867500000000001</c:v>
                </c:pt>
                <c:pt idx="560">
                  <c:v>-0.166462</c:v>
                </c:pt>
                <c:pt idx="561">
                  <c:v>-0.108377</c:v>
                </c:pt>
                <c:pt idx="562">
                  <c:v>-4.6679100000000001E-2</c:v>
                </c:pt>
                <c:pt idx="563">
                  <c:v>1.5362000000000001E-2</c:v>
                </c:pt>
                <c:pt idx="564">
                  <c:v>7.4257600000000007E-2</c:v>
                </c:pt>
                <c:pt idx="565">
                  <c:v>0.127188</c:v>
                </c:pt>
                <c:pt idx="566">
                  <c:v>0.172625</c:v>
                </c:pt>
                <c:pt idx="567">
                  <c:v>0.21047099999999999</c:v>
                </c:pt>
                <c:pt idx="568">
                  <c:v>0.24168100000000001</c:v>
                </c:pt>
                <c:pt idx="569">
                  <c:v>0.267542</c:v>
                </c:pt>
                <c:pt idx="570">
                  <c:v>0.28890500000000002</c:v>
                </c:pt>
                <c:pt idx="571">
                  <c:v>0.30564999999999998</c:v>
                </c:pt>
                <c:pt idx="572">
                  <c:v>0.31659300000000001</c:v>
                </c:pt>
                <c:pt idx="573">
                  <c:v>0.31986700000000001</c:v>
                </c:pt>
                <c:pt idx="574">
                  <c:v>0.31362299999999999</c:v>
                </c:pt>
                <c:pt idx="575">
                  <c:v>0.29679499999999998</c:v>
                </c:pt>
                <c:pt idx="576">
                  <c:v>0.26961499999999999</c:v>
                </c:pt>
                <c:pt idx="577">
                  <c:v>0.23369799999999999</c:v>
                </c:pt>
                <c:pt idx="578">
                  <c:v>0.19165099999999999</c:v>
                </c:pt>
                <c:pt idx="579">
                  <c:v>0.14638100000000001</c:v>
                </c:pt>
                <c:pt idx="580">
                  <c:v>0.10036100000000001</c:v>
                </c:pt>
                <c:pt idx="581">
                  <c:v>5.5153800000000003E-2</c:v>
                </c:pt>
                <c:pt idx="582">
                  <c:v>1.13487E-2</c:v>
                </c:pt>
                <c:pt idx="583">
                  <c:v>-3.11151E-2</c:v>
                </c:pt>
                <c:pt idx="584">
                  <c:v>-7.2418800000000005E-2</c:v>
                </c:pt>
                <c:pt idx="585">
                  <c:v>-0.112389</c:v>
                </c:pt>
                <c:pt idx="586">
                  <c:v>-0.15026900000000001</c:v>
                </c:pt>
                <c:pt idx="587">
                  <c:v>-0.184805</c:v>
                </c:pt>
                <c:pt idx="588">
                  <c:v>-0.214556</c:v>
                </c:pt>
                <c:pt idx="589">
                  <c:v>-0.23827699999999999</c:v>
                </c:pt>
                <c:pt idx="590">
                  <c:v>-0.25520999999999999</c:v>
                </c:pt>
                <c:pt idx="591">
                  <c:v>-0.26519100000000001</c:v>
                </c:pt>
                <c:pt idx="592">
                  <c:v>-0.26856600000000003</c:v>
                </c:pt>
                <c:pt idx="593">
                  <c:v>-0.26595600000000003</c:v>
                </c:pt>
                <c:pt idx="594">
                  <c:v>-0.25798500000000002</c:v>
                </c:pt>
                <c:pt idx="595">
                  <c:v>-0.24506700000000001</c:v>
                </c:pt>
                <c:pt idx="596">
                  <c:v>-0.22731899999999999</c:v>
                </c:pt>
                <c:pt idx="597">
                  <c:v>-0.20461599999999999</c:v>
                </c:pt>
                <c:pt idx="598">
                  <c:v>-0.176755</c:v>
                </c:pt>
                <c:pt idx="599">
                  <c:v>-0.143655</c:v>
                </c:pt>
                <c:pt idx="600">
                  <c:v>-0.10556699999999999</c:v>
                </c:pt>
                <c:pt idx="601">
                  <c:v>-6.3240699999999997E-2</c:v>
                </c:pt>
                <c:pt idx="602">
                  <c:v>-1.8006100000000001E-2</c:v>
                </c:pt>
                <c:pt idx="603">
                  <c:v>2.8259300000000001E-2</c:v>
                </c:pt>
                <c:pt idx="604">
                  <c:v>7.33124E-2</c:v>
                </c:pt>
                <c:pt idx="605">
                  <c:v>0.114866</c:v>
                </c:pt>
                <c:pt idx="606">
                  <c:v>0.15099299999999999</c:v>
                </c:pt>
                <c:pt idx="607">
                  <c:v>0.18048700000000001</c:v>
                </c:pt>
                <c:pt idx="608">
                  <c:v>0.20305400000000001</c:v>
                </c:pt>
                <c:pt idx="609">
                  <c:v>0.219223</c:v>
                </c:pt>
                <c:pt idx="610">
                  <c:v>0.22999900000000001</c:v>
                </c:pt>
                <c:pt idx="611">
                  <c:v>0.23636599999999999</c:v>
                </c:pt>
                <c:pt idx="612">
                  <c:v>0.23885100000000001</c:v>
                </c:pt>
                <c:pt idx="613">
                  <c:v>0.237286</c:v>
                </c:pt>
                <c:pt idx="614">
                  <c:v>0.23086599999999999</c:v>
                </c:pt>
                <c:pt idx="615">
                  <c:v>0.21848300000000001</c:v>
                </c:pt>
                <c:pt idx="616">
                  <c:v>0.199214</c:v>
                </c:pt>
                <c:pt idx="617">
                  <c:v>0.172791</c:v>
                </c:pt>
                <c:pt idx="618">
                  <c:v>0.13989299999999999</c:v>
                </c:pt>
                <c:pt idx="619">
                  <c:v>0.102136</c:v>
                </c:pt>
                <c:pt idx="620">
                  <c:v>6.1768400000000001E-2</c:v>
                </c:pt>
                <c:pt idx="621">
                  <c:v>2.1175900000000001E-2</c:v>
                </c:pt>
                <c:pt idx="622">
                  <c:v>-1.7621000000000001E-2</c:v>
                </c:pt>
                <c:pt idx="623">
                  <c:v>-5.3278100000000002E-2</c:v>
                </c:pt>
                <c:pt idx="624">
                  <c:v>-8.5148399999999999E-2</c:v>
                </c:pt>
                <c:pt idx="625">
                  <c:v>-0.113048</c:v>
                </c:pt>
                <c:pt idx="626">
                  <c:v>-0.13691500000000001</c:v>
                </c:pt>
                <c:pt idx="627">
                  <c:v>-0.15653400000000001</c:v>
                </c:pt>
                <c:pt idx="628">
                  <c:v>-0.171427</c:v>
                </c:pt>
                <c:pt idx="629">
                  <c:v>-0.18093999999999999</c:v>
                </c:pt>
                <c:pt idx="630">
                  <c:v>-0.18446499999999999</c:v>
                </c:pt>
                <c:pt idx="631">
                  <c:v>-0.181696</c:v>
                </c:pt>
                <c:pt idx="632">
                  <c:v>-0.17282800000000001</c:v>
                </c:pt>
                <c:pt idx="633">
                  <c:v>-0.15861</c:v>
                </c:pt>
                <c:pt idx="634">
                  <c:v>-0.140237</c:v>
                </c:pt>
                <c:pt idx="635">
                  <c:v>-0.11909</c:v>
                </c:pt>
                <c:pt idx="636">
                  <c:v>-9.6454899999999996E-2</c:v>
                </c:pt>
                <c:pt idx="637">
                  <c:v>-7.3294899999999996E-2</c:v>
                </c:pt>
                <c:pt idx="638">
                  <c:v>-5.0199199999999999E-2</c:v>
                </c:pt>
                <c:pt idx="639">
                  <c:v>-2.7504199999999999E-2</c:v>
                </c:pt>
                <c:pt idx="640">
                  <c:v>-5.5303000000000001E-3</c:v>
                </c:pt>
                <c:pt idx="641">
                  <c:v>1.5194900000000001E-2</c:v>
                </c:pt>
                <c:pt idx="642">
                  <c:v>3.3857900000000003E-2</c:v>
                </c:pt>
                <c:pt idx="643">
                  <c:v>4.9485399999999999E-2</c:v>
                </c:pt>
                <c:pt idx="644">
                  <c:v>6.1226900000000001E-2</c:v>
                </c:pt>
                <c:pt idx="645">
                  <c:v>6.8658899999999995E-2</c:v>
                </c:pt>
                <c:pt idx="646">
                  <c:v>7.1956900000000004E-2</c:v>
                </c:pt>
                <c:pt idx="647">
                  <c:v>7.18448E-2</c:v>
                </c:pt>
                <c:pt idx="648">
                  <c:v>6.9348300000000002E-2</c:v>
                </c:pt>
                <c:pt idx="649">
                  <c:v>6.5475599999999995E-2</c:v>
                </c:pt>
                <c:pt idx="650">
                  <c:v>6.0975500000000002E-2</c:v>
                </c:pt>
                <c:pt idx="651">
                  <c:v>5.6259200000000002E-2</c:v>
                </c:pt>
                <c:pt idx="652">
                  <c:v>5.1470299999999997E-2</c:v>
                </c:pt>
                <c:pt idx="653">
                  <c:v>4.6613700000000001E-2</c:v>
                </c:pt>
                <c:pt idx="654">
                  <c:v>4.16558E-2</c:v>
                </c:pt>
                <c:pt idx="655">
                  <c:v>3.6559899999999999E-2</c:v>
                </c:pt>
                <c:pt idx="656">
                  <c:v>3.1285899999999998E-2</c:v>
                </c:pt>
                <c:pt idx="657">
                  <c:v>2.5802200000000001E-2</c:v>
                </c:pt>
                <c:pt idx="658">
                  <c:v>2.0139899999999999E-2</c:v>
                </c:pt>
                <c:pt idx="659">
                  <c:v>1.4461E-2</c:v>
                </c:pt>
                <c:pt idx="660">
                  <c:v>9.0797699999999992E-3</c:v>
                </c:pt>
                <c:pt idx="661">
                  <c:v>4.3935800000000002E-3</c:v>
                </c:pt>
                <c:pt idx="662">
                  <c:v>7.3694600000000004E-4</c:v>
                </c:pt>
                <c:pt idx="663">
                  <c:v>-1.7656099999999999E-3</c:v>
                </c:pt>
                <c:pt idx="664">
                  <c:v>-3.2615299999999999E-3</c:v>
                </c:pt>
                <c:pt idx="665">
                  <c:v>-4.1053699999999997E-3</c:v>
                </c:pt>
                <c:pt idx="666">
                  <c:v>-4.6967199999999997E-3</c:v>
                </c:pt>
                <c:pt idx="667">
                  <c:v>-5.3027400000000002E-3</c:v>
                </c:pt>
                <c:pt idx="668">
                  <c:v>-5.9536700000000003E-3</c:v>
                </c:pt>
                <c:pt idx="669">
                  <c:v>-6.4618899999999996E-3</c:v>
                </c:pt>
                <c:pt idx="670">
                  <c:v>-6.5541999999999996E-3</c:v>
                </c:pt>
                <c:pt idx="671">
                  <c:v>-6.04821E-3</c:v>
                </c:pt>
                <c:pt idx="672">
                  <c:v>-4.9771099999999999E-3</c:v>
                </c:pt>
                <c:pt idx="673">
                  <c:v>-3.5943199999999998E-3</c:v>
                </c:pt>
                <c:pt idx="674">
                  <c:v>-2.2570300000000001E-3</c:v>
                </c:pt>
                <c:pt idx="675">
                  <c:v>-1.2567500000000001E-3</c:v>
                </c:pt>
                <c:pt idx="676">
                  <c:v>-6.9190199999999999E-4</c:v>
                </c:pt>
                <c:pt idx="677">
                  <c:v>-4.5164100000000002E-4</c:v>
                </c:pt>
                <c:pt idx="678">
                  <c:v>-3.1539699999999998E-4</c:v>
                </c:pt>
                <c:pt idx="679">
                  <c:v>-1.06965E-4</c:v>
                </c:pt>
                <c:pt idx="680">
                  <c:v>1.90535E-4</c:v>
                </c:pt>
                <c:pt idx="681">
                  <c:v>4.2970699999999998E-4</c:v>
                </c:pt>
                <c:pt idx="682">
                  <c:v>4.05525E-4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3-4500-A401-956A4939A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65600"/>
        <c:axId val="479767520"/>
      </c:scatterChart>
      <c:valAx>
        <c:axId val="47976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67520"/>
        <c:crosses val="autoZero"/>
        <c:crossBetween val="midCat"/>
      </c:valAx>
      <c:valAx>
        <c:axId val="4797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6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5203805774278215"/>
                  <c:y val="-3.233449985417640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Sheet4!$J$328:$J$344</c:f>
              <c:numCache>
                <c:formatCode>General</c:formatCode>
                <c:ptCount val="17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</c:numCache>
            </c:numRef>
          </c:xVal>
          <c:yVal>
            <c:numRef>
              <c:f>Sheet4!$K$328:$K$344</c:f>
              <c:numCache>
                <c:formatCode>General</c:formatCode>
                <c:ptCount val="17"/>
                <c:pt idx="0">
                  <c:v>0.13905300000000001</c:v>
                </c:pt>
                <c:pt idx="1">
                  <c:v>0.34500700000000001</c:v>
                </c:pt>
                <c:pt idx="2">
                  <c:v>0.55704699999999996</c:v>
                </c:pt>
                <c:pt idx="3">
                  <c:v>0.77368000000000003</c:v>
                </c:pt>
                <c:pt idx="4">
                  <c:v>0.98841999999999997</c:v>
                </c:pt>
                <c:pt idx="5">
                  <c:v>1.1890400000000001</c:v>
                </c:pt>
                <c:pt idx="6">
                  <c:v>1.35914</c:v>
                </c:pt>
                <c:pt idx="7">
                  <c:v>1.4817499999999999</c:v>
                </c:pt>
                <c:pt idx="8">
                  <c:v>1.54386</c:v>
                </c:pt>
                <c:pt idx="9">
                  <c:v>1.5401499999999999</c:v>
                </c:pt>
                <c:pt idx="10">
                  <c:v>1.4743900000000001</c:v>
                </c:pt>
                <c:pt idx="11">
                  <c:v>1.35805</c:v>
                </c:pt>
                <c:pt idx="12">
                  <c:v>1.2065999999999999</c:v>
                </c:pt>
                <c:pt idx="13">
                  <c:v>1.03488</c:v>
                </c:pt>
                <c:pt idx="14">
                  <c:v>0.85351699999999997</c:v>
                </c:pt>
                <c:pt idx="15">
                  <c:v>0.66746700000000003</c:v>
                </c:pt>
                <c:pt idx="16">
                  <c:v>0.47601500000000002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9-4EFC-8522-8CD06A57C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83856"/>
        <c:axId val="337283376"/>
      </c:scatterChart>
      <c:valAx>
        <c:axId val="3372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83376"/>
        <c:crosses val="autoZero"/>
        <c:crossBetween val="midCat"/>
      </c:valAx>
      <c:valAx>
        <c:axId val="3372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8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3958114610673667"/>
                  <c:y val="-0.5095826042578011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Sheet4!$L$328:$L$344</c:f>
              <c:numCache>
                <c:formatCode>General</c:formatCode>
                <c:ptCount val="17"/>
                <c:pt idx="0">
                  <c:v>-1939.14</c:v>
                </c:pt>
                <c:pt idx="1">
                  <c:v>-1809.864</c:v>
                </c:pt>
                <c:pt idx="2">
                  <c:v>-1680.5880000000002</c:v>
                </c:pt>
                <c:pt idx="3">
                  <c:v>-1551.3120000000001</c:v>
                </c:pt>
                <c:pt idx="4">
                  <c:v>-1422.0360000000001</c:v>
                </c:pt>
                <c:pt idx="5">
                  <c:v>-1292.7600000000002</c:v>
                </c:pt>
                <c:pt idx="6">
                  <c:v>-1163.4840000000002</c:v>
                </c:pt>
                <c:pt idx="7">
                  <c:v>-1034.2080000000001</c:v>
                </c:pt>
                <c:pt idx="8">
                  <c:v>-904.93200000000002</c:v>
                </c:pt>
                <c:pt idx="9">
                  <c:v>-775.65600000000006</c:v>
                </c:pt>
                <c:pt idx="10">
                  <c:v>-646.38000000000011</c:v>
                </c:pt>
                <c:pt idx="11">
                  <c:v>-517.10400000000004</c:v>
                </c:pt>
                <c:pt idx="12">
                  <c:v>-387.82800000000003</c:v>
                </c:pt>
                <c:pt idx="13">
                  <c:v>-258.55200000000002</c:v>
                </c:pt>
                <c:pt idx="14">
                  <c:v>-129.27600000000001</c:v>
                </c:pt>
                <c:pt idx="15">
                  <c:v>0</c:v>
                </c:pt>
                <c:pt idx="16">
                  <c:v>129.27600000000001</c:v>
                </c:pt>
              </c:numCache>
            </c:numRef>
          </c:xVal>
          <c:yVal>
            <c:numRef>
              <c:f>Sheet4!$K$328:$K$344</c:f>
              <c:numCache>
                <c:formatCode>General</c:formatCode>
                <c:ptCount val="17"/>
                <c:pt idx="0">
                  <c:v>0.13905300000000001</c:v>
                </c:pt>
                <c:pt idx="1">
                  <c:v>0.34500700000000001</c:v>
                </c:pt>
                <c:pt idx="2">
                  <c:v>0.55704699999999996</c:v>
                </c:pt>
                <c:pt idx="3">
                  <c:v>0.77368000000000003</c:v>
                </c:pt>
                <c:pt idx="4">
                  <c:v>0.98841999999999997</c:v>
                </c:pt>
                <c:pt idx="5">
                  <c:v>1.1890400000000001</c:v>
                </c:pt>
                <c:pt idx="6">
                  <c:v>1.35914</c:v>
                </c:pt>
                <c:pt idx="7">
                  <c:v>1.4817499999999999</c:v>
                </c:pt>
                <c:pt idx="8">
                  <c:v>1.54386</c:v>
                </c:pt>
                <c:pt idx="9">
                  <c:v>1.5401499999999999</c:v>
                </c:pt>
                <c:pt idx="10">
                  <c:v>1.4743900000000001</c:v>
                </c:pt>
                <c:pt idx="11">
                  <c:v>1.35805</c:v>
                </c:pt>
                <c:pt idx="12">
                  <c:v>1.2065999999999999</c:v>
                </c:pt>
                <c:pt idx="13">
                  <c:v>1.03488</c:v>
                </c:pt>
                <c:pt idx="14">
                  <c:v>0.85351699999999997</c:v>
                </c:pt>
                <c:pt idx="15">
                  <c:v>0.66746700000000003</c:v>
                </c:pt>
                <c:pt idx="16">
                  <c:v>0.47601500000000002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B5-4522-89A0-8439FDAD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83856"/>
        <c:axId val="337283376"/>
      </c:scatterChart>
      <c:valAx>
        <c:axId val="3372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83376"/>
        <c:crosses val="autoZero"/>
        <c:crossBetween val="midCat"/>
      </c:valAx>
      <c:valAx>
        <c:axId val="3372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8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332706</xdr:colOff>
      <xdr:row>25</xdr:row>
      <xdr:rowOff>129886</xdr:rowOff>
    </xdr:from>
    <xdr:to>
      <xdr:col>8</xdr:col>
      <xdr:colOff>335798</xdr:colOff>
      <xdr:row>43</xdr:row>
      <xdr:rowOff>136640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C4772-DC44-72C8-A047-7E8BC4054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413111</xdr:colOff>
      <xdr:row>25</xdr:row>
      <xdr:rowOff>122613</xdr:rowOff>
    </xdr:from>
    <xdr:to>
      <xdr:col>16</xdr:col>
      <xdr:colOff>508982</xdr:colOff>
      <xdr:row>43</xdr:row>
      <xdr:rowOff>99061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E3AA65-72CC-12A4-D8A5-6791ED1AE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593912</xdr:colOff>
      <xdr:row>19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CCE5F7-B890-1B0C-CA26-3C72624C8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2925"/>
          <a:ext cx="5466902" cy="2905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579120</xdr:colOff>
      <xdr:row>1</xdr:row>
      <xdr:rowOff>129540</xdr:rowOff>
    </xdr:from>
    <xdr:to>
      <xdr:col>19</xdr:col>
      <xdr:colOff>274320</xdr:colOff>
      <xdr:row>16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5C1667-DEAB-4F5E-8298-D2B80FF3E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289560</xdr:colOff>
      <xdr:row>327</xdr:row>
      <xdr:rowOff>137160</xdr:rowOff>
    </xdr:from>
    <xdr:to>
      <xdr:col>19</xdr:col>
      <xdr:colOff>594360</xdr:colOff>
      <xdr:row>342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2BC563-F6B5-4795-BD82-E440BC5A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236220</xdr:colOff>
      <xdr:row>353</xdr:row>
      <xdr:rowOff>129540</xdr:rowOff>
    </xdr:from>
    <xdr:to>
      <xdr:col>9</xdr:col>
      <xdr:colOff>106680</xdr:colOff>
      <xdr:row>368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7DD682-0BBB-471F-834E-8FC8F25B1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AC21-0499-49D7-B193-DA4BB2BE5286}">
  <dimension ref="B2:X24"/>
  <sheetViews>
    <sheetView topLeftCell="A28" zoomScale="110" zoomScaleNormal="110" workbookViewId="0">
      <selection activeCell="E47" sqref="E47"/>
    </sheetView>
  </sheetViews>
  <sheetFormatPr defaultRowHeight="14.4" x14ac:dyDescent="0.3"/>
  <cols>
    <col min="2" max="2" width="12.88671875" customWidth="1"/>
    <col min="8" max="8" width="8.44140625" customWidth="1"/>
  </cols>
  <sheetData>
    <row r="2" spans="2:24" x14ac:dyDescent="0.3">
      <c r="B2" t="s">
        <v>4</v>
      </c>
    </row>
    <row r="3" spans="2:24" x14ac:dyDescent="0.3">
      <c r="B3" t="s">
        <v>0</v>
      </c>
      <c r="H3" t="s">
        <v>3</v>
      </c>
    </row>
    <row r="4" spans="2:24" x14ac:dyDescent="0.3">
      <c r="C4" t="s">
        <v>2</v>
      </c>
      <c r="I4" t="s">
        <v>2</v>
      </c>
    </row>
    <row r="5" spans="2:24" x14ac:dyDescent="0.3">
      <c r="B5" t="s">
        <v>1</v>
      </c>
      <c r="C5">
        <v>3</v>
      </c>
      <c r="D5">
        <v>4</v>
      </c>
      <c r="E5">
        <v>5</v>
      </c>
      <c r="F5">
        <v>6</v>
      </c>
      <c r="H5" t="s">
        <v>1</v>
      </c>
      <c r="I5">
        <v>3</v>
      </c>
      <c r="J5">
        <v>4</v>
      </c>
      <c r="K5">
        <v>5</v>
      </c>
      <c r="L5">
        <v>6</v>
      </c>
      <c r="N5">
        <f>C5+0.1</f>
        <v>3.1</v>
      </c>
      <c r="O5">
        <f t="shared" ref="O5:Q5" si="0">D5+0.1</f>
        <v>4.0999999999999996</v>
      </c>
      <c r="P5">
        <f t="shared" si="0"/>
        <v>5.0999999999999996</v>
      </c>
      <c r="Q5">
        <f t="shared" si="0"/>
        <v>6.1</v>
      </c>
    </row>
    <row r="6" spans="2:24" x14ac:dyDescent="0.3">
      <c r="B6">
        <v>750</v>
      </c>
      <c r="C6">
        <v>780</v>
      </c>
      <c r="D6">
        <v>768.6</v>
      </c>
      <c r="E6">
        <v>775.7</v>
      </c>
      <c r="F6">
        <v>754.4</v>
      </c>
      <c r="H6">
        <v>750</v>
      </c>
      <c r="I6">
        <v>18.89</v>
      </c>
      <c r="J6">
        <v>36.5</v>
      </c>
      <c r="K6">
        <v>2.48</v>
      </c>
      <c r="L6">
        <v>5.99</v>
      </c>
      <c r="N6">
        <f>C5-0.1</f>
        <v>2.9</v>
      </c>
      <c r="O6">
        <f t="shared" ref="O6:Q6" si="1">D5-0.1</f>
        <v>3.9</v>
      </c>
      <c r="P6">
        <f t="shared" si="1"/>
        <v>4.9000000000000004</v>
      </c>
      <c r="Q6">
        <f t="shared" si="1"/>
        <v>5.9</v>
      </c>
    </row>
    <row r="7" spans="2:24" x14ac:dyDescent="0.3">
      <c r="B7">
        <v>800</v>
      </c>
      <c r="C7">
        <v>779.9</v>
      </c>
      <c r="D7">
        <v>768.36</v>
      </c>
      <c r="E7">
        <v>775.7</v>
      </c>
      <c r="F7">
        <v>754.3</v>
      </c>
      <c r="H7">
        <v>800</v>
      </c>
      <c r="I7">
        <v>18.739999999999998</v>
      </c>
      <c r="J7">
        <v>36.5</v>
      </c>
      <c r="K7">
        <v>2.48</v>
      </c>
      <c r="L7">
        <v>5.68</v>
      </c>
    </row>
    <row r="8" spans="2:24" x14ac:dyDescent="0.3">
      <c r="B8">
        <v>850</v>
      </c>
      <c r="C8">
        <v>837.6</v>
      </c>
      <c r="D8">
        <v>856.9</v>
      </c>
      <c r="E8">
        <v>828.4</v>
      </c>
      <c r="F8">
        <v>858.1</v>
      </c>
      <c r="H8">
        <v>850</v>
      </c>
      <c r="I8">
        <v>38.770000000000003</v>
      </c>
      <c r="J8">
        <v>22.57</v>
      </c>
      <c r="K8">
        <v>63.52</v>
      </c>
      <c r="L8">
        <v>69.81</v>
      </c>
    </row>
    <row r="9" spans="2:24" x14ac:dyDescent="0.3">
      <c r="B9">
        <v>900</v>
      </c>
      <c r="C9">
        <v>837.1</v>
      </c>
      <c r="D9">
        <v>856.4</v>
      </c>
      <c r="E9">
        <v>828</v>
      </c>
      <c r="F9">
        <v>857.8</v>
      </c>
      <c r="H9">
        <v>900</v>
      </c>
      <c r="I9">
        <v>38.97</v>
      </c>
      <c r="J9">
        <v>23.67</v>
      </c>
      <c r="K9">
        <v>63.42</v>
      </c>
      <c r="L9">
        <v>69.91</v>
      </c>
    </row>
    <row r="11" spans="2:24" x14ac:dyDescent="0.3">
      <c r="B11" t="s">
        <v>5</v>
      </c>
    </row>
    <row r="12" spans="2:24" x14ac:dyDescent="0.3">
      <c r="B12" t="s">
        <v>0</v>
      </c>
    </row>
    <row r="13" spans="2:24" x14ac:dyDescent="0.3">
      <c r="C13">
        <v>37</v>
      </c>
      <c r="D13">
        <v>38</v>
      </c>
      <c r="E13">
        <v>39</v>
      </c>
      <c r="F13">
        <v>40</v>
      </c>
      <c r="G13">
        <v>41</v>
      </c>
      <c r="H13">
        <v>42</v>
      </c>
      <c r="I13">
        <v>43</v>
      </c>
      <c r="J13">
        <v>44</v>
      </c>
      <c r="K13">
        <v>45</v>
      </c>
      <c r="L13">
        <v>46</v>
      </c>
      <c r="M13">
        <v>47</v>
      </c>
      <c r="N13">
        <f>C13+0.1</f>
        <v>37.1</v>
      </c>
      <c r="O13">
        <f t="shared" ref="O13:X13" si="2">D13+0.1</f>
        <v>38.1</v>
      </c>
      <c r="P13">
        <f t="shared" si="2"/>
        <v>39.1</v>
      </c>
      <c r="Q13">
        <f t="shared" si="2"/>
        <v>40.1</v>
      </c>
      <c r="R13">
        <f t="shared" si="2"/>
        <v>41.1</v>
      </c>
      <c r="S13">
        <f t="shared" si="2"/>
        <v>42.1</v>
      </c>
      <c r="T13">
        <f t="shared" si="2"/>
        <v>43.1</v>
      </c>
      <c r="U13">
        <f t="shared" si="2"/>
        <v>44.1</v>
      </c>
      <c r="V13">
        <f t="shared" si="2"/>
        <v>45.1</v>
      </c>
      <c r="W13">
        <f t="shared" si="2"/>
        <v>46.1</v>
      </c>
      <c r="X13">
        <f t="shared" si="2"/>
        <v>47.1</v>
      </c>
    </row>
    <row r="14" spans="2:24" x14ac:dyDescent="0.3">
      <c r="B14">
        <v>750</v>
      </c>
      <c r="C14">
        <v>759.9</v>
      </c>
      <c r="D14">
        <v>761</v>
      </c>
      <c r="E14">
        <v>762.4</v>
      </c>
      <c r="F14">
        <v>766.9</v>
      </c>
      <c r="G14">
        <v>768.4</v>
      </c>
      <c r="H14">
        <v>768.6</v>
      </c>
      <c r="I14">
        <v>765.7</v>
      </c>
      <c r="J14">
        <v>763.3</v>
      </c>
      <c r="K14">
        <v>760.1</v>
      </c>
      <c r="L14">
        <v>758</v>
      </c>
      <c r="M14">
        <v>756.2</v>
      </c>
      <c r="N14">
        <f>C13-0.1</f>
        <v>36.9</v>
      </c>
      <c r="O14">
        <f t="shared" ref="O14:X14" si="3">D13-0.1</f>
        <v>37.9</v>
      </c>
      <c r="P14">
        <f t="shared" si="3"/>
        <v>38.9</v>
      </c>
      <c r="Q14">
        <f t="shared" si="3"/>
        <v>39.9</v>
      </c>
      <c r="R14">
        <f t="shared" si="3"/>
        <v>40.9</v>
      </c>
      <c r="S14">
        <f t="shared" si="3"/>
        <v>41.9</v>
      </c>
      <c r="T14">
        <f t="shared" si="3"/>
        <v>42.9</v>
      </c>
      <c r="U14">
        <f t="shared" si="3"/>
        <v>43.9</v>
      </c>
      <c r="V14">
        <f t="shared" si="3"/>
        <v>44.9</v>
      </c>
      <c r="W14">
        <f t="shared" si="3"/>
        <v>45.9</v>
      </c>
      <c r="X14">
        <f t="shared" si="3"/>
        <v>46.9</v>
      </c>
    </row>
    <row r="15" spans="2:24" x14ac:dyDescent="0.3">
      <c r="B15">
        <v>800</v>
      </c>
      <c r="C15">
        <v>759.9</v>
      </c>
      <c r="D15">
        <v>761.2</v>
      </c>
      <c r="E15">
        <v>762.5</v>
      </c>
      <c r="F15">
        <v>766.4</v>
      </c>
      <c r="G15">
        <v>768.2</v>
      </c>
      <c r="H15">
        <v>768.4</v>
      </c>
      <c r="I15">
        <v>765.7</v>
      </c>
      <c r="J15">
        <v>764.4</v>
      </c>
      <c r="K15">
        <v>760.1</v>
      </c>
      <c r="L15">
        <v>758.3</v>
      </c>
      <c r="M15">
        <v>756.3</v>
      </c>
    </row>
    <row r="16" spans="2:24" x14ac:dyDescent="0.3">
      <c r="B16">
        <v>850</v>
      </c>
      <c r="C16">
        <v>859.8</v>
      </c>
      <c r="D16">
        <v>859.2</v>
      </c>
      <c r="E16">
        <v>858.6</v>
      </c>
      <c r="F16">
        <v>856.2</v>
      </c>
      <c r="G16">
        <v>855.59</v>
      </c>
      <c r="H16">
        <v>856.9</v>
      </c>
      <c r="I16">
        <v>857.2</v>
      </c>
      <c r="J16">
        <v>857.4</v>
      </c>
      <c r="K16">
        <v>858.4</v>
      </c>
      <c r="L16">
        <v>858.9</v>
      </c>
      <c r="M16">
        <v>859.95</v>
      </c>
    </row>
    <row r="17" spans="2:13" x14ac:dyDescent="0.3">
      <c r="B17">
        <v>900</v>
      </c>
      <c r="C17">
        <v>859.9</v>
      </c>
      <c r="D17">
        <v>859.24</v>
      </c>
      <c r="E17">
        <v>858.24</v>
      </c>
      <c r="F17">
        <v>856.2</v>
      </c>
      <c r="G17">
        <v>855.7</v>
      </c>
      <c r="H17">
        <v>856.4</v>
      </c>
      <c r="I17">
        <v>857</v>
      </c>
      <c r="J17">
        <v>857.3</v>
      </c>
      <c r="K17">
        <v>858.2</v>
      </c>
      <c r="L17">
        <v>858.9</v>
      </c>
      <c r="M17">
        <v>859.7</v>
      </c>
    </row>
    <row r="19" spans="2:13" x14ac:dyDescent="0.3">
      <c r="B19" t="s">
        <v>3</v>
      </c>
    </row>
    <row r="20" spans="2:13" x14ac:dyDescent="0.3">
      <c r="C20">
        <v>37</v>
      </c>
      <c r="D20">
        <v>38</v>
      </c>
      <c r="E20">
        <v>39</v>
      </c>
      <c r="F20">
        <v>40</v>
      </c>
      <c r="G20">
        <v>41</v>
      </c>
      <c r="H20">
        <v>42</v>
      </c>
      <c r="I20">
        <v>43</v>
      </c>
      <c r="J20">
        <v>44</v>
      </c>
      <c r="K20">
        <v>45</v>
      </c>
      <c r="L20">
        <v>46</v>
      </c>
      <c r="M20">
        <v>47</v>
      </c>
    </row>
    <row r="21" spans="2:13" x14ac:dyDescent="0.3">
      <c r="B21">
        <v>750</v>
      </c>
      <c r="C21">
        <v>24.48</v>
      </c>
      <c r="D21">
        <v>26.39</v>
      </c>
      <c r="E21">
        <v>28.75</v>
      </c>
      <c r="F21">
        <v>34.22</v>
      </c>
      <c r="G21">
        <v>36.549999999999997</v>
      </c>
      <c r="H21">
        <v>36.5</v>
      </c>
      <c r="I21">
        <v>33.4</v>
      </c>
      <c r="J21">
        <v>30.14</v>
      </c>
      <c r="K21">
        <v>24.71</v>
      </c>
      <c r="L21">
        <v>20.2</v>
      </c>
      <c r="M21">
        <v>14.96</v>
      </c>
    </row>
    <row r="22" spans="2:13" x14ac:dyDescent="0.3">
      <c r="B22">
        <v>800</v>
      </c>
      <c r="C22">
        <v>24.34</v>
      </c>
      <c r="D22">
        <v>26.77</v>
      </c>
      <c r="E22">
        <v>28.87</v>
      </c>
      <c r="F22">
        <v>33.96</v>
      </c>
      <c r="G22">
        <v>33.99</v>
      </c>
      <c r="H22">
        <v>36.51</v>
      </c>
      <c r="I22">
        <v>33.4</v>
      </c>
      <c r="J22">
        <v>30.19</v>
      </c>
      <c r="K22">
        <v>24.67</v>
      </c>
      <c r="L22">
        <v>20.87</v>
      </c>
      <c r="M22">
        <v>15.21</v>
      </c>
    </row>
    <row r="23" spans="2:13" x14ac:dyDescent="0.3">
      <c r="B23">
        <v>850</v>
      </c>
      <c r="C23">
        <v>14.63</v>
      </c>
      <c r="D23">
        <v>16.53</v>
      </c>
      <c r="E23">
        <v>18.86</v>
      </c>
      <c r="F23">
        <v>24.06</v>
      </c>
      <c r="G23">
        <v>25.17</v>
      </c>
      <c r="H23">
        <v>22.57</v>
      </c>
      <c r="I23">
        <v>21.78</v>
      </c>
      <c r="J23">
        <v>22.39</v>
      </c>
      <c r="K23">
        <v>18.850000000000001</v>
      </c>
      <c r="L23">
        <v>17.59</v>
      </c>
      <c r="M23">
        <v>14.11</v>
      </c>
    </row>
    <row r="24" spans="2:13" x14ac:dyDescent="0.3">
      <c r="B24">
        <v>900</v>
      </c>
      <c r="C24">
        <v>14.12</v>
      </c>
      <c r="D24">
        <v>16.53</v>
      </c>
      <c r="E24">
        <v>19.36</v>
      </c>
      <c r="F24">
        <v>23.92</v>
      </c>
      <c r="G24">
        <v>24.95</v>
      </c>
      <c r="H24">
        <v>23.7</v>
      </c>
      <c r="I24">
        <v>22.21</v>
      </c>
      <c r="J24">
        <v>21.67</v>
      </c>
      <c r="K24">
        <v>19.420000000000002</v>
      </c>
      <c r="L24">
        <v>17.66</v>
      </c>
      <c r="M24">
        <v>14.88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0A0D-6612-4830-BB5D-340DF3D08497}">
  <dimension ref="B3:G112"/>
  <sheetViews>
    <sheetView topLeftCell="A87" workbookViewId="0">
      <selection activeCell="G112" sqref="G112"/>
    </sheetView>
  </sheetViews>
  <sheetFormatPr defaultRowHeight="14.4" x14ac:dyDescent="0.3"/>
  <sheetData>
    <row r="3" spans="2:7" x14ac:dyDescent="0.3">
      <c r="B3" t="s">
        <v>6</v>
      </c>
      <c r="C3">
        <v>-8</v>
      </c>
      <c r="D3">
        <v>-8</v>
      </c>
      <c r="E3">
        <v>-8</v>
      </c>
      <c r="F3">
        <v>-8</v>
      </c>
      <c r="G3">
        <v>-8</v>
      </c>
    </row>
    <row r="4" spans="2:7" x14ac:dyDescent="0.3">
      <c r="B4" t="s">
        <v>7</v>
      </c>
      <c r="C4">
        <v>-8</v>
      </c>
      <c r="D4">
        <v>-8</v>
      </c>
      <c r="E4">
        <v>-8</v>
      </c>
      <c r="F4">
        <v>-8</v>
      </c>
      <c r="G4">
        <v>-8</v>
      </c>
    </row>
    <row r="5" spans="2:7" x14ac:dyDescent="0.3">
      <c r="B5" t="s">
        <v>8</v>
      </c>
      <c r="C5">
        <v>-8</v>
      </c>
      <c r="D5">
        <v>-8</v>
      </c>
      <c r="E5">
        <v>-8</v>
      </c>
      <c r="F5">
        <v>-8</v>
      </c>
      <c r="G5">
        <v>-8</v>
      </c>
    </row>
    <row r="6" spans="2:7" x14ac:dyDescent="0.3">
      <c r="B6" t="s">
        <v>9</v>
      </c>
      <c r="C6">
        <v>-8</v>
      </c>
      <c r="D6">
        <v>-8</v>
      </c>
      <c r="E6">
        <v>-8</v>
      </c>
      <c r="F6">
        <v>-8</v>
      </c>
      <c r="G6">
        <v>-8</v>
      </c>
    </row>
    <row r="7" spans="2:7" x14ac:dyDescent="0.3">
      <c r="B7" t="s">
        <v>10</v>
      </c>
      <c r="C7">
        <v>-8</v>
      </c>
      <c r="D7">
        <v>-8</v>
      </c>
      <c r="E7">
        <v>-8</v>
      </c>
      <c r="F7">
        <v>-8</v>
      </c>
      <c r="G7">
        <v>-8</v>
      </c>
    </row>
    <row r="8" spans="2:7" x14ac:dyDescent="0.3">
      <c r="B8" t="s">
        <v>11</v>
      </c>
      <c r="C8">
        <v>-8</v>
      </c>
      <c r="D8">
        <v>-8</v>
      </c>
      <c r="E8">
        <v>-8</v>
      </c>
      <c r="F8">
        <v>-8</v>
      </c>
      <c r="G8">
        <v>-8</v>
      </c>
    </row>
    <row r="9" spans="2:7" x14ac:dyDescent="0.3">
      <c r="B9" t="s">
        <v>12</v>
      </c>
      <c r="C9">
        <v>-8</v>
      </c>
      <c r="D9">
        <v>-8</v>
      </c>
      <c r="E9">
        <v>-8</v>
      </c>
      <c r="F9">
        <v>-8</v>
      </c>
      <c r="G9">
        <v>-8</v>
      </c>
    </row>
    <row r="10" spans="2:7" x14ac:dyDescent="0.3">
      <c r="B10" t="s">
        <v>13</v>
      </c>
      <c r="C10">
        <v>-8</v>
      </c>
      <c r="D10">
        <v>-8</v>
      </c>
      <c r="E10">
        <v>-8</v>
      </c>
      <c r="F10">
        <v>-8</v>
      </c>
      <c r="G10">
        <v>-8</v>
      </c>
    </row>
    <row r="11" spans="2:7" x14ac:dyDescent="0.3">
      <c r="B11" t="s">
        <v>14</v>
      </c>
      <c r="C11">
        <v>-8</v>
      </c>
      <c r="D11">
        <v>-8</v>
      </c>
      <c r="E11">
        <v>-8</v>
      </c>
      <c r="F11">
        <v>-8</v>
      </c>
      <c r="G11">
        <v>-8</v>
      </c>
    </row>
    <row r="12" spans="2:7" x14ac:dyDescent="0.3">
      <c r="B12" t="s">
        <v>15</v>
      </c>
      <c r="C12">
        <v>-8</v>
      </c>
      <c r="D12">
        <v>-8</v>
      </c>
      <c r="E12">
        <v>-8</v>
      </c>
      <c r="F12">
        <v>-8</v>
      </c>
      <c r="G12">
        <v>-8</v>
      </c>
    </row>
    <row r="13" spans="2:7" x14ac:dyDescent="0.3">
      <c r="B13" t="s">
        <v>16</v>
      </c>
      <c r="C13">
        <v>-8</v>
      </c>
      <c r="D13">
        <v>-8</v>
      </c>
      <c r="E13">
        <v>-8</v>
      </c>
      <c r="F13">
        <v>-8</v>
      </c>
      <c r="G13">
        <v>-8</v>
      </c>
    </row>
    <row r="14" spans="2:7" x14ac:dyDescent="0.3">
      <c r="B14" t="s">
        <v>17</v>
      </c>
      <c r="C14">
        <v>-8</v>
      </c>
      <c r="D14">
        <v>-8</v>
      </c>
      <c r="E14">
        <v>-8</v>
      </c>
      <c r="F14">
        <v>-8</v>
      </c>
      <c r="G14">
        <v>-8</v>
      </c>
    </row>
    <row r="15" spans="2:7" x14ac:dyDescent="0.3">
      <c r="B15" t="s">
        <v>18</v>
      </c>
      <c r="C15">
        <v>-8</v>
      </c>
      <c r="D15">
        <v>-8</v>
      </c>
      <c r="E15">
        <v>-8</v>
      </c>
      <c r="F15">
        <v>-8</v>
      </c>
      <c r="G15">
        <v>-8</v>
      </c>
    </row>
    <row r="16" spans="2:7" x14ac:dyDescent="0.3">
      <c r="B16" t="s">
        <v>19</v>
      </c>
      <c r="C16">
        <v>-8</v>
      </c>
      <c r="D16">
        <v>-8</v>
      </c>
      <c r="E16">
        <v>-8</v>
      </c>
      <c r="F16">
        <v>-8</v>
      </c>
      <c r="G16">
        <v>-8</v>
      </c>
    </row>
    <row r="17" spans="2:7" x14ac:dyDescent="0.3">
      <c r="B17" t="s">
        <v>20</v>
      </c>
      <c r="C17">
        <v>-8</v>
      </c>
      <c r="D17">
        <v>-8</v>
      </c>
      <c r="E17">
        <v>-8</v>
      </c>
      <c r="F17">
        <v>-8</v>
      </c>
      <c r="G17">
        <v>-8</v>
      </c>
    </row>
    <row r="18" spans="2:7" x14ac:dyDescent="0.3">
      <c r="B18" t="s">
        <v>21</v>
      </c>
      <c r="C18">
        <v>-8</v>
      </c>
      <c r="D18">
        <v>-8</v>
      </c>
      <c r="E18">
        <v>-8</v>
      </c>
      <c r="F18">
        <v>-8</v>
      </c>
      <c r="G18">
        <v>-8</v>
      </c>
    </row>
    <row r="19" spans="2:7" x14ac:dyDescent="0.3">
      <c r="B19" t="s">
        <v>22</v>
      </c>
      <c r="C19">
        <v>-8</v>
      </c>
      <c r="D19">
        <v>-8</v>
      </c>
      <c r="E19">
        <v>-8</v>
      </c>
      <c r="F19">
        <v>-8</v>
      </c>
      <c r="G19">
        <v>-8</v>
      </c>
    </row>
    <row r="20" spans="2:7" x14ac:dyDescent="0.3">
      <c r="B20" t="s">
        <v>23</v>
      </c>
      <c r="C20">
        <v>-8</v>
      </c>
      <c r="D20">
        <v>-8</v>
      </c>
      <c r="E20">
        <v>-8</v>
      </c>
      <c r="F20">
        <v>-8</v>
      </c>
      <c r="G20">
        <v>-8</v>
      </c>
    </row>
    <row r="21" spans="2:7" x14ac:dyDescent="0.3">
      <c r="B21" t="s">
        <v>24</v>
      </c>
      <c r="C21">
        <v>-8</v>
      </c>
      <c r="D21">
        <v>-8</v>
      </c>
      <c r="E21">
        <v>-8</v>
      </c>
      <c r="F21">
        <v>-8</v>
      </c>
      <c r="G21">
        <v>-8</v>
      </c>
    </row>
    <row r="22" spans="2:7" x14ac:dyDescent="0.3">
      <c r="B22" t="s">
        <v>25</v>
      </c>
      <c r="C22">
        <v>-8</v>
      </c>
      <c r="D22">
        <v>-8</v>
      </c>
      <c r="E22">
        <v>-8</v>
      </c>
      <c r="F22">
        <v>-8</v>
      </c>
      <c r="G22">
        <v>-8</v>
      </c>
    </row>
    <row r="23" spans="2:7" x14ac:dyDescent="0.3">
      <c r="B23" t="s">
        <v>26</v>
      </c>
      <c r="C23">
        <v>-8</v>
      </c>
      <c r="D23">
        <v>-8</v>
      </c>
      <c r="E23">
        <v>-8</v>
      </c>
      <c r="F23">
        <v>-8</v>
      </c>
      <c r="G23">
        <v>-8</v>
      </c>
    </row>
    <row r="24" spans="2:7" x14ac:dyDescent="0.3">
      <c r="B24" t="s">
        <v>27</v>
      </c>
      <c r="C24">
        <v>-8</v>
      </c>
      <c r="D24">
        <v>-8</v>
      </c>
      <c r="E24">
        <v>-8</v>
      </c>
      <c r="F24">
        <v>-8</v>
      </c>
      <c r="G24">
        <v>-8</v>
      </c>
    </row>
    <row r="25" spans="2:7" x14ac:dyDescent="0.3">
      <c r="B25" t="s">
        <v>28</v>
      </c>
      <c r="C25">
        <v>-8</v>
      </c>
      <c r="D25">
        <v>-8</v>
      </c>
      <c r="E25">
        <v>-8</v>
      </c>
      <c r="F25">
        <v>-8</v>
      </c>
      <c r="G25">
        <v>-8</v>
      </c>
    </row>
    <row r="26" spans="2:7" x14ac:dyDescent="0.3">
      <c r="B26" t="s">
        <v>29</v>
      </c>
      <c r="C26">
        <v>-8</v>
      </c>
      <c r="D26">
        <v>-8</v>
      </c>
      <c r="E26">
        <v>-8</v>
      </c>
      <c r="F26">
        <v>-8</v>
      </c>
      <c r="G26">
        <v>-8</v>
      </c>
    </row>
    <row r="27" spans="2:7" x14ac:dyDescent="0.3">
      <c r="B27" t="s">
        <v>30</v>
      </c>
      <c r="C27">
        <v>-8</v>
      </c>
      <c r="D27">
        <v>-8</v>
      </c>
      <c r="E27">
        <v>-8</v>
      </c>
      <c r="F27">
        <v>-8</v>
      </c>
      <c r="G27">
        <v>-8</v>
      </c>
    </row>
    <row r="28" spans="2:7" x14ac:dyDescent="0.3">
      <c r="B28" t="s">
        <v>31</v>
      </c>
      <c r="C28">
        <v>-8</v>
      </c>
      <c r="D28">
        <v>-8</v>
      </c>
      <c r="E28">
        <v>-8</v>
      </c>
      <c r="F28">
        <v>-8</v>
      </c>
      <c r="G28">
        <v>-8</v>
      </c>
    </row>
    <row r="29" spans="2:7" x14ac:dyDescent="0.3">
      <c r="B29" t="s">
        <v>32</v>
      </c>
      <c r="C29">
        <v>-8</v>
      </c>
      <c r="D29">
        <v>-8</v>
      </c>
      <c r="E29">
        <v>-8</v>
      </c>
      <c r="F29">
        <v>-8</v>
      </c>
      <c r="G29">
        <v>-8</v>
      </c>
    </row>
    <row r="30" spans="2:7" x14ac:dyDescent="0.3">
      <c r="B30" t="s">
        <v>33</v>
      </c>
      <c r="C30">
        <v>-8</v>
      </c>
      <c r="D30">
        <v>-8</v>
      </c>
      <c r="E30">
        <v>-8</v>
      </c>
      <c r="F30">
        <v>-8</v>
      </c>
      <c r="G30">
        <v>-8</v>
      </c>
    </row>
    <row r="31" spans="2:7" x14ac:dyDescent="0.3">
      <c r="B31" t="s">
        <v>34</v>
      </c>
      <c r="C31">
        <v>-8</v>
      </c>
      <c r="D31">
        <v>-8</v>
      </c>
      <c r="E31">
        <v>-8</v>
      </c>
      <c r="F31">
        <v>-8</v>
      </c>
      <c r="G31">
        <v>-8</v>
      </c>
    </row>
    <row r="32" spans="2:7" x14ac:dyDescent="0.3">
      <c r="B32" t="s">
        <v>35</v>
      </c>
      <c r="C32">
        <v>-8</v>
      </c>
      <c r="D32">
        <v>-8</v>
      </c>
      <c r="E32">
        <v>-8</v>
      </c>
      <c r="F32">
        <v>-8</v>
      </c>
      <c r="G32">
        <v>-8</v>
      </c>
    </row>
    <row r="33" spans="2:7" x14ac:dyDescent="0.3">
      <c r="B33" t="s">
        <v>36</v>
      </c>
      <c r="C33">
        <v>-8</v>
      </c>
      <c r="D33">
        <v>-8</v>
      </c>
      <c r="E33">
        <v>-8</v>
      </c>
      <c r="F33">
        <v>-8</v>
      </c>
      <c r="G33">
        <v>-8</v>
      </c>
    </row>
    <row r="34" spans="2:7" x14ac:dyDescent="0.3">
      <c r="B34" t="s">
        <v>37</v>
      </c>
      <c r="C34">
        <v>-8</v>
      </c>
      <c r="D34">
        <v>-8</v>
      </c>
      <c r="E34">
        <v>-8</v>
      </c>
      <c r="F34">
        <v>-8</v>
      </c>
      <c r="G34">
        <v>-8</v>
      </c>
    </row>
    <row r="35" spans="2:7" x14ac:dyDescent="0.3">
      <c r="B35" t="s">
        <v>38</v>
      </c>
      <c r="C35">
        <v>-8</v>
      </c>
      <c r="D35">
        <v>-8</v>
      </c>
      <c r="E35">
        <v>-8</v>
      </c>
      <c r="F35">
        <v>-8</v>
      </c>
      <c r="G35">
        <v>-8</v>
      </c>
    </row>
    <row r="36" spans="2:7" x14ac:dyDescent="0.3">
      <c r="B36" t="s">
        <v>39</v>
      </c>
      <c r="C36">
        <v>-8</v>
      </c>
      <c r="D36">
        <v>-8</v>
      </c>
      <c r="E36">
        <v>-8</v>
      </c>
      <c r="F36">
        <v>-8</v>
      </c>
      <c r="G36">
        <v>-8</v>
      </c>
    </row>
    <row r="37" spans="2:7" x14ac:dyDescent="0.3">
      <c r="B37" t="s">
        <v>40</v>
      </c>
      <c r="C37">
        <v>-8</v>
      </c>
      <c r="D37">
        <v>-8</v>
      </c>
      <c r="E37">
        <v>-8</v>
      </c>
      <c r="F37">
        <v>-8</v>
      </c>
      <c r="G37">
        <v>-8</v>
      </c>
    </row>
    <row r="38" spans="2:7" x14ac:dyDescent="0.3">
      <c r="B38" t="s">
        <v>41</v>
      </c>
      <c r="C38">
        <v>-8</v>
      </c>
      <c r="D38">
        <v>-8</v>
      </c>
      <c r="E38">
        <v>-8</v>
      </c>
      <c r="F38">
        <v>-8</v>
      </c>
      <c r="G38">
        <v>-8</v>
      </c>
    </row>
    <row r="39" spans="2:7" x14ac:dyDescent="0.3">
      <c r="B39" t="s">
        <v>42</v>
      </c>
      <c r="C39">
        <v>-8</v>
      </c>
      <c r="D39">
        <v>-8</v>
      </c>
      <c r="E39">
        <v>-8</v>
      </c>
      <c r="F39">
        <v>-8</v>
      </c>
      <c r="G39">
        <v>-8</v>
      </c>
    </row>
    <row r="40" spans="2:7" x14ac:dyDescent="0.3">
      <c r="B40" t="s">
        <v>43</v>
      </c>
      <c r="C40">
        <v>-8</v>
      </c>
      <c r="D40">
        <v>-8</v>
      </c>
      <c r="E40">
        <v>-8</v>
      </c>
      <c r="F40">
        <v>-8</v>
      </c>
      <c r="G40">
        <v>-8</v>
      </c>
    </row>
    <row r="41" spans="2:7" x14ac:dyDescent="0.3">
      <c r="B41" t="s">
        <v>44</v>
      </c>
      <c r="C41">
        <v>-8</v>
      </c>
      <c r="D41">
        <v>-8</v>
      </c>
      <c r="E41">
        <v>-8</v>
      </c>
      <c r="F41">
        <v>-8</v>
      </c>
      <c r="G41">
        <v>-8</v>
      </c>
    </row>
    <row r="42" spans="2:7" x14ac:dyDescent="0.3">
      <c r="B42" t="s">
        <v>45</v>
      </c>
      <c r="C42">
        <v>-8</v>
      </c>
      <c r="D42">
        <v>-8</v>
      </c>
      <c r="E42">
        <v>-8</v>
      </c>
      <c r="F42">
        <v>-8</v>
      </c>
      <c r="G42">
        <v>-8</v>
      </c>
    </row>
    <row r="43" spans="2:7" x14ac:dyDescent="0.3">
      <c r="B43" t="s">
        <v>46</v>
      </c>
      <c r="C43">
        <v>-8</v>
      </c>
      <c r="D43">
        <v>-8</v>
      </c>
      <c r="E43">
        <v>-8</v>
      </c>
      <c r="F43">
        <v>-8</v>
      </c>
      <c r="G43">
        <v>-8</v>
      </c>
    </row>
    <row r="44" spans="2:7" x14ac:dyDescent="0.3">
      <c r="B44" t="s">
        <v>47</v>
      </c>
      <c r="C44">
        <v>-8</v>
      </c>
      <c r="D44">
        <v>-8</v>
      </c>
      <c r="E44">
        <v>-8</v>
      </c>
      <c r="F44">
        <v>-8</v>
      </c>
      <c r="G44">
        <v>-8</v>
      </c>
    </row>
    <row r="45" spans="2:7" x14ac:dyDescent="0.3">
      <c r="B45" t="s">
        <v>48</v>
      </c>
      <c r="C45">
        <v>-8</v>
      </c>
      <c r="D45">
        <v>-8</v>
      </c>
      <c r="E45">
        <v>-8</v>
      </c>
      <c r="F45">
        <v>-8</v>
      </c>
      <c r="G45">
        <v>-8</v>
      </c>
    </row>
    <row r="46" spans="2:7" x14ac:dyDescent="0.3">
      <c r="B46" t="s">
        <v>49</v>
      </c>
      <c r="C46">
        <v>-8</v>
      </c>
      <c r="D46">
        <v>-8</v>
      </c>
      <c r="E46">
        <v>-8</v>
      </c>
      <c r="F46">
        <v>-8</v>
      </c>
      <c r="G46">
        <v>-8</v>
      </c>
    </row>
    <row r="47" spans="2:7" x14ac:dyDescent="0.3">
      <c r="B47" t="s">
        <v>50</v>
      </c>
      <c r="C47">
        <v>-8</v>
      </c>
      <c r="D47">
        <v>-8</v>
      </c>
      <c r="E47">
        <v>-8</v>
      </c>
      <c r="F47">
        <v>-8</v>
      </c>
      <c r="G47">
        <v>-8</v>
      </c>
    </row>
    <row r="48" spans="2:7" x14ac:dyDescent="0.3">
      <c r="B48" t="s">
        <v>51</v>
      </c>
      <c r="C48">
        <v>-8</v>
      </c>
      <c r="D48">
        <v>-8</v>
      </c>
      <c r="E48">
        <v>-8</v>
      </c>
      <c r="F48">
        <v>-8</v>
      </c>
      <c r="G48">
        <v>-8</v>
      </c>
    </row>
    <row r="49" spans="2:7" x14ac:dyDescent="0.3">
      <c r="B49" t="s">
        <v>52</v>
      </c>
      <c r="C49">
        <v>-8</v>
      </c>
      <c r="D49">
        <v>-8</v>
      </c>
      <c r="E49">
        <v>-8</v>
      </c>
      <c r="F49">
        <v>-8</v>
      </c>
      <c r="G49">
        <v>-8</v>
      </c>
    </row>
    <row r="50" spans="2:7" x14ac:dyDescent="0.3">
      <c r="B50" t="s">
        <v>53</v>
      </c>
      <c r="C50">
        <v>-8</v>
      </c>
      <c r="D50">
        <v>-8</v>
      </c>
      <c r="E50">
        <v>-8</v>
      </c>
      <c r="F50">
        <v>-8</v>
      </c>
      <c r="G50">
        <v>-8</v>
      </c>
    </row>
    <row r="51" spans="2:7" x14ac:dyDescent="0.3">
      <c r="B51" t="s">
        <v>54</v>
      </c>
      <c r="C51">
        <v>-8</v>
      </c>
      <c r="D51">
        <v>-8</v>
      </c>
      <c r="E51">
        <v>-8</v>
      </c>
      <c r="F51">
        <v>-8</v>
      </c>
      <c r="G51">
        <v>-8</v>
      </c>
    </row>
    <row r="52" spans="2:7" x14ac:dyDescent="0.3">
      <c r="B52" t="s">
        <v>55</v>
      </c>
      <c r="C52">
        <v>-8</v>
      </c>
      <c r="D52">
        <v>-8</v>
      </c>
      <c r="E52">
        <v>-8</v>
      </c>
      <c r="F52">
        <v>-8</v>
      </c>
      <c r="G52">
        <v>-8</v>
      </c>
    </row>
    <row r="53" spans="2:7" x14ac:dyDescent="0.3">
      <c r="B53" t="s">
        <v>56</v>
      </c>
      <c r="C53">
        <v>-8</v>
      </c>
      <c r="D53">
        <v>-8</v>
      </c>
      <c r="E53">
        <v>-8</v>
      </c>
      <c r="F53">
        <v>-8</v>
      </c>
      <c r="G53">
        <v>-8</v>
      </c>
    </row>
    <row r="54" spans="2:7" x14ac:dyDescent="0.3">
      <c r="B54" t="s">
        <v>57</v>
      </c>
      <c r="C54">
        <v>-8</v>
      </c>
      <c r="D54">
        <v>-8</v>
      </c>
      <c r="E54">
        <v>-8</v>
      </c>
      <c r="F54">
        <v>-8</v>
      </c>
      <c r="G54">
        <v>-8</v>
      </c>
    </row>
    <row r="55" spans="2:7" x14ac:dyDescent="0.3">
      <c r="B55" t="s">
        <v>58</v>
      </c>
      <c r="C55">
        <v>-8</v>
      </c>
      <c r="D55">
        <v>-8</v>
      </c>
      <c r="E55">
        <v>-8</v>
      </c>
      <c r="F55">
        <v>-8</v>
      </c>
      <c r="G55">
        <v>-8</v>
      </c>
    </row>
    <row r="56" spans="2:7" x14ac:dyDescent="0.3">
      <c r="B56" t="s">
        <v>59</v>
      </c>
      <c r="C56">
        <v>-8</v>
      </c>
      <c r="D56">
        <v>-8</v>
      </c>
      <c r="E56">
        <v>-8</v>
      </c>
      <c r="F56">
        <v>-8</v>
      </c>
      <c r="G56">
        <v>-8</v>
      </c>
    </row>
    <row r="57" spans="2:7" x14ac:dyDescent="0.3">
      <c r="B57" t="s">
        <v>60</v>
      </c>
      <c r="C57">
        <v>-8</v>
      </c>
      <c r="D57">
        <v>-8</v>
      </c>
      <c r="E57">
        <v>-8</v>
      </c>
      <c r="F57">
        <v>-8</v>
      </c>
      <c r="G57">
        <v>-8</v>
      </c>
    </row>
    <row r="58" spans="2:7" x14ac:dyDescent="0.3">
      <c r="B58" t="s">
        <v>61</v>
      </c>
      <c r="C58">
        <v>-8</v>
      </c>
      <c r="D58">
        <v>-8</v>
      </c>
      <c r="E58">
        <v>-8</v>
      </c>
      <c r="F58">
        <v>-8</v>
      </c>
      <c r="G58">
        <v>-8</v>
      </c>
    </row>
    <row r="59" spans="2:7" x14ac:dyDescent="0.3">
      <c r="B59" t="s">
        <v>62</v>
      </c>
      <c r="C59">
        <v>-8</v>
      </c>
      <c r="D59">
        <v>-8</v>
      </c>
      <c r="E59">
        <v>-8</v>
      </c>
      <c r="F59">
        <v>-8</v>
      </c>
      <c r="G59">
        <v>-8</v>
      </c>
    </row>
    <row r="60" spans="2:7" x14ac:dyDescent="0.3">
      <c r="B60" t="s">
        <v>63</v>
      </c>
      <c r="C60">
        <v>-8</v>
      </c>
      <c r="D60">
        <v>-8</v>
      </c>
      <c r="E60">
        <v>-8</v>
      </c>
      <c r="F60">
        <v>-8</v>
      </c>
      <c r="G60">
        <v>-8</v>
      </c>
    </row>
    <row r="61" spans="2:7" x14ac:dyDescent="0.3">
      <c r="B61" t="s">
        <v>64</v>
      </c>
      <c r="C61">
        <v>-8</v>
      </c>
      <c r="D61">
        <v>-8</v>
      </c>
      <c r="E61">
        <v>-8</v>
      </c>
      <c r="F61">
        <v>-8</v>
      </c>
      <c r="G61">
        <v>-8</v>
      </c>
    </row>
    <row r="62" spans="2:7" x14ac:dyDescent="0.3">
      <c r="B62" t="s">
        <v>65</v>
      </c>
      <c r="C62">
        <v>-8</v>
      </c>
      <c r="D62">
        <v>-8</v>
      </c>
      <c r="E62">
        <v>-8</v>
      </c>
      <c r="F62">
        <v>-8</v>
      </c>
      <c r="G62">
        <v>-8</v>
      </c>
    </row>
    <row r="63" spans="2:7" x14ac:dyDescent="0.3">
      <c r="B63" t="s">
        <v>66</v>
      </c>
      <c r="C63">
        <v>-8</v>
      </c>
      <c r="D63">
        <v>-8</v>
      </c>
      <c r="E63">
        <v>-8</v>
      </c>
      <c r="F63">
        <v>-8</v>
      </c>
      <c r="G63">
        <v>-8</v>
      </c>
    </row>
    <row r="64" spans="2:7" x14ac:dyDescent="0.3">
      <c r="B64" t="s">
        <v>67</v>
      </c>
      <c r="C64">
        <v>-8</v>
      </c>
      <c r="D64">
        <v>-8</v>
      </c>
      <c r="E64">
        <v>-8</v>
      </c>
      <c r="F64">
        <v>-8</v>
      </c>
      <c r="G64">
        <v>-8</v>
      </c>
    </row>
    <row r="65" spans="2:7" x14ac:dyDescent="0.3">
      <c r="B65" t="s">
        <v>68</v>
      </c>
      <c r="C65">
        <v>-8</v>
      </c>
      <c r="D65">
        <v>-8</v>
      </c>
      <c r="E65">
        <v>-8</v>
      </c>
      <c r="F65">
        <v>-8</v>
      </c>
      <c r="G65">
        <v>-8</v>
      </c>
    </row>
    <row r="66" spans="2:7" x14ac:dyDescent="0.3">
      <c r="B66" t="s">
        <v>69</v>
      </c>
      <c r="C66">
        <v>-8</v>
      </c>
      <c r="D66">
        <v>-8</v>
      </c>
      <c r="E66">
        <v>-8</v>
      </c>
      <c r="F66">
        <v>-8</v>
      </c>
      <c r="G66">
        <v>-8</v>
      </c>
    </row>
    <row r="67" spans="2:7" x14ac:dyDescent="0.3">
      <c r="B67" t="s">
        <v>70</v>
      </c>
      <c r="C67">
        <v>-8</v>
      </c>
      <c r="D67">
        <v>-8</v>
      </c>
      <c r="E67">
        <v>-8</v>
      </c>
      <c r="F67">
        <v>-8</v>
      </c>
      <c r="G67">
        <v>-8</v>
      </c>
    </row>
    <row r="68" spans="2:7" x14ac:dyDescent="0.3">
      <c r="B68" t="s">
        <v>71</v>
      </c>
      <c r="C68">
        <v>-8</v>
      </c>
      <c r="D68">
        <v>-8</v>
      </c>
      <c r="E68">
        <v>-8</v>
      </c>
      <c r="F68">
        <v>-8</v>
      </c>
      <c r="G68">
        <v>-8</v>
      </c>
    </row>
    <row r="69" spans="2:7" x14ac:dyDescent="0.3">
      <c r="B69" t="s">
        <v>72</v>
      </c>
      <c r="C69">
        <v>-8</v>
      </c>
      <c r="D69">
        <v>-8</v>
      </c>
      <c r="E69">
        <v>-8</v>
      </c>
      <c r="F69">
        <v>-8</v>
      </c>
      <c r="G69">
        <v>-8</v>
      </c>
    </row>
    <row r="70" spans="2:7" x14ac:dyDescent="0.3">
      <c r="B70" t="s">
        <v>73</v>
      </c>
      <c r="C70">
        <v>-8</v>
      </c>
      <c r="D70">
        <v>-8</v>
      </c>
      <c r="E70">
        <v>-8</v>
      </c>
      <c r="F70">
        <v>-8</v>
      </c>
      <c r="G70">
        <v>-8</v>
      </c>
    </row>
    <row r="71" spans="2:7" x14ac:dyDescent="0.3">
      <c r="B71" t="s">
        <v>74</v>
      </c>
      <c r="C71">
        <v>-8</v>
      </c>
      <c r="D71">
        <v>-8</v>
      </c>
      <c r="E71">
        <v>-8</v>
      </c>
      <c r="F71">
        <v>-8</v>
      </c>
      <c r="G71">
        <v>-8</v>
      </c>
    </row>
    <row r="72" spans="2:7" x14ac:dyDescent="0.3">
      <c r="B72" t="s">
        <v>75</v>
      </c>
      <c r="C72">
        <v>-8</v>
      </c>
      <c r="D72">
        <v>-8</v>
      </c>
      <c r="E72">
        <v>-8</v>
      </c>
      <c r="F72">
        <v>-8</v>
      </c>
      <c r="G72">
        <v>-8</v>
      </c>
    </row>
    <row r="73" spans="2:7" x14ac:dyDescent="0.3">
      <c r="B73" t="s">
        <v>76</v>
      </c>
      <c r="C73">
        <v>-8</v>
      </c>
      <c r="D73">
        <v>-8</v>
      </c>
      <c r="E73">
        <v>-8</v>
      </c>
      <c r="F73">
        <v>-8</v>
      </c>
      <c r="G73">
        <v>-8</v>
      </c>
    </row>
    <row r="74" spans="2:7" x14ac:dyDescent="0.3">
      <c r="B74" t="s">
        <v>77</v>
      </c>
      <c r="C74">
        <v>-8</v>
      </c>
      <c r="D74">
        <v>-8</v>
      </c>
      <c r="E74">
        <v>-8</v>
      </c>
      <c r="F74">
        <v>-8</v>
      </c>
      <c r="G74">
        <v>-8</v>
      </c>
    </row>
    <row r="75" spans="2:7" x14ac:dyDescent="0.3">
      <c r="B75" t="s">
        <v>78</v>
      </c>
      <c r="C75">
        <v>-8</v>
      </c>
      <c r="D75">
        <v>-8</v>
      </c>
      <c r="E75">
        <v>-8</v>
      </c>
      <c r="F75">
        <v>-8</v>
      </c>
      <c r="G75">
        <v>-8</v>
      </c>
    </row>
    <row r="76" spans="2:7" x14ac:dyDescent="0.3">
      <c r="B76" t="s">
        <v>79</v>
      </c>
      <c r="C76">
        <v>-8</v>
      </c>
      <c r="D76">
        <v>-8</v>
      </c>
      <c r="E76">
        <v>-8</v>
      </c>
      <c r="F76">
        <v>-8</v>
      </c>
      <c r="G76">
        <v>-8</v>
      </c>
    </row>
    <row r="77" spans="2:7" x14ac:dyDescent="0.3">
      <c r="B77" t="s">
        <v>80</v>
      </c>
      <c r="C77">
        <v>-8</v>
      </c>
      <c r="D77">
        <v>-8</v>
      </c>
      <c r="E77">
        <v>-8</v>
      </c>
      <c r="F77">
        <v>-8</v>
      </c>
      <c r="G77">
        <v>-8</v>
      </c>
    </row>
    <row r="78" spans="2:7" x14ac:dyDescent="0.3">
      <c r="B78" t="s">
        <v>81</v>
      </c>
      <c r="C78">
        <v>-8</v>
      </c>
      <c r="D78">
        <v>-8</v>
      </c>
      <c r="E78">
        <v>-8</v>
      </c>
      <c r="F78">
        <v>-8</v>
      </c>
      <c r="G78">
        <v>-8</v>
      </c>
    </row>
    <row r="79" spans="2:7" x14ac:dyDescent="0.3">
      <c r="B79" t="s">
        <v>82</v>
      </c>
      <c r="C79">
        <v>-8</v>
      </c>
      <c r="D79">
        <v>-8</v>
      </c>
      <c r="E79">
        <v>-8</v>
      </c>
      <c r="F79">
        <v>-8</v>
      </c>
      <c r="G79">
        <v>-8</v>
      </c>
    </row>
    <row r="80" spans="2:7" x14ac:dyDescent="0.3">
      <c r="B80" t="s">
        <v>83</v>
      </c>
      <c r="C80">
        <v>-8</v>
      </c>
      <c r="D80">
        <v>-8</v>
      </c>
      <c r="E80">
        <v>-8</v>
      </c>
      <c r="F80">
        <v>-8</v>
      </c>
      <c r="G80">
        <v>-8</v>
      </c>
    </row>
    <row r="81" spans="2:7" x14ac:dyDescent="0.3">
      <c r="B81" t="s">
        <v>84</v>
      </c>
      <c r="C81">
        <v>-8</v>
      </c>
      <c r="D81">
        <v>-8</v>
      </c>
      <c r="E81">
        <v>-8</v>
      </c>
      <c r="F81">
        <v>-8</v>
      </c>
      <c r="G81">
        <v>-8</v>
      </c>
    </row>
    <row r="82" spans="2:7" x14ac:dyDescent="0.3">
      <c r="B82" t="s">
        <v>85</v>
      </c>
      <c r="C82">
        <v>-8</v>
      </c>
      <c r="D82">
        <v>-8</v>
      </c>
      <c r="E82">
        <v>-8</v>
      </c>
      <c r="F82">
        <v>-8</v>
      </c>
      <c r="G82">
        <v>-8</v>
      </c>
    </row>
    <row r="83" spans="2:7" x14ac:dyDescent="0.3">
      <c r="B83" t="s">
        <v>86</v>
      </c>
      <c r="C83">
        <v>-8</v>
      </c>
      <c r="D83">
        <v>-8</v>
      </c>
      <c r="E83">
        <v>-8</v>
      </c>
      <c r="F83">
        <v>-8</v>
      </c>
      <c r="G83">
        <v>-8</v>
      </c>
    </row>
    <row r="84" spans="2:7" x14ac:dyDescent="0.3">
      <c r="B84" t="s">
        <v>87</v>
      </c>
      <c r="C84">
        <v>-8</v>
      </c>
      <c r="D84">
        <v>-8</v>
      </c>
      <c r="E84">
        <v>-8</v>
      </c>
      <c r="F84">
        <v>-8</v>
      </c>
      <c r="G84">
        <v>-8</v>
      </c>
    </row>
    <row r="85" spans="2:7" x14ac:dyDescent="0.3">
      <c r="B85" t="s">
        <v>88</v>
      </c>
      <c r="C85">
        <v>-8</v>
      </c>
      <c r="D85">
        <v>-8</v>
      </c>
      <c r="E85">
        <v>-8</v>
      </c>
      <c r="F85">
        <v>-8</v>
      </c>
      <c r="G85">
        <v>-8</v>
      </c>
    </row>
    <row r="86" spans="2:7" x14ac:dyDescent="0.3">
      <c r="B86" t="s">
        <v>89</v>
      </c>
      <c r="C86">
        <v>-8</v>
      </c>
      <c r="D86">
        <v>-8</v>
      </c>
      <c r="E86">
        <v>-8</v>
      </c>
      <c r="F86">
        <v>-8</v>
      </c>
      <c r="G86">
        <v>-8</v>
      </c>
    </row>
    <row r="87" spans="2:7" x14ac:dyDescent="0.3">
      <c r="B87" t="s">
        <v>90</v>
      </c>
      <c r="C87">
        <v>-8</v>
      </c>
      <c r="D87">
        <v>-8</v>
      </c>
      <c r="E87">
        <v>-8</v>
      </c>
      <c r="F87">
        <v>-8</v>
      </c>
      <c r="G87">
        <v>-8</v>
      </c>
    </row>
    <row r="88" spans="2:7" x14ac:dyDescent="0.3">
      <c r="B88" t="s">
        <v>91</v>
      </c>
      <c r="C88">
        <v>-8</v>
      </c>
      <c r="D88">
        <v>-8</v>
      </c>
      <c r="E88">
        <v>-8</v>
      </c>
      <c r="F88">
        <v>-8</v>
      </c>
      <c r="G88">
        <v>-8</v>
      </c>
    </row>
    <row r="89" spans="2:7" x14ac:dyDescent="0.3">
      <c r="B89" t="s">
        <v>92</v>
      </c>
      <c r="C89">
        <v>-8</v>
      </c>
      <c r="D89">
        <v>-8</v>
      </c>
      <c r="E89">
        <v>-8</v>
      </c>
      <c r="F89">
        <v>-8</v>
      </c>
      <c r="G89">
        <v>-8</v>
      </c>
    </row>
    <row r="90" spans="2:7" x14ac:dyDescent="0.3">
      <c r="B90" t="s">
        <v>93</v>
      </c>
      <c r="C90">
        <v>-8</v>
      </c>
      <c r="D90">
        <v>-8</v>
      </c>
      <c r="E90">
        <v>-8</v>
      </c>
      <c r="F90">
        <v>-8</v>
      </c>
      <c r="G90">
        <v>-8</v>
      </c>
    </row>
    <row r="91" spans="2:7" x14ac:dyDescent="0.3">
      <c r="B91" t="s">
        <v>94</v>
      </c>
      <c r="C91">
        <v>-8</v>
      </c>
      <c r="D91">
        <v>-8</v>
      </c>
      <c r="E91">
        <v>-8</v>
      </c>
      <c r="F91">
        <v>-8</v>
      </c>
      <c r="G91">
        <v>-8</v>
      </c>
    </row>
    <row r="92" spans="2:7" x14ac:dyDescent="0.3">
      <c r="B92" t="s">
        <v>95</v>
      </c>
      <c r="C92">
        <v>-8</v>
      </c>
      <c r="D92">
        <v>-8</v>
      </c>
      <c r="E92">
        <v>-8</v>
      </c>
      <c r="F92">
        <v>-8</v>
      </c>
      <c r="G92">
        <v>-8</v>
      </c>
    </row>
    <row r="93" spans="2:7" x14ac:dyDescent="0.3">
      <c r="B93" t="s">
        <v>96</v>
      </c>
      <c r="C93">
        <v>-8</v>
      </c>
      <c r="D93">
        <v>-8</v>
      </c>
      <c r="E93">
        <v>-8</v>
      </c>
      <c r="F93">
        <v>-8</v>
      </c>
      <c r="G93">
        <v>-8</v>
      </c>
    </row>
    <row r="94" spans="2:7" x14ac:dyDescent="0.3">
      <c r="B94" t="s">
        <v>97</v>
      </c>
      <c r="C94">
        <v>-8</v>
      </c>
      <c r="D94">
        <v>-8</v>
      </c>
      <c r="E94">
        <v>-8</v>
      </c>
      <c r="F94">
        <v>-8</v>
      </c>
      <c r="G94">
        <v>-8</v>
      </c>
    </row>
    <row r="95" spans="2:7" x14ac:dyDescent="0.3">
      <c r="B95" t="s">
        <v>98</v>
      </c>
      <c r="C95">
        <v>-8</v>
      </c>
      <c r="D95">
        <v>-8</v>
      </c>
      <c r="E95">
        <v>-8</v>
      </c>
      <c r="F95">
        <v>-8</v>
      </c>
      <c r="G95">
        <v>-8</v>
      </c>
    </row>
    <row r="96" spans="2:7" x14ac:dyDescent="0.3">
      <c r="B96" t="s">
        <v>99</v>
      </c>
      <c r="C96">
        <v>-8</v>
      </c>
      <c r="D96">
        <v>-8</v>
      </c>
      <c r="E96">
        <v>-8</v>
      </c>
      <c r="F96">
        <v>-8</v>
      </c>
      <c r="G96">
        <v>-8</v>
      </c>
    </row>
    <row r="97" spans="2:7" x14ac:dyDescent="0.3">
      <c r="B97" t="s">
        <v>100</v>
      </c>
      <c r="C97">
        <v>-8</v>
      </c>
      <c r="D97">
        <v>-8</v>
      </c>
      <c r="E97">
        <v>-8</v>
      </c>
      <c r="F97">
        <v>-8</v>
      </c>
      <c r="G97">
        <v>-8</v>
      </c>
    </row>
    <row r="98" spans="2:7" x14ac:dyDescent="0.3">
      <c r="B98" t="s">
        <v>101</v>
      </c>
      <c r="C98">
        <v>-8</v>
      </c>
      <c r="D98">
        <v>-8</v>
      </c>
      <c r="E98">
        <v>-8</v>
      </c>
      <c r="F98">
        <v>-8</v>
      </c>
      <c r="G98">
        <v>-8</v>
      </c>
    </row>
    <row r="99" spans="2:7" x14ac:dyDescent="0.3">
      <c r="B99" t="s">
        <v>102</v>
      </c>
      <c r="C99">
        <v>-8</v>
      </c>
      <c r="D99">
        <v>-8</v>
      </c>
      <c r="E99">
        <v>-8</v>
      </c>
      <c r="F99">
        <v>-8</v>
      </c>
      <c r="G99">
        <v>-8</v>
      </c>
    </row>
    <row r="100" spans="2:7" x14ac:dyDescent="0.3">
      <c r="B100" t="s">
        <v>103</v>
      </c>
      <c r="C100">
        <v>-8</v>
      </c>
      <c r="D100">
        <v>-8</v>
      </c>
      <c r="E100">
        <v>-8</v>
      </c>
      <c r="F100">
        <v>-8</v>
      </c>
      <c r="G100">
        <v>-8</v>
      </c>
    </row>
    <row r="101" spans="2:7" x14ac:dyDescent="0.3">
      <c r="B101" t="s">
        <v>104</v>
      </c>
      <c r="C101">
        <v>-8</v>
      </c>
      <c r="D101">
        <v>-8</v>
      </c>
      <c r="E101">
        <v>-8</v>
      </c>
      <c r="F101">
        <v>-8</v>
      </c>
      <c r="G101">
        <v>-8</v>
      </c>
    </row>
    <row r="102" spans="2:7" x14ac:dyDescent="0.3">
      <c r="B102" t="s">
        <v>105</v>
      </c>
      <c r="C102">
        <v>-8</v>
      </c>
      <c r="D102">
        <v>-8</v>
      </c>
      <c r="E102">
        <v>-8</v>
      </c>
      <c r="F102">
        <v>-8</v>
      </c>
      <c r="G102">
        <v>-8</v>
      </c>
    </row>
    <row r="103" spans="2:7" x14ac:dyDescent="0.3">
      <c r="B103" t="s">
        <v>106</v>
      </c>
      <c r="C103">
        <v>-8</v>
      </c>
      <c r="D103">
        <v>-8</v>
      </c>
      <c r="E103">
        <v>-8</v>
      </c>
      <c r="F103">
        <v>-8</v>
      </c>
      <c r="G103">
        <v>-8</v>
      </c>
    </row>
    <row r="104" spans="2:7" x14ac:dyDescent="0.3">
      <c r="B104" t="s">
        <v>107</v>
      </c>
      <c r="C104">
        <v>-8</v>
      </c>
      <c r="D104">
        <v>-8</v>
      </c>
      <c r="E104">
        <v>-8</v>
      </c>
      <c r="F104">
        <v>-8</v>
      </c>
      <c r="G104">
        <v>-8</v>
      </c>
    </row>
    <row r="105" spans="2:7" x14ac:dyDescent="0.3">
      <c r="B105" t="s">
        <v>108</v>
      </c>
      <c r="C105">
        <v>-8</v>
      </c>
      <c r="D105">
        <v>-8</v>
      </c>
      <c r="E105">
        <v>-8</v>
      </c>
      <c r="F105">
        <v>-8</v>
      </c>
      <c r="G105">
        <v>-8</v>
      </c>
    </row>
    <row r="106" spans="2:7" x14ac:dyDescent="0.3">
      <c r="B106" t="s">
        <v>109</v>
      </c>
      <c r="C106">
        <v>-8</v>
      </c>
      <c r="D106">
        <v>-8</v>
      </c>
      <c r="E106">
        <v>-8</v>
      </c>
      <c r="F106">
        <v>-8</v>
      </c>
      <c r="G106">
        <v>-8</v>
      </c>
    </row>
    <row r="107" spans="2:7" x14ac:dyDescent="0.3">
      <c r="B107" t="s">
        <v>110</v>
      </c>
      <c r="C107">
        <v>-8</v>
      </c>
      <c r="D107">
        <v>-8</v>
      </c>
      <c r="E107">
        <v>-8</v>
      </c>
      <c r="F107">
        <v>-8</v>
      </c>
      <c r="G107">
        <v>-8</v>
      </c>
    </row>
    <row r="108" spans="2:7" x14ac:dyDescent="0.3">
      <c r="B108" t="s">
        <v>111</v>
      </c>
      <c r="C108">
        <v>-8</v>
      </c>
      <c r="D108">
        <v>-8</v>
      </c>
      <c r="E108">
        <v>-8</v>
      </c>
      <c r="F108">
        <v>-8</v>
      </c>
      <c r="G108">
        <v>-9</v>
      </c>
    </row>
    <row r="109" spans="2:7" x14ac:dyDescent="0.3">
      <c r="B109" t="s">
        <v>112</v>
      </c>
      <c r="C109">
        <v>-8</v>
      </c>
      <c r="D109">
        <v>-8</v>
      </c>
      <c r="E109">
        <v>-8</v>
      </c>
      <c r="F109">
        <v>-8</v>
      </c>
      <c r="G109">
        <v>-8</v>
      </c>
    </row>
    <row r="110" spans="2:7" x14ac:dyDescent="0.3">
      <c r="B110" t="s">
        <v>113</v>
      </c>
      <c r="C110">
        <v>-8</v>
      </c>
      <c r="D110">
        <v>-8</v>
      </c>
      <c r="E110">
        <v>-8</v>
      </c>
      <c r="F110">
        <v>-8</v>
      </c>
      <c r="G110">
        <v>-8</v>
      </c>
    </row>
    <row r="112" spans="2:7" x14ac:dyDescent="0.3">
      <c r="G112">
        <f>_xlfn.STDEV.S(C3:G110)</f>
        <v>4.3033148291193514E-2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E630-9AEC-4544-A679-7302257A0BFD}">
  <dimension ref="B22:E27"/>
  <sheetViews>
    <sheetView topLeftCell="A2" workbookViewId="0">
      <selection activeCell="I23" sqref="I23"/>
    </sheetView>
  </sheetViews>
  <sheetFormatPr defaultRowHeight="14.4" x14ac:dyDescent="0.3"/>
  <sheetData>
    <row r="22" spans="2:5" x14ac:dyDescent="0.3">
      <c r="B22" t="s">
        <v>114</v>
      </c>
      <c r="E22">
        <f>80262/12</f>
        <v>6688.5</v>
      </c>
    </row>
    <row r="23" spans="2:5" x14ac:dyDescent="0.3">
      <c r="B23" t="s">
        <v>115</v>
      </c>
      <c r="E23">
        <v>2800</v>
      </c>
    </row>
    <row r="24" spans="2:5" x14ac:dyDescent="0.3">
      <c r="B24" t="s">
        <v>116</v>
      </c>
      <c r="E24">
        <v>850</v>
      </c>
    </row>
    <row r="25" spans="2:5" x14ac:dyDescent="0.3">
      <c r="B25" t="s">
        <v>117</v>
      </c>
      <c r="E25">
        <v>3258</v>
      </c>
    </row>
    <row r="27" spans="2:5" x14ac:dyDescent="0.3">
      <c r="B27" s="1" t="s">
        <v>118</v>
      </c>
      <c r="C27" s="1"/>
      <c r="D27" s="1"/>
      <c r="E27" s="1">
        <f>E22-SUM(E23:E25)</f>
        <v>-219.5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BB33-BA68-4DAA-A4EC-DEF4264FFE96}">
  <dimension ref="C2:O684"/>
  <sheetViews>
    <sheetView workbookViewId="0">
      <selection activeCell="D5" sqref="D5"/>
    </sheetView>
  </sheetViews>
  <sheetFormatPr defaultRowHeight="14.4" x14ac:dyDescent="0.3"/>
  <cols>
    <col min="7" max="7" width="12.109375" customWidth="1"/>
    <col min="8" max="8" width="12" bestFit="1" customWidth="1"/>
  </cols>
  <sheetData>
    <row r="2" spans="3:11" x14ac:dyDescent="0.3">
      <c r="C2" t="s">
        <v>119</v>
      </c>
      <c r="D2" t="s">
        <v>120</v>
      </c>
      <c r="G2" t="s">
        <v>121</v>
      </c>
      <c r="H2">
        <v>7.5600000000000001E-2</v>
      </c>
      <c r="J2">
        <v>-341</v>
      </c>
      <c r="K2">
        <v>-1.03016E-4</v>
      </c>
    </row>
    <row r="3" spans="3:11" x14ac:dyDescent="0.3">
      <c r="C3">
        <v>0</v>
      </c>
      <c r="D3">
        <f>C3*$H$2*0.001/($H$3/($H$4+1))</f>
        <v>0</v>
      </c>
      <c r="G3" t="s">
        <v>122</v>
      </c>
      <c r="H3">
        <f>1/H5</f>
        <v>3.5087719298245615E-6</v>
      </c>
      <c r="J3">
        <v>-340</v>
      </c>
      <c r="K3">
        <v>-4.8470000000000002E-4</v>
      </c>
    </row>
    <row r="4" spans="3:11" x14ac:dyDescent="0.3">
      <c r="C4">
        <v>1</v>
      </c>
      <c r="D4">
        <f t="shared" ref="D4:D21" si="0">C4*$H$2*0.001/($H$3/($H$4+1))</f>
        <v>129.27600000000001</v>
      </c>
      <c r="G4" t="s">
        <v>123</v>
      </c>
      <c r="H4">
        <v>5</v>
      </c>
      <c r="J4">
        <v>-339</v>
      </c>
      <c r="K4">
        <v>-1.1268199999999999E-3</v>
      </c>
    </row>
    <row r="5" spans="3:11" x14ac:dyDescent="0.3">
      <c r="C5">
        <v>2</v>
      </c>
      <c r="D5">
        <f t="shared" si="0"/>
        <v>258.55200000000002</v>
      </c>
      <c r="G5" t="s">
        <v>124</v>
      </c>
      <c r="H5">
        <f>285000</f>
        <v>285000</v>
      </c>
      <c r="J5">
        <v>-338</v>
      </c>
      <c r="K5">
        <v>-1.8146900000000001E-3</v>
      </c>
    </row>
    <row r="6" spans="3:11" x14ac:dyDescent="0.3">
      <c r="C6">
        <v>3</v>
      </c>
      <c r="D6">
        <f t="shared" si="0"/>
        <v>387.82800000000003</v>
      </c>
      <c r="G6" t="s">
        <v>120</v>
      </c>
      <c r="H6">
        <v>825</v>
      </c>
      <c r="J6">
        <v>-337</v>
      </c>
      <c r="K6">
        <v>-2.16139E-3</v>
      </c>
    </row>
    <row r="7" spans="3:11" x14ac:dyDescent="0.3">
      <c r="C7">
        <v>4</v>
      </c>
      <c r="D7">
        <f t="shared" si="0"/>
        <v>517.10400000000004</v>
      </c>
      <c r="G7" t="s">
        <v>125</v>
      </c>
      <c r="H7">
        <f>H6*H3*1/(H2*0.001) / (H4+1)</f>
        <v>6.3816949781862062</v>
      </c>
      <c r="J7">
        <v>-336</v>
      </c>
      <c r="K7">
        <v>-1.72791E-3</v>
      </c>
    </row>
    <row r="8" spans="3:11" x14ac:dyDescent="0.3">
      <c r="C8">
        <v>5</v>
      </c>
      <c r="D8">
        <f t="shared" si="0"/>
        <v>646.38000000000011</v>
      </c>
      <c r="J8">
        <v>-335</v>
      </c>
      <c r="K8">
        <v>-1.9495499999999999E-4</v>
      </c>
    </row>
    <row r="9" spans="3:11" x14ac:dyDescent="0.3">
      <c r="C9">
        <v>6</v>
      </c>
      <c r="D9">
        <f t="shared" si="0"/>
        <v>775.65600000000006</v>
      </c>
      <c r="J9">
        <v>-334</v>
      </c>
      <c r="K9">
        <v>2.4902499999999998E-3</v>
      </c>
    </row>
    <row r="10" spans="3:11" x14ac:dyDescent="0.3">
      <c r="C10">
        <v>7</v>
      </c>
      <c r="D10">
        <f t="shared" si="0"/>
        <v>904.93200000000002</v>
      </c>
      <c r="J10">
        <v>-333</v>
      </c>
      <c r="K10">
        <v>6.0633400000000004E-3</v>
      </c>
    </row>
    <row r="11" spans="3:11" x14ac:dyDescent="0.3">
      <c r="C11">
        <v>8</v>
      </c>
      <c r="D11">
        <f t="shared" si="0"/>
        <v>1034.2080000000001</v>
      </c>
      <c r="J11">
        <v>-332</v>
      </c>
      <c r="K11">
        <v>1.0018000000000001E-2</v>
      </c>
    </row>
    <row r="12" spans="3:11" x14ac:dyDescent="0.3">
      <c r="C12">
        <v>9</v>
      </c>
      <c r="D12">
        <f t="shared" si="0"/>
        <v>1163.4840000000002</v>
      </c>
      <c r="J12">
        <v>-331</v>
      </c>
      <c r="K12">
        <v>1.37787E-2</v>
      </c>
    </row>
    <row r="13" spans="3:11" x14ac:dyDescent="0.3">
      <c r="C13">
        <v>10</v>
      </c>
      <c r="D13">
        <f t="shared" si="0"/>
        <v>1292.7600000000002</v>
      </c>
      <c r="J13">
        <v>-330</v>
      </c>
      <c r="K13">
        <v>1.68997E-2</v>
      </c>
    </row>
    <row r="14" spans="3:11" x14ac:dyDescent="0.3">
      <c r="C14">
        <v>11</v>
      </c>
      <c r="D14">
        <f t="shared" si="0"/>
        <v>1422.0360000000001</v>
      </c>
      <c r="J14">
        <v>-329</v>
      </c>
      <c r="K14">
        <v>1.9205900000000001E-2</v>
      </c>
    </row>
    <row r="15" spans="3:11" x14ac:dyDescent="0.3">
      <c r="C15">
        <v>12</v>
      </c>
      <c r="D15">
        <f t="shared" si="0"/>
        <v>1551.3120000000001</v>
      </c>
      <c r="J15">
        <v>-328</v>
      </c>
      <c r="K15">
        <v>2.08244E-2</v>
      </c>
    </row>
    <row r="16" spans="3:11" x14ac:dyDescent="0.3">
      <c r="C16">
        <v>13</v>
      </c>
      <c r="D16">
        <f t="shared" si="0"/>
        <v>1680.5880000000002</v>
      </c>
      <c r="J16">
        <v>-327</v>
      </c>
      <c r="K16">
        <v>2.2105E-2</v>
      </c>
    </row>
    <row r="17" spans="3:11" x14ac:dyDescent="0.3">
      <c r="C17">
        <v>14</v>
      </c>
      <c r="D17">
        <f t="shared" si="0"/>
        <v>1809.864</v>
      </c>
      <c r="J17">
        <v>-326</v>
      </c>
      <c r="K17">
        <v>2.3481399999999999E-2</v>
      </c>
    </row>
    <row r="18" spans="3:11" x14ac:dyDescent="0.3">
      <c r="C18">
        <v>15</v>
      </c>
      <c r="D18">
        <f t="shared" si="0"/>
        <v>1939.14</v>
      </c>
      <c r="J18">
        <v>-325</v>
      </c>
      <c r="K18">
        <v>2.53409E-2</v>
      </c>
    </row>
    <row r="19" spans="3:11" x14ac:dyDescent="0.3">
      <c r="C19">
        <v>16</v>
      </c>
      <c r="D19">
        <f t="shared" si="0"/>
        <v>2068.4160000000002</v>
      </c>
      <c r="J19">
        <v>-324</v>
      </c>
      <c r="K19">
        <v>2.7946700000000001E-2</v>
      </c>
    </row>
    <row r="20" spans="3:11" x14ac:dyDescent="0.3">
      <c r="C20">
        <v>17</v>
      </c>
      <c r="D20">
        <f t="shared" si="0"/>
        <v>2197.6920000000005</v>
      </c>
      <c r="J20">
        <v>-323</v>
      </c>
      <c r="K20">
        <v>3.1410800000000003E-2</v>
      </c>
    </row>
    <row r="21" spans="3:11" x14ac:dyDescent="0.3">
      <c r="C21">
        <v>18</v>
      </c>
      <c r="D21">
        <f t="shared" si="0"/>
        <v>2326.9680000000003</v>
      </c>
      <c r="J21">
        <v>-322</v>
      </c>
      <c r="K21">
        <v>3.5681900000000003E-2</v>
      </c>
    </row>
    <row r="22" spans="3:11" x14ac:dyDescent="0.3">
      <c r="J22">
        <v>-321</v>
      </c>
      <c r="K22">
        <v>4.0515900000000001E-2</v>
      </c>
    </row>
    <row r="23" spans="3:11" x14ac:dyDescent="0.3">
      <c r="J23">
        <v>-320</v>
      </c>
      <c r="K23">
        <v>4.5434299999999997E-2</v>
      </c>
    </row>
    <row r="24" spans="3:11" x14ac:dyDescent="0.3">
      <c r="J24">
        <v>-319</v>
      </c>
      <c r="K24">
        <v>4.9710600000000001E-2</v>
      </c>
    </row>
    <row r="25" spans="3:11" x14ac:dyDescent="0.3">
      <c r="J25">
        <v>-318</v>
      </c>
      <c r="K25">
        <v>5.2433300000000002E-2</v>
      </c>
    </row>
    <row r="26" spans="3:11" x14ac:dyDescent="0.3">
      <c r="J26">
        <v>-317</v>
      </c>
      <c r="K26">
        <v>5.26569E-2</v>
      </c>
    </row>
    <row r="27" spans="3:11" x14ac:dyDescent="0.3">
      <c r="J27">
        <v>-316</v>
      </c>
      <c r="K27">
        <v>4.9602300000000002E-2</v>
      </c>
    </row>
    <row r="28" spans="3:11" x14ac:dyDescent="0.3">
      <c r="J28">
        <v>-315</v>
      </c>
      <c r="K28">
        <v>4.2830800000000002E-2</v>
      </c>
    </row>
    <row r="29" spans="3:11" x14ac:dyDescent="0.3">
      <c r="J29">
        <v>-314</v>
      </c>
      <c r="K29">
        <v>3.23243E-2</v>
      </c>
    </row>
    <row r="30" spans="3:11" x14ac:dyDescent="0.3">
      <c r="J30">
        <v>-313</v>
      </c>
      <c r="K30">
        <v>1.8453000000000001E-2</v>
      </c>
    </row>
    <row r="31" spans="3:11" x14ac:dyDescent="0.3">
      <c r="J31">
        <v>-312</v>
      </c>
      <c r="K31">
        <v>1.87039E-3</v>
      </c>
    </row>
    <row r="32" spans="3:11" x14ac:dyDescent="0.3">
      <c r="J32">
        <v>-311</v>
      </c>
      <c r="K32">
        <v>-1.6600500000000001E-2</v>
      </c>
    </row>
    <row r="33" spans="10:11" x14ac:dyDescent="0.3">
      <c r="J33">
        <v>-310</v>
      </c>
      <c r="K33">
        <v>-3.60404E-2</v>
      </c>
    </row>
    <row r="34" spans="10:11" x14ac:dyDescent="0.3">
      <c r="J34">
        <v>-309</v>
      </c>
      <c r="K34">
        <v>-5.54674E-2</v>
      </c>
    </row>
    <row r="35" spans="10:11" x14ac:dyDescent="0.3">
      <c r="J35">
        <v>-308</v>
      </c>
      <c r="K35">
        <v>-7.3865600000000003E-2</v>
      </c>
    </row>
    <row r="36" spans="10:11" x14ac:dyDescent="0.3">
      <c r="J36">
        <v>-307</v>
      </c>
      <c r="K36">
        <v>-9.0255500000000002E-2</v>
      </c>
    </row>
    <row r="37" spans="10:11" x14ac:dyDescent="0.3">
      <c r="J37">
        <v>-306</v>
      </c>
      <c r="K37">
        <v>-0.10399799999999999</v>
      </c>
    </row>
    <row r="38" spans="10:11" x14ac:dyDescent="0.3">
      <c r="J38">
        <v>-305</v>
      </c>
      <c r="K38">
        <v>-0.114495</v>
      </c>
    </row>
    <row r="39" spans="10:11" x14ac:dyDescent="0.3">
      <c r="J39">
        <v>-304</v>
      </c>
      <c r="K39">
        <v>-0.121501</v>
      </c>
    </row>
    <row r="40" spans="10:11" x14ac:dyDescent="0.3">
      <c r="J40">
        <v>-303</v>
      </c>
      <c r="K40">
        <v>-0.12509000000000001</v>
      </c>
    </row>
    <row r="41" spans="10:11" x14ac:dyDescent="0.3">
      <c r="J41">
        <v>-302</v>
      </c>
      <c r="K41">
        <v>-0.125551</v>
      </c>
    </row>
    <row r="42" spans="10:11" x14ac:dyDescent="0.3">
      <c r="J42">
        <v>-301</v>
      </c>
      <c r="K42">
        <v>-0.123192</v>
      </c>
    </row>
    <row r="43" spans="10:11" x14ac:dyDescent="0.3">
      <c r="J43">
        <v>-300</v>
      </c>
      <c r="K43">
        <v>-0.118131</v>
      </c>
    </row>
    <row r="44" spans="10:11" x14ac:dyDescent="0.3">
      <c r="J44">
        <v>-299</v>
      </c>
      <c r="K44">
        <v>-0.11017100000000001</v>
      </c>
    </row>
    <row r="45" spans="10:11" x14ac:dyDescent="0.3">
      <c r="J45">
        <v>-298</v>
      </c>
      <c r="K45">
        <v>-9.8823900000000006E-2</v>
      </c>
    </row>
    <row r="46" spans="10:11" x14ac:dyDescent="0.3">
      <c r="J46">
        <v>-297</v>
      </c>
      <c r="K46">
        <v>-8.3473699999999998E-2</v>
      </c>
    </row>
    <row r="47" spans="10:11" x14ac:dyDescent="0.3">
      <c r="J47">
        <v>-296</v>
      </c>
      <c r="K47">
        <v>-6.3646400000000006E-2</v>
      </c>
    </row>
    <row r="48" spans="10:11" x14ac:dyDescent="0.3">
      <c r="J48">
        <v>-295</v>
      </c>
      <c r="K48">
        <v>-3.92816E-2</v>
      </c>
    </row>
    <row r="49" spans="10:11" x14ac:dyDescent="0.3">
      <c r="J49">
        <v>-294</v>
      </c>
      <c r="K49">
        <v>-1.0928E-2</v>
      </c>
    </row>
    <row r="50" spans="10:11" x14ac:dyDescent="0.3">
      <c r="J50">
        <v>-293</v>
      </c>
      <c r="K50">
        <v>2.0203100000000002E-2</v>
      </c>
    </row>
    <row r="51" spans="10:11" x14ac:dyDescent="0.3">
      <c r="J51">
        <v>-292</v>
      </c>
      <c r="K51">
        <v>5.2352099999999999E-2</v>
      </c>
    </row>
    <row r="52" spans="10:11" x14ac:dyDescent="0.3">
      <c r="J52">
        <v>-291</v>
      </c>
      <c r="K52">
        <v>8.3482000000000001E-2</v>
      </c>
    </row>
    <row r="53" spans="10:11" x14ac:dyDescent="0.3">
      <c r="J53">
        <v>-290</v>
      </c>
      <c r="K53">
        <v>0.11164499999999999</v>
      </c>
    </row>
    <row r="54" spans="10:11" x14ac:dyDescent="0.3">
      <c r="J54">
        <v>-289</v>
      </c>
      <c r="K54">
        <v>0.13534499999999999</v>
      </c>
    </row>
    <row r="55" spans="10:11" x14ac:dyDescent="0.3">
      <c r="J55">
        <v>-288</v>
      </c>
      <c r="K55">
        <v>0.15378500000000001</v>
      </c>
    </row>
    <row r="56" spans="10:11" x14ac:dyDescent="0.3">
      <c r="J56">
        <v>-287</v>
      </c>
      <c r="K56">
        <v>0.166909</v>
      </c>
    </row>
    <row r="57" spans="10:11" x14ac:dyDescent="0.3">
      <c r="J57">
        <v>-286</v>
      </c>
      <c r="K57">
        <v>0.17521999999999999</v>
      </c>
    </row>
    <row r="58" spans="10:11" x14ac:dyDescent="0.3">
      <c r="J58">
        <v>-285</v>
      </c>
      <c r="K58">
        <v>0.17945800000000001</v>
      </c>
    </row>
    <row r="59" spans="10:11" x14ac:dyDescent="0.3">
      <c r="J59">
        <v>-284</v>
      </c>
      <c r="K59">
        <v>0.18025099999999999</v>
      </c>
    </row>
    <row r="60" spans="10:11" x14ac:dyDescent="0.3">
      <c r="J60">
        <v>-283</v>
      </c>
      <c r="K60">
        <v>0.177872</v>
      </c>
    </row>
    <row r="61" spans="10:11" x14ac:dyDescent="0.3">
      <c r="J61">
        <v>-282</v>
      </c>
      <c r="K61">
        <v>0.172176</v>
      </c>
    </row>
    <row r="62" spans="10:11" x14ac:dyDescent="0.3">
      <c r="J62">
        <v>-281</v>
      </c>
      <c r="K62">
        <v>0.16273299999999999</v>
      </c>
    </row>
    <row r="63" spans="10:11" x14ac:dyDescent="0.3">
      <c r="J63">
        <v>-280</v>
      </c>
      <c r="K63">
        <v>0.149066</v>
      </c>
    </row>
    <row r="64" spans="10:11" x14ac:dyDescent="0.3">
      <c r="J64">
        <v>-279</v>
      </c>
      <c r="K64">
        <v>0.130915</v>
      </c>
    </row>
    <row r="65" spans="10:11" x14ac:dyDescent="0.3">
      <c r="J65">
        <v>-278</v>
      </c>
      <c r="K65">
        <v>0.108399</v>
      </c>
    </row>
    <row r="66" spans="10:11" x14ac:dyDescent="0.3">
      <c r="J66">
        <v>-277</v>
      </c>
      <c r="K66">
        <v>8.2049300000000006E-2</v>
      </c>
    </row>
    <row r="67" spans="10:11" x14ac:dyDescent="0.3">
      <c r="J67">
        <v>-276</v>
      </c>
      <c r="K67">
        <v>5.2703800000000002E-2</v>
      </c>
    </row>
    <row r="68" spans="10:11" x14ac:dyDescent="0.3">
      <c r="J68">
        <v>-275</v>
      </c>
      <c r="K68">
        <v>2.13467E-2</v>
      </c>
    </row>
    <row r="69" spans="10:11" x14ac:dyDescent="0.3">
      <c r="J69">
        <v>-274</v>
      </c>
      <c r="K69">
        <v>-1.10423E-2</v>
      </c>
    </row>
    <row r="70" spans="10:11" x14ac:dyDescent="0.3">
      <c r="J70">
        <v>-273</v>
      </c>
      <c r="K70">
        <v>-4.3565800000000002E-2</v>
      </c>
    </row>
    <row r="71" spans="10:11" x14ac:dyDescent="0.3">
      <c r="J71">
        <v>-272</v>
      </c>
      <c r="K71">
        <v>-7.5411199999999998E-2</v>
      </c>
    </row>
    <row r="72" spans="10:11" x14ac:dyDescent="0.3">
      <c r="J72">
        <v>-271</v>
      </c>
      <c r="K72">
        <v>-0.10581400000000001</v>
      </c>
    </row>
    <row r="73" spans="10:11" x14ac:dyDescent="0.3">
      <c r="J73">
        <v>-270</v>
      </c>
      <c r="K73">
        <v>-0.13403300000000001</v>
      </c>
    </row>
    <row r="74" spans="10:11" x14ac:dyDescent="0.3">
      <c r="J74">
        <v>-269</v>
      </c>
      <c r="K74">
        <v>-0.15934999999999999</v>
      </c>
    </row>
    <row r="75" spans="10:11" x14ac:dyDescent="0.3">
      <c r="J75">
        <v>-268</v>
      </c>
      <c r="K75">
        <v>-0.18108299999999999</v>
      </c>
    </row>
    <row r="76" spans="10:11" x14ac:dyDescent="0.3">
      <c r="J76">
        <v>-267</v>
      </c>
      <c r="K76">
        <v>-0.19858500000000001</v>
      </c>
    </row>
    <row r="77" spans="10:11" x14ac:dyDescent="0.3">
      <c r="J77">
        <v>-266</v>
      </c>
      <c r="K77">
        <v>-0.21122199999999999</v>
      </c>
    </row>
    <row r="78" spans="10:11" x14ac:dyDescent="0.3">
      <c r="J78">
        <v>-265</v>
      </c>
      <c r="K78">
        <v>-0.218366</v>
      </c>
    </row>
    <row r="79" spans="10:11" x14ac:dyDescent="0.3">
      <c r="J79">
        <v>-264</v>
      </c>
      <c r="K79">
        <v>-0.219444</v>
      </c>
    </row>
    <row r="80" spans="10:11" x14ac:dyDescent="0.3">
      <c r="J80">
        <v>-263</v>
      </c>
      <c r="K80">
        <v>-0.21407300000000001</v>
      </c>
    </row>
    <row r="81" spans="10:11" x14ac:dyDescent="0.3">
      <c r="J81">
        <v>-262</v>
      </c>
      <c r="K81">
        <v>-0.202235</v>
      </c>
    </row>
    <row r="82" spans="10:11" x14ac:dyDescent="0.3">
      <c r="J82">
        <v>-261</v>
      </c>
      <c r="K82">
        <v>-0.18443200000000001</v>
      </c>
    </row>
    <row r="83" spans="10:11" x14ac:dyDescent="0.3">
      <c r="J83">
        <v>-260</v>
      </c>
      <c r="K83">
        <v>-0.161714</v>
      </c>
    </row>
    <row r="84" spans="10:11" x14ac:dyDescent="0.3">
      <c r="J84">
        <v>-259</v>
      </c>
      <c r="K84">
        <v>-0.135519</v>
      </c>
    </row>
    <row r="85" spans="10:11" x14ac:dyDescent="0.3">
      <c r="J85">
        <v>-258</v>
      </c>
      <c r="K85">
        <v>-0.107358</v>
      </c>
    </row>
    <row r="86" spans="10:11" x14ac:dyDescent="0.3">
      <c r="J86">
        <v>-257</v>
      </c>
      <c r="K86">
        <v>-7.8422699999999998E-2</v>
      </c>
    </row>
    <row r="87" spans="10:11" x14ac:dyDescent="0.3">
      <c r="J87">
        <v>-256</v>
      </c>
      <c r="K87">
        <v>-4.9290899999999999E-2</v>
      </c>
    </row>
    <row r="88" spans="10:11" x14ac:dyDescent="0.3">
      <c r="J88">
        <v>-255</v>
      </c>
      <c r="K88">
        <v>-1.9848299999999999E-2</v>
      </c>
    </row>
    <row r="89" spans="10:11" x14ac:dyDescent="0.3">
      <c r="J89">
        <v>-254</v>
      </c>
      <c r="K89">
        <v>1.04986E-2</v>
      </c>
    </row>
    <row r="90" spans="10:11" x14ac:dyDescent="0.3">
      <c r="J90">
        <v>-253</v>
      </c>
      <c r="K90">
        <v>4.23708E-2</v>
      </c>
    </row>
    <row r="91" spans="10:11" x14ac:dyDescent="0.3">
      <c r="J91">
        <v>-252</v>
      </c>
      <c r="K91">
        <v>7.5892299999999996E-2</v>
      </c>
    </row>
    <row r="92" spans="10:11" x14ac:dyDescent="0.3">
      <c r="J92">
        <v>-251</v>
      </c>
      <c r="K92">
        <v>0.11032</v>
      </c>
    </row>
    <row r="93" spans="10:11" x14ac:dyDescent="0.3">
      <c r="J93">
        <v>-250</v>
      </c>
      <c r="K93">
        <v>0.144012</v>
      </c>
    </row>
    <row r="94" spans="10:11" x14ac:dyDescent="0.3">
      <c r="J94">
        <v>-249</v>
      </c>
      <c r="K94">
        <v>0.17479500000000001</v>
      </c>
    </row>
    <row r="95" spans="10:11" x14ac:dyDescent="0.3">
      <c r="J95">
        <v>-248</v>
      </c>
      <c r="K95">
        <v>0.20058400000000001</v>
      </c>
    </row>
    <row r="96" spans="10:11" x14ac:dyDescent="0.3">
      <c r="J96">
        <v>-247</v>
      </c>
      <c r="K96">
        <v>0.22000400000000001</v>
      </c>
    </row>
    <row r="97" spans="10:11" x14ac:dyDescent="0.3">
      <c r="J97">
        <v>-246</v>
      </c>
      <c r="K97">
        <v>0.23272899999999999</v>
      </c>
    </row>
    <row r="98" spans="10:11" x14ac:dyDescent="0.3">
      <c r="J98">
        <v>-245</v>
      </c>
      <c r="K98">
        <v>0.23938300000000001</v>
      </c>
    </row>
    <row r="99" spans="10:11" x14ac:dyDescent="0.3">
      <c r="J99">
        <v>-244</v>
      </c>
      <c r="K99">
        <v>0.24104600000000001</v>
      </c>
    </row>
    <row r="100" spans="10:11" x14ac:dyDescent="0.3">
      <c r="J100">
        <v>-243</v>
      </c>
      <c r="K100">
        <v>0.23860000000000001</v>
      </c>
    </row>
    <row r="101" spans="10:11" x14ac:dyDescent="0.3">
      <c r="J101">
        <v>-242</v>
      </c>
      <c r="K101">
        <v>0.23222599999999999</v>
      </c>
    </row>
    <row r="102" spans="10:11" x14ac:dyDescent="0.3">
      <c r="J102">
        <v>-241</v>
      </c>
      <c r="K102">
        <v>0.22126999999999999</v>
      </c>
    </row>
    <row r="103" spans="10:11" x14ac:dyDescent="0.3">
      <c r="J103">
        <v>-240</v>
      </c>
      <c r="K103">
        <v>0.20454800000000001</v>
      </c>
    </row>
    <row r="104" spans="10:11" x14ac:dyDescent="0.3">
      <c r="J104">
        <v>-239</v>
      </c>
      <c r="K104">
        <v>0.180952</v>
      </c>
    </row>
    <row r="105" spans="10:11" x14ac:dyDescent="0.3">
      <c r="J105">
        <v>-238</v>
      </c>
      <c r="K105">
        <v>0.150066</v>
      </c>
    </row>
    <row r="106" spans="10:11" x14ac:dyDescent="0.3">
      <c r="J106">
        <v>-237</v>
      </c>
      <c r="K106">
        <v>0.112553</v>
      </c>
    </row>
    <row r="107" spans="10:11" x14ac:dyDescent="0.3">
      <c r="J107">
        <v>-236</v>
      </c>
      <c r="K107">
        <v>7.0126499999999994E-2</v>
      </c>
    </row>
    <row r="108" spans="10:11" x14ac:dyDescent="0.3">
      <c r="J108">
        <v>-235</v>
      </c>
      <c r="K108">
        <v>2.5119499999999999E-2</v>
      </c>
    </row>
    <row r="109" spans="10:11" x14ac:dyDescent="0.3">
      <c r="J109">
        <v>-234</v>
      </c>
      <c r="K109">
        <v>-2.0163199999999999E-2</v>
      </c>
    </row>
    <row r="110" spans="10:11" x14ac:dyDescent="0.3">
      <c r="J110">
        <v>-233</v>
      </c>
      <c r="K110">
        <v>-6.4067399999999997E-2</v>
      </c>
    </row>
    <row r="111" spans="10:11" x14ac:dyDescent="0.3">
      <c r="J111">
        <v>-232</v>
      </c>
      <c r="K111">
        <v>-0.105929</v>
      </c>
    </row>
    <row r="112" spans="10:11" x14ac:dyDescent="0.3">
      <c r="J112">
        <v>-231</v>
      </c>
      <c r="K112">
        <v>-0.14598900000000001</v>
      </c>
    </row>
    <row r="113" spans="10:11" x14ac:dyDescent="0.3">
      <c r="J113">
        <v>-230</v>
      </c>
      <c r="K113">
        <v>-0.18489</v>
      </c>
    </row>
    <row r="114" spans="10:11" x14ac:dyDescent="0.3">
      <c r="J114">
        <v>-229</v>
      </c>
      <c r="K114">
        <v>-0.22293499999999999</v>
      </c>
    </row>
    <row r="115" spans="10:11" x14ac:dyDescent="0.3">
      <c r="J115">
        <v>-228</v>
      </c>
      <c r="K115">
        <v>-0.25942100000000001</v>
      </c>
    </row>
    <row r="116" spans="10:11" x14ac:dyDescent="0.3">
      <c r="J116">
        <v>-227</v>
      </c>
      <c r="K116">
        <v>-0.29232900000000001</v>
      </c>
    </row>
    <row r="117" spans="10:11" x14ac:dyDescent="0.3">
      <c r="J117">
        <v>-226</v>
      </c>
      <c r="K117">
        <v>-0.31857999999999997</v>
      </c>
    </row>
    <row r="118" spans="10:11" x14ac:dyDescent="0.3">
      <c r="J118">
        <v>-225</v>
      </c>
      <c r="K118">
        <v>-0.33481699999999998</v>
      </c>
    </row>
    <row r="119" spans="10:11" x14ac:dyDescent="0.3">
      <c r="J119">
        <v>-224</v>
      </c>
      <c r="K119">
        <v>-0.33842299999999997</v>
      </c>
    </row>
    <row r="120" spans="10:11" x14ac:dyDescent="0.3">
      <c r="J120">
        <v>-223</v>
      </c>
      <c r="K120">
        <v>-0.32839699999999999</v>
      </c>
    </row>
    <row r="121" spans="10:11" x14ac:dyDescent="0.3">
      <c r="J121">
        <v>-222</v>
      </c>
      <c r="K121">
        <v>-0.305676</v>
      </c>
    </row>
    <row r="122" spans="10:11" x14ac:dyDescent="0.3">
      <c r="J122">
        <v>-221</v>
      </c>
      <c r="K122">
        <v>-0.27277200000000001</v>
      </c>
    </row>
    <row r="123" spans="10:11" x14ac:dyDescent="0.3">
      <c r="J123">
        <v>-220</v>
      </c>
      <c r="K123">
        <v>-0.23283300000000001</v>
      </c>
    </row>
    <row r="124" spans="10:11" x14ac:dyDescent="0.3">
      <c r="J124">
        <v>-219</v>
      </c>
      <c r="K124">
        <v>-0.188555</v>
      </c>
    </row>
    <row r="125" spans="10:11" x14ac:dyDescent="0.3">
      <c r="J125">
        <v>-218</v>
      </c>
      <c r="K125">
        <v>-0.14138999999999999</v>
      </c>
    </row>
    <row r="126" spans="10:11" x14ac:dyDescent="0.3">
      <c r="J126">
        <v>-217</v>
      </c>
      <c r="K126">
        <v>-9.1380600000000006E-2</v>
      </c>
    </row>
    <row r="127" spans="10:11" x14ac:dyDescent="0.3">
      <c r="J127">
        <v>-216</v>
      </c>
      <c r="K127">
        <v>-3.7671799999999998E-2</v>
      </c>
    </row>
    <row r="128" spans="10:11" x14ac:dyDescent="0.3">
      <c r="J128">
        <v>-215</v>
      </c>
      <c r="K128">
        <v>2.0561599999999999E-2</v>
      </c>
    </row>
    <row r="129" spans="10:11" x14ac:dyDescent="0.3">
      <c r="J129">
        <v>-214</v>
      </c>
      <c r="K129">
        <v>8.3159700000000003E-2</v>
      </c>
    </row>
    <row r="130" spans="10:11" x14ac:dyDescent="0.3">
      <c r="J130">
        <v>-213</v>
      </c>
      <c r="K130">
        <v>0.148395</v>
      </c>
    </row>
    <row r="131" spans="10:11" x14ac:dyDescent="0.3">
      <c r="J131">
        <v>-212</v>
      </c>
      <c r="K131">
        <v>0.21298</v>
      </c>
    </row>
    <row r="132" spans="10:11" x14ac:dyDescent="0.3">
      <c r="J132">
        <v>-211</v>
      </c>
      <c r="K132">
        <v>0.27265</v>
      </c>
    </row>
    <row r="133" spans="10:11" x14ac:dyDescent="0.3">
      <c r="J133">
        <v>-210</v>
      </c>
      <c r="K133">
        <v>0.323104</v>
      </c>
    </row>
    <row r="134" spans="10:11" x14ac:dyDescent="0.3">
      <c r="J134">
        <v>-209</v>
      </c>
      <c r="K134">
        <v>0.36096</v>
      </c>
    </row>
    <row r="135" spans="10:11" x14ac:dyDescent="0.3">
      <c r="J135">
        <v>-208</v>
      </c>
      <c r="K135">
        <v>0.38442900000000002</v>
      </c>
    </row>
    <row r="136" spans="10:11" x14ac:dyDescent="0.3">
      <c r="J136">
        <v>-207</v>
      </c>
      <c r="K136">
        <v>0.39350400000000002</v>
      </c>
    </row>
    <row r="137" spans="10:11" x14ac:dyDescent="0.3">
      <c r="J137">
        <v>-206</v>
      </c>
      <c r="K137">
        <v>0.38965699999999998</v>
      </c>
    </row>
    <row r="138" spans="10:11" x14ac:dyDescent="0.3">
      <c r="J138">
        <v>-205</v>
      </c>
      <c r="K138">
        <v>0.37519999999999998</v>
      </c>
    </row>
    <row r="139" spans="10:11" x14ac:dyDescent="0.3">
      <c r="J139">
        <v>-204</v>
      </c>
      <c r="K139">
        <v>0.35253000000000001</v>
      </c>
    </row>
    <row r="140" spans="10:11" x14ac:dyDescent="0.3">
      <c r="J140">
        <v>-203</v>
      </c>
      <c r="K140">
        <v>0.32353500000000002</v>
      </c>
    </row>
    <row r="141" spans="10:11" x14ac:dyDescent="0.3">
      <c r="J141">
        <v>-202</v>
      </c>
      <c r="K141">
        <v>0.28931099999999998</v>
      </c>
    </row>
    <row r="142" spans="10:11" x14ac:dyDescent="0.3">
      <c r="J142">
        <v>-201</v>
      </c>
      <c r="K142">
        <v>0.250249</v>
      </c>
    </row>
    <row r="143" spans="10:11" x14ac:dyDescent="0.3">
      <c r="J143">
        <v>-200</v>
      </c>
      <c r="K143">
        <v>0.20639299999999999</v>
      </c>
    </row>
    <row r="144" spans="10:11" x14ac:dyDescent="0.3">
      <c r="J144">
        <v>-199</v>
      </c>
      <c r="K144">
        <v>0.157891</v>
      </c>
    </row>
    <row r="145" spans="10:11" x14ac:dyDescent="0.3">
      <c r="J145">
        <v>-198</v>
      </c>
      <c r="K145">
        <v>0.105334</v>
      </c>
    </row>
    <row r="146" spans="10:11" x14ac:dyDescent="0.3">
      <c r="J146">
        <v>-197</v>
      </c>
      <c r="K146">
        <v>4.9837399999999997E-2</v>
      </c>
    </row>
    <row r="147" spans="10:11" x14ac:dyDescent="0.3">
      <c r="J147">
        <v>-196</v>
      </c>
      <c r="K147">
        <v>-7.15572E-3</v>
      </c>
    </row>
    <row r="148" spans="10:11" x14ac:dyDescent="0.3">
      <c r="J148">
        <v>-195</v>
      </c>
      <c r="K148">
        <v>-6.4243499999999995E-2</v>
      </c>
    </row>
    <row r="149" spans="10:11" x14ac:dyDescent="0.3">
      <c r="J149">
        <v>-194</v>
      </c>
      <c r="K149">
        <v>-0.120416</v>
      </c>
    </row>
    <row r="150" spans="10:11" x14ac:dyDescent="0.3">
      <c r="J150">
        <v>-193</v>
      </c>
      <c r="K150">
        <v>-0.175208</v>
      </c>
    </row>
    <row r="151" spans="10:11" x14ac:dyDescent="0.3">
      <c r="J151">
        <v>-192</v>
      </c>
      <c r="K151">
        <v>-0.22856299999999999</v>
      </c>
    </row>
    <row r="152" spans="10:11" x14ac:dyDescent="0.3">
      <c r="J152">
        <v>-191</v>
      </c>
      <c r="K152">
        <v>-0.28044599999999997</v>
      </c>
    </row>
    <row r="153" spans="10:11" x14ac:dyDescent="0.3">
      <c r="J153">
        <v>-190</v>
      </c>
      <c r="K153">
        <v>-0.33038000000000001</v>
      </c>
    </row>
    <row r="154" spans="10:11" x14ac:dyDescent="0.3">
      <c r="J154">
        <v>-189</v>
      </c>
      <c r="K154">
        <v>-0.37709300000000001</v>
      </c>
    </row>
    <row r="155" spans="10:11" x14ac:dyDescent="0.3">
      <c r="J155">
        <v>-188</v>
      </c>
      <c r="K155">
        <v>-0.41844900000000002</v>
      </c>
    </row>
    <row r="156" spans="10:11" x14ac:dyDescent="0.3">
      <c r="J156">
        <v>-187</v>
      </c>
      <c r="K156">
        <v>-0.45170100000000002</v>
      </c>
    </row>
    <row r="157" spans="10:11" x14ac:dyDescent="0.3">
      <c r="J157">
        <v>-186</v>
      </c>
      <c r="K157">
        <v>-0.47399000000000002</v>
      </c>
    </row>
    <row r="158" spans="10:11" x14ac:dyDescent="0.3">
      <c r="J158">
        <v>-185</v>
      </c>
      <c r="K158">
        <v>-0.482927</v>
      </c>
    </row>
    <row r="159" spans="10:11" x14ac:dyDescent="0.3">
      <c r="J159">
        <v>-184</v>
      </c>
      <c r="K159">
        <v>-0.477051</v>
      </c>
    </row>
    <row r="160" spans="10:11" x14ac:dyDescent="0.3">
      <c r="J160">
        <v>-183</v>
      </c>
      <c r="K160">
        <v>-0.456044</v>
      </c>
    </row>
    <row r="161" spans="10:11" x14ac:dyDescent="0.3">
      <c r="J161">
        <v>-182</v>
      </c>
      <c r="K161">
        <v>-0.42063200000000001</v>
      </c>
    </row>
    <row r="162" spans="10:11" x14ac:dyDescent="0.3">
      <c r="J162">
        <v>-181</v>
      </c>
      <c r="K162">
        <v>-0.37225599999999998</v>
      </c>
    </row>
    <row r="163" spans="10:11" x14ac:dyDescent="0.3">
      <c r="J163">
        <v>-180</v>
      </c>
      <c r="K163">
        <v>-0.31265100000000001</v>
      </c>
    </row>
    <row r="164" spans="10:11" x14ac:dyDescent="0.3">
      <c r="J164">
        <v>-179</v>
      </c>
      <c r="K164">
        <v>-0.24352099999999999</v>
      </c>
    </row>
    <row r="165" spans="10:11" x14ac:dyDescent="0.3">
      <c r="J165">
        <v>-178</v>
      </c>
      <c r="K165">
        <v>-0.16641900000000001</v>
      </c>
    </row>
    <row r="166" spans="10:11" x14ac:dyDescent="0.3">
      <c r="J166">
        <v>-177</v>
      </c>
      <c r="K166">
        <v>-8.2875199999999996E-2</v>
      </c>
    </row>
    <row r="167" spans="10:11" x14ac:dyDescent="0.3">
      <c r="J167">
        <v>-176</v>
      </c>
      <c r="K167">
        <v>5.3345800000000002E-3</v>
      </c>
    </row>
    <row r="168" spans="10:11" x14ac:dyDescent="0.3">
      <c r="J168">
        <v>-175</v>
      </c>
      <c r="K168">
        <v>9.5930600000000005E-2</v>
      </c>
    </row>
    <row r="169" spans="10:11" x14ac:dyDescent="0.3">
      <c r="J169">
        <v>-174</v>
      </c>
      <c r="K169">
        <v>0.186057</v>
      </c>
    </row>
    <row r="170" spans="10:11" x14ac:dyDescent="0.3">
      <c r="J170">
        <v>-173</v>
      </c>
      <c r="K170">
        <v>0.27247500000000002</v>
      </c>
    </row>
    <row r="171" spans="10:11" x14ac:dyDescent="0.3">
      <c r="J171">
        <v>-172</v>
      </c>
      <c r="K171">
        <v>0.35197699999999998</v>
      </c>
    </row>
    <row r="172" spans="10:11" x14ac:dyDescent="0.3">
      <c r="J172">
        <v>-171</v>
      </c>
      <c r="K172">
        <v>0.42187999999999998</v>
      </c>
    </row>
    <row r="173" spans="10:11" x14ac:dyDescent="0.3">
      <c r="J173">
        <v>-170</v>
      </c>
      <c r="K173">
        <v>0.48038500000000001</v>
      </c>
    </row>
    <row r="174" spans="10:11" x14ac:dyDescent="0.3">
      <c r="J174">
        <v>-169</v>
      </c>
      <c r="K174">
        <v>0.52664299999999997</v>
      </c>
    </row>
    <row r="175" spans="10:11" x14ac:dyDescent="0.3">
      <c r="J175">
        <v>-168</v>
      </c>
      <c r="K175">
        <v>0.56050599999999995</v>
      </c>
    </row>
    <row r="176" spans="10:11" x14ac:dyDescent="0.3">
      <c r="J176">
        <v>-167</v>
      </c>
      <c r="K176">
        <v>0.58205499999999999</v>
      </c>
    </row>
    <row r="177" spans="10:11" x14ac:dyDescent="0.3">
      <c r="J177">
        <v>-166</v>
      </c>
      <c r="K177">
        <v>0.59112100000000001</v>
      </c>
    </row>
    <row r="178" spans="10:11" x14ac:dyDescent="0.3">
      <c r="J178">
        <v>-165</v>
      </c>
      <c r="K178">
        <v>0.58702399999999999</v>
      </c>
    </row>
    <row r="179" spans="10:11" x14ac:dyDescent="0.3">
      <c r="J179">
        <v>-164</v>
      </c>
      <c r="K179">
        <v>0.56866000000000005</v>
      </c>
    </row>
    <row r="180" spans="10:11" x14ac:dyDescent="0.3">
      <c r="J180">
        <v>-163</v>
      </c>
      <c r="K180">
        <v>0.53492799999999996</v>
      </c>
    </row>
    <row r="181" spans="10:11" x14ac:dyDescent="0.3">
      <c r="J181">
        <v>-162</v>
      </c>
      <c r="K181">
        <v>0.48532799999999998</v>
      </c>
    </row>
    <row r="182" spans="10:11" x14ac:dyDescent="0.3">
      <c r="J182">
        <v>-161</v>
      </c>
      <c r="K182">
        <v>0.42048600000000003</v>
      </c>
    </row>
    <row r="183" spans="10:11" x14ac:dyDescent="0.3">
      <c r="J183">
        <v>-160</v>
      </c>
      <c r="K183">
        <v>0.34236800000000001</v>
      </c>
    </row>
    <row r="184" spans="10:11" x14ac:dyDescent="0.3">
      <c r="J184">
        <v>-159</v>
      </c>
      <c r="K184">
        <v>0.25408199999999997</v>
      </c>
    </row>
    <row r="185" spans="10:11" x14ac:dyDescent="0.3">
      <c r="J185">
        <v>-158</v>
      </c>
      <c r="K185">
        <v>0.15933600000000001</v>
      </c>
    </row>
    <row r="186" spans="10:11" x14ac:dyDescent="0.3">
      <c r="J186">
        <v>-157</v>
      </c>
      <c r="K186">
        <v>6.1741999999999998E-2</v>
      </c>
    </row>
    <row r="187" spans="10:11" x14ac:dyDescent="0.3">
      <c r="J187">
        <v>-156</v>
      </c>
      <c r="K187">
        <v>-3.5761099999999997E-2</v>
      </c>
    </row>
    <row r="188" spans="10:11" x14ac:dyDescent="0.3">
      <c r="J188">
        <v>-155</v>
      </c>
      <c r="K188">
        <v>-0.13114899999999999</v>
      </c>
    </row>
    <row r="189" spans="10:11" x14ac:dyDescent="0.3">
      <c r="J189">
        <v>-154</v>
      </c>
      <c r="K189">
        <v>-0.223167</v>
      </c>
    </row>
    <row r="190" spans="10:11" x14ac:dyDescent="0.3">
      <c r="J190">
        <v>-153</v>
      </c>
      <c r="K190">
        <v>-0.310888</v>
      </c>
    </row>
    <row r="191" spans="10:11" x14ac:dyDescent="0.3">
      <c r="J191">
        <v>-152</v>
      </c>
      <c r="K191">
        <v>-0.39321</v>
      </c>
    </row>
    <row r="192" spans="10:11" x14ac:dyDescent="0.3">
      <c r="J192">
        <v>-151</v>
      </c>
      <c r="K192">
        <v>-0.46852100000000002</v>
      </c>
    </row>
    <row r="193" spans="10:11" x14ac:dyDescent="0.3">
      <c r="J193">
        <v>-150</v>
      </c>
      <c r="K193">
        <v>-0.534694</v>
      </c>
    </row>
    <row r="194" spans="10:11" x14ac:dyDescent="0.3">
      <c r="J194">
        <v>-149</v>
      </c>
      <c r="K194">
        <v>-0.58940899999999996</v>
      </c>
    </row>
    <row r="195" spans="10:11" x14ac:dyDescent="0.3">
      <c r="J195">
        <v>-148</v>
      </c>
      <c r="K195">
        <v>-0.63064200000000004</v>
      </c>
    </row>
    <row r="196" spans="10:11" x14ac:dyDescent="0.3">
      <c r="J196">
        <v>-147</v>
      </c>
      <c r="K196">
        <v>-0.65707599999999999</v>
      </c>
    </row>
    <row r="197" spans="10:11" x14ac:dyDescent="0.3">
      <c r="J197">
        <v>-146</v>
      </c>
      <c r="K197">
        <v>-0.66825199999999996</v>
      </c>
    </row>
    <row r="198" spans="10:11" x14ac:dyDescent="0.3">
      <c r="J198">
        <v>-145</v>
      </c>
      <c r="K198">
        <v>-0.66436899999999999</v>
      </c>
    </row>
    <row r="199" spans="10:11" x14ac:dyDescent="0.3">
      <c r="J199">
        <v>-144</v>
      </c>
      <c r="K199">
        <v>-0.64587300000000003</v>
      </c>
    </row>
    <row r="200" spans="10:11" x14ac:dyDescent="0.3">
      <c r="J200">
        <v>-143</v>
      </c>
      <c r="K200">
        <v>-0.61304899999999996</v>
      </c>
    </row>
    <row r="201" spans="10:11" x14ac:dyDescent="0.3">
      <c r="J201">
        <v>-142</v>
      </c>
      <c r="K201">
        <v>-0.56586000000000003</v>
      </c>
    </row>
    <row r="202" spans="10:11" x14ac:dyDescent="0.3">
      <c r="J202">
        <v>-141</v>
      </c>
      <c r="K202">
        <v>-0.50412500000000005</v>
      </c>
    </row>
    <row r="203" spans="10:11" x14ac:dyDescent="0.3">
      <c r="J203">
        <v>-140</v>
      </c>
      <c r="K203">
        <v>-0.42796299999999998</v>
      </c>
    </row>
    <row r="204" spans="10:11" x14ac:dyDescent="0.3">
      <c r="J204">
        <v>-139</v>
      </c>
      <c r="K204">
        <v>-0.33827200000000002</v>
      </c>
    </row>
    <row r="205" spans="10:11" x14ac:dyDescent="0.3">
      <c r="J205">
        <v>-138</v>
      </c>
      <c r="K205">
        <v>-0.23700099999999999</v>
      </c>
    </row>
    <row r="206" spans="10:11" x14ac:dyDescent="0.3">
      <c r="J206">
        <v>-137</v>
      </c>
      <c r="K206">
        <v>-0.12706600000000001</v>
      </c>
    </row>
    <row r="207" spans="10:11" x14ac:dyDescent="0.3">
      <c r="J207">
        <v>-136</v>
      </c>
      <c r="K207">
        <v>-1.19381E-2</v>
      </c>
    </row>
    <row r="208" spans="10:11" x14ac:dyDescent="0.3">
      <c r="J208">
        <v>-135</v>
      </c>
      <c r="K208">
        <v>0.10490099999999999</v>
      </c>
    </row>
    <row r="209" spans="10:11" x14ac:dyDescent="0.3">
      <c r="J209">
        <v>-134</v>
      </c>
      <c r="K209">
        <v>0.22039700000000001</v>
      </c>
    </row>
    <row r="210" spans="10:11" x14ac:dyDescent="0.3">
      <c r="J210">
        <v>-133</v>
      </c>
      <c r="K210">
        <v>0.33204800000000001</v>
      </c>
    </row>
    <row r="211" spans="10:11" x14ac:dyDescent="0.3">
      <c r="J211">
        <v>-132</v>
      </c>
      <c r="K211">
        <v>0.437695</v>
      </c>
    </row>
    <row r="212" spans="10:11" x14ac:dyDescent="0.3">
      <c r="J212">
        <v>-131</v>
      </c>
      <c r="K212">
        <v>0.53510100000000005</v>
      </c>
    </row>
    <row r="213" spans="10:11" x14ac:dyDescent="0.3">
      <c r="J213">
        <v>-130</v>
      </c>
      <c r="K213">
        <v>0.62157399999999996</v>
      </c>
    </row>
    <row r="214" spans="10:11" x14ac:dyDescent="0.3">
      <c r="J214">
        <v>-129</v>
      </c>
      <c r="K214">
        <v>0.69387699999999997</v>
      </c>
    </row>
    <row r="215" spans="10:11" x14ac:dyDescent="0.3">
      <c r="J215">
        <v>-128</v>
      </c>
      <c r="K215">
        <v>0.74853199999999998</v>
      </c>
    </row>
    <row r="216" spans="10:11" x14ac:dyDescent="0.3">
      <c r="J216">
        <v>-127</v>
      </c>
      <c r="K216">
        <v>0.78244999999999998</v>
      </c>
    </row>
    <row r="217" spans="10:11" x14ac:dyDescent="0.3">
      <c r="J217">
        <v>-126</v>
      </c>
      <c r="K217">
        <v>0.79364800000000002</v>
      </c>
    </row>
    <row r="218" spans="10:11" x14ac:dyDescent="0.3">
      <c r="J218">
        <v>-125</v>
      </c>
      <c r="K218">
        <v>0.78173800000000004</v>
      </c>
    </row>
    <row r="219" spans="10:11" x14ac:dyDescent="0.3">
      <c r="J219">
        <v>-124</v>
      </c>
      <c r="K219">
        <v>0.74797400000000003</v>
      </c>
    </row>
    <row r="220" spans="10:11" x14ac:dyDescent="0.3">
      <c r="J220">
        <v>-123</v>
      </c>
      <c r="K220">
        <v>0.69480500000000001</v>
      </c>
    </row>
    <row r="221" spans="10:11" x14ac:dyDescent="0.3">
      <c r="J221">
        <v>-122</v>
      </c>
      <c r="K221">
        <v>0.62515600000000004</v>
      </c>
    </row>
    <row r="222" spans="10:11" x14ac:dyDescent="0.3">
      <c r="J222">
        <v>-121</v>
      </c>
      <c r="K222">
        <v>0.54174</v>
      </c>
    </row>
    <row r="223" spans="10:11" x14ac:dyDescent="0.3">
      <c r="J223">
        <v>-120</v>
      </c>
      <c r="K223">
        <v>0.44672699999999999</v>
      </c>
    </row>
    <row r="224" spans="10:11" x14ac:dyDescent="0.3">
      <c r="J224">
        <v>-119</v>
      </c>
      <c r="K224">
        <v>0.34188800000000003</v>
      </c>
    </row>
    <row r="225" spans="10:11" x14ac:dyDescent="0.3">
      <c r="J225">
        <v>-118</v>
      </c>
      <c r="K225">
        <v>0.22906599999999999</v>
      </c>
    </row>
    <row r="226" spans="10:11" x14ac:dyDescent="0.3">
      <c r="J226">
        <v>-117</v>
      </c>
      <c r="K226">
        <v>0.110683</v>
      </c>
    </row>
    <row r="227" spans="10:11" x14ac:dyDescent="0.3">
      <c r="J227">
        <v>-116</v>
      </c>
      <c r="K227">
        <v>-1.00543E-2</v>
      </c>
    </row>
    <row r="228" spans="10:11" x14ac:dyDescent="0.3">
      <c r="J228">
        <v>-115</v>
      </c>
      <c r="K228">
        <v>-0.12941800000000001</v>
      </c>
    </row>
    <row r="229" spans="10:11" x14ac:dyDescent="0.3">
      <c r="J229">
        <v>-114</v>
      </c>
      <c r="K229">
        <v>-0.24377699999999999</v>
      </c>
    </row>
    <row r="230" spans="10:11" x14ac:dyDescent="0.3">
      <c r="J230">
        <v>-113</v>
      </c>
      <c r="K230">
        <v>-0.35028700000000002</v>
      </c>
    </row>
    <row r="231" spans="10:11" x14ac:dyDescent="0.3">
      <c r="J231">
        <v>-112</v>
      </c>
      <c r="K231">
        <v>-0.44729400000000002</v>
      </c>
    </row>
    <row r="232" spans="10:11" x14ac:dyDescent="0.3">
      <c r="J232">
        <v>-111</v>
      </c>
      <c r="K232">
        <v>-0.53425999999999996</v>
      </c>
    </row>
    <row r="233" spans="10:11" x14ac:dyDescent="0.3">
      <c r="J233">
        <v>-110</v>
      </c>
      <c r="K233">
        <v>-0.61126100000000005</v>
      </c>
    </row>
    <row r="234" spans="10:11" x14ac:dyDescent="0.3">
      <c r="J234">
        <v>-109</v>
      </c>
      <c r="K234">
        <v>-0.67829700000000004</v>
      </c>
    </row>
    <row r="235" spans="10:11" x14ac:dyDescent="0.3">
      <c r="J235">
        <v>-108</v>
      </c>
      <c r="K235">
        <v>-0.73474899999999999</v>
      </c>
    </row>
    <row r="236" spans="10:11" x14ac:dyDescent="0.3">
      <c r="J236">
        <v>-107</v>
      </c>
      <c r="K236">
        <v>-0.77919499999999997</v>
      </c>
    </row>
    <row r="237" spans="10:11" x14ac:dyDescent="0.3">
      <c r="J237">
        <v>-106</v>
      </c>
      <c r="K237">
        <v>-0.80960500000000002</v>
      </c>
    </row>
    <row r="238" spans="10:11" x14ac:dyDescent="0.3">
      <c r="J238">
        <v>-105</v>
      </c>
      <c r="K238">
        <v>-0.82375699999999996</v>
      </c>
    </row>
    <row r="239" spans="10:11" x14ac:dyDescent="0.3">
      <c r="J239">
        <v>-104</v>
      </c>
      <c r="K239">
        <v>-0.81965500000000002</v>
      </c>
    </row>
    <row r="240" spans="10:11" x14ac:dyDescent="0.3">
      <c r="J240">
        <v>-103</v>
      </c>
      <c r="K240">
        <v>-0.79579299999999997</v>
      </c>
    </row>
    <row r="241" spans="10:11" x14ac:dyDescent="0.3">
      <c r="J241">
        <v>-102</v>
      </c>
      <c r="K241">
        <v>-0.75123899999999999</v>
      </c>
    </row>
    <row r="242" spans="10:11" x14ac:dyDescent="0.3">
      <c r="J242">
        <v>-101</v>
      </c>
      <c r="K242">
        <v>-0.68562199999999995</v>
      </c>
    </row>
    <row r="243" spans="10:11" x14ac:dyDescent="0.3">
      <c r="J243">
        <v>-100</v>
      </c>
      <c r="K243">
        <v>-0.599136</v>
      </c>
    </row>
    <row r="244" spans="10:11" x14ac:dyDescent="0.3">
      <c r="J244">
        <v>-99</v>
      </c>
      <c r="K244">
        <v>-0.492614</v>
      </c>
    </row>
    <row r="245" spans="10:11" x14ac:dyDescent="0.3">
      <c r="J245">
        <v>-98</v>
      </c>
      <c r="K245">
        <v>-0.36768899999999999</v>
      </c>
    </row>
    <row r="246" spans="10:11" x14ac:dyDescent="0.3">
      <c r="J246">
        <v>-97</v>
      </c>
      <c r="K246">
        <v>-0.22697700000000001</v>
      </c>
    </row>
    <row r="247" spans="10:11" x14ac:dyDescent="0.3">
      <c r="J247">
        <v>-96</v>
      </c>
      <c r="K247">
        <v>-7.4183200000000005E-2</v>
      </c>
    </row>
    <row r="248" spans="10:11" x14ac:dyDescent="0.3">
      <c r="J248">
        <v>-95</v>
      </c>
      <c r="K248">
        <v>8.5920200000000002E-2</v>
      </c>
    </row>
    <row r="249" spans="10:11" x14ac:dyDescent="0.3">
      <c r="J249">
        <v>-94</v>
      </c>
      <c r="K249">
        <v>0.24770500000000001</v>
      </c>
    </row>
    <row r="250" spans="10:11" x14ac:dyDescent="0.3">
      <c r="J250">
        <v>-93</v>
      </c>
      <c r="K250">
        <v>0.40507300000000002</v>
      </c>
    </row>
    <row r="251" spans="10:11" x14ac:dyDescent="0.3">
      <c r="J251">
        <v>-92</v>
      </c>
      <c r="K251">
        <v>0.55196199999999995</v>
      </c>
    </row>
    <row r="252" spans="10:11" x14ac:dyDescent="0.3">
      <c r="J252">
        <v>-91</v>
      </c>
      <c r="K252">
        <v>0.68287900000000001</v>
      </c>
    </row>
    <row r="253" spans="10:11" x14ac:dyDescent="0.3">
      <c r="J253">
        <v>-90</v>
      </c>
      <c r="K253">
        <v>0.79334700000000002</v>
      </c>
    </row>
    <row r="254" spans="10:11" x14ac:dyDescent="0.3">
      <c r="J254">
        <v>-89</v>
      </c>
      <c r="K254">
        <v>0.88017400000000001</v>
      </c>
    </row>
    <row r="255" spans="10:11" x14ac:dyDescent="0.3">
      <c r="J255">
        <v>-88</v>
      </c>
      <c r="K255">
        <v>0.94149899999999997</v>
      </c>
    </row>
    <row r="256" spans="10:11" x14ac:dyDescent="0.3">
      <c r="J256">
        <v>-87</v>
      </c>
      <c r="K256">
        <v>0.97664300000000004</v>
      </c>
    </row>
    <row r="257" spans="10:11" x14ac:dyDescent="0.3">
      <c r="J257">
        <v>-86</v>
      </c>
      <c r="K257">
        <v>0.98581799999999997</v>
      </c>
    </row>
    <row r="258" spans="10:11" x14ac:dyDescent="0.3">
      <c r="J258">
        <v>-85</v>
      </c>
      <c r="K258">
        <v>0.96982100000000004</v>
      </c>
    </row>
    <row r="259" spans="10:11" x14ac:dyDescent="0.3">
      <c r="J259">
        <v>-84</v>
      </c>
      <c r="K259">
        <v>0.92977900000000002</v>
      </c>
    </row>
    <row r="260" spans="10:11" x14ac:dyDescent="0.3">
      <c r="J260">
        <v>-83</v>
      </c>
      <c r="K260">
        <v>0.86702299999999999</v>
      </c>
    </row>
    <row r="261" spans="10:11" x14ac:dyDescent="0.3">
      <c r="J261">
        <v>-82</v>
      </c>
      <c r="K261">
        <v>0.78308999999999995</v>
      </c>
    </row>
    <row r="262" spans="10:11" x14ac:dyDescent="0.3">
      <c r="J262">
        <v>-81</v>
      </c>
      <c r="K262">
        <v>0.67979999999999996</v>
      </c>
    </row>
    <row r="263" spans="10:11" x14ac:dyDescent="0.3">
      <c r="J263">
        <v>-80</v>
      </c>
      <c r="K263">
        <v>0.55935800000000002</v>
      </c>
    </row>
    <row r="264" spans="10:11" x14ac:dyDescent="0.3">
      <c r="J264">
        <v>-79</v>
      </c>
      <c r="K264">
        <v>0.42441499999999999</v>
      </c>
    </row>
    <row r="265" spans="10:11" x14ac:dyDescent="0.3">
      <c r="J265">
        <v>-78</v>
      </c>
      <c r="K265">
        <v>0.27808500000000003</v>
      </c>
    </row>
    <row r="266" spans="10:11" x14ac:dyDescent="0.3">
      <c r="J266">
        <v>-77</v>
      </c>
      <c r="K266">
        <v>0.123903</v>
      </c>
    </row>
    <row r="267" spans="10:11" x14ac:dyDescent="0.3">
      <c r="J267">
        <v>-76</v>
      </c>
      <c r="K267">
        <v>-3.4250599999999999E-2</v>
      </c>
    </row>
    <row r="268" spans="10:11" x14ac:dyDescent="0.3">
      <c r="J268">
        <v>-75</v>
      </c>
      <c r="K268">
        <v>-0.19225</v>
      </c>
    </row>
    <row r="269" spans="10:11" x14ac:dyDescent="0.3">
      <c r="J269">
        <v>-74</v>
      </c>
      <c r="K269">
        <v>-0.34585199999999999</v>
      </c>
    </row>
    <row r="270" spans="10:11" x14ac:dyDescent="0.3">
      <c r="J270">
        <v>-73</v>
      </c>
      <c r="K270">
        <v>-0.490865</v>
      </c>
    </row>
    <row r="271" spans="10:11" x14ac:dyDescent="0.3">
      <c r="J271">
        <v>-72</v>
      </c>
      <c r="K271">
        <v>-0.62335300000000005</v>
      </c>
    </row>
    <row r="272" spans="10:11" x14ac:dyDescent="0.3">
      <c r="J272">
        <v>-71</v>
      </c>
      <c r="K272">
        <v>-0.73986600000000002</v>
      </c>
    </row>
    <row r="273" spans="10:11" x14ac:dyDescent="0.3">
      <c r="J273">
        <v>-70</v>
      </c>
      <c r="K273">
        <v>-0.837619</v>
      </c>
    </row>
    <row r="274" spans="10:11" x14ac:dyDescent="0.3">
      <c r="J274">
        <v>-69</v>
      </c>
      <c r="K274">
        <v>-0.91460699999999995</v>
      </c>
    </row>
    <row r="275" spans="10:11" x14ac:dyDescent="0.3">
      <c r="J275">
        <v>-68</v>
      </c>
      <c r="K275">
        <v>-0.96958900000000003</v>
      </c>
    </row>
    <row r="276" spans="10:11" x14ac:dyDescent="0.3">
      <c r="J276">
        <v>-67</v>
      </c>
      <c r="K276">
        <v>-1.00197</v>
      </c>
    </row>
    <row r="277" spans="10:11" x14ac:dyDescent="0.3">
      <c r="J277">
        <v>-66</v>
      </c>
      <c r="K277">
        <v>-1.01162</v>
      </c>
    </row>
    <row r="278" spans="10:11" x14ac:dyDescent="0.3">
      <c r="J278">
        <v>-65</v>
      </c>
      <c r="K278">
        <v>-0.99869300000000005</v>
      </c>
    </row>
    <row r="279" spans="10:11" x14ac:dyDescent="0.3">
      <c r="J279">
        <v>-64</v>
      </c>
      <c r="K279">
        <v>-0.96345000000000003</v>
      </c>
    </row>
    <row r="280" spans="10:11" x14ac:dyDescent="0.3">
      <c r="J280">
        <v>-63</v>
      </c>
      <c r="K280">
        <v>-0.90624800000000005</v>
      </c>
    </row>
    <row r="281" spans="10:11" x14ac:dyDescent="0.3">
      <c r="J281">
        <v>-62</v>
      </c>
      <c r="K281">
        <v>-0.82755599999999996</v>
      </c>
    </row>
    <row r="282" spans="10:11" x14ac:dyDescent="0.3">
      <c r="J282">
        <v>-61</v>
      </c>
      <c r="K282">
        <v>-0.72808499999999998</v>
      </c>
    </row>
    <row r="283" spans="10:11" x14ac:dyDescent="0.3">
      <c r="J283">
        <v>-60</v>
      </c>
      <c r="K283">
        <v>-0.60894899999999996</v>
      </c>
    </row>
    <row r="284" spans="10:11" x14ac:dyDescent="0.3">
      <c r="J284">
        <v>-59</v>
      </c>
      <c r="K284">
        <v>-0.47185500000000002</v>
      </c>
    </row>
    <row r="285" spans="10:11" x14ac:dyDescent="0.3">
      <c r="J285">
        <v>-58</v>
      </c>
      <c r="K285">
        <v>-0.319245</v>
      </c>
    </row>
    <row r="286" spans="10:11" x14ac:dyDescent="0.3">
      <c r="J286">
        <v>-57</v>
      </c>
      <c r="K286">
        <v>-0.15437899999999999</v>
      </c>
    </row>
    <row r="287" spans="10:11" x14ac:dyDescent="0.3">
      <c r="J287">
        <v>-56</v>
      </c>
      <c r="K287">
        <v>1.8678500000000001E-2</v>
      </c>
    </row>
    <row r="288" spans="10:11" x14ac:dyDescent="0.3">
      <c r="J288">
        <v>-55</v>
      </c>
      <c r="K288">
        <v>0.19517999999999999</v>
      </c>
    </row>
    <row r="289" spans="10:11" x14ac:dyDescent="0.3">
      <c r="J289">
        <v>-54</v>
      </c>
      <c r="K289">
        <v>0.36990000000000001</v>
      </c>
    </row>
    <row r="290" spans="10:11" x14ac:dyDescent="0.3">
      <c r="J290">
        <v>-53</v>
      </c>
      <c r="K290">
        <v>0.53739499999999996</v>
      </c>
    </row>
    <row r="291" spans="10:11" x14ac:dyDescent="0.3">
      <c r="J291">
        <v>-52</v>
      </c>
      <c r="K291">
        <v>0.69229200000000002</v>
      </c>
    </row>
    <row r="292" spans="10:11" x14ac:dyDescent="0.3">
      <c r="J292">
        <v>-51</v>
      </c>
      <c r="K292">
        <v>0.82955000000000001</v>
      </c>
    </row>
    <row r="293" spans="10:11" x14ac:dyDescent="0.3">
      <c r="J293">
        <v>-50</v>
      </c>
      <c r="K293">
        <v>0.94470600000000005</v>
      </c>
    </row>
    <row r="294" spans="10:11" x14ac:dyDescent="0.3">
      <c r="J294">
        <v>-49</v>
      </c>
      <c r="K294">
        <v>1.0341</v>
      </c>
    </row>
    <row r="295" spans="10:11" x14ac:dyDescent="0.3">
      <c r="J295">
        <v>-48</v>
      </c>
      <c r="K295">
        <v>1.0951</v>
      </c>
    </row>
    <row r="296" spans="10:11" x14ac:dyDescent="0.3">
      <c r="J296">
        <v>-47</v>
      </c>
      <c r="K296">
        <v>1.12629</v>
      </c>
    </row>
    <row r="297" spans="10:11" x14ac:dyDescent="0.3">
      <c r="J297">
        <v>-46</v>
      </c>
      <c r="K297">
        <v>1.1276200000000001</v>
      </c>
    </row>
    <row r="298" spans="10:11" x14ac:dyDescent="0.3">
      <c r="J298">
        <v>-45</v>
      </c>
      <c r="K298">
        <v>1.10036</v>
      </c>
    </row>
    <row r="299" spans="10:11" x14ac:dyDescent="0.3">
      <c r="J299">
        <v>-44</v>
      </c>
      <c r="K299">
        <v>1.04688</v>
      </c>
    </row>
    <row r="300" spans="10:11" x14ac:dyDescent="0.3">
      <c r="J300">
        <v>-43</v>
      </c>
      <c r="K300">
        <v>0.97018499999999996</v>
      </c>
    </row>
    <row r="301" spans="10:11" x14ac:dyDescent="0.3">
      <c r="J301">
        <v>-42</v>
      </c>
      <c r="K301">
        <v>0.87335200000000002</v>
      </c>
    </row>
    <row r="302" spans="10:11" x14ac:dyDescent="0.3">
      <c r="J302">
        <v>-41</v>
      </c>
      <c r="K302">
        <v>0.75900599999999996</v>
      </c>
    </row>
    <row r="303" spans="10:11" x14ac:dyDescent="0.3">
      <c r="J303">
        <v>-40</v>
      </c>
      <c r="K303">
        <v>0.62903799999999999</v>
      </c>
    </row>
    <row r="304" spans="10:11" x14ac:dyDescent="0.3">
      <c r="J304">
        <v>-39</v>
      </c>
      <c r="K304">
        <v>0.484705</v>
      </c>
    </row>
    <row r="305" spans="10:12" x14ac:dyDescent="0.3">
      <c r="J305">
        <v>-38</v>
      </c>
      <c r="K305">
        <v>0.32710800000000001</v>
      </c>
    </row>
    <row r="306" spans="10:12" x14ac:dyDescent="0.3">
      <c r="J306">
        <v>-37</v>
      </c>
      <c r="K306">
        <v>0.157914</v>
      </c>
    </row>
    <row r="307" spans="10:12" x14ac:dyDescent="0.3">
      <c r="J307">
        <v>-36</v>
      </c>
      <c r="K307">
        <v>-1.99556E-2</v>
      </c>
    </row>
    <row r="308" spans="10:12" x14ac:dyDescent="0.3">
      <c r="J308">
        <v>-35</v>
      </c>
      <c r="K308">
        <v>-0.20197799999999999</v>
      </c>
    </row>
    <row r="309" spans="10:12" x14ac:dyDescent="0.3">
      <c r="J309">
        <v>-34</v>
      </c>
      <c r="K309">
        <v>-0.38223400000000002</v>
      </c>
    </row>
    <row r="310" spans="10:12" x14ac:dyDescent="0.3">
      <c r="J310">
        <v>-33</v>
      </c>
      <c r="K310">
        <v>-0.55416799999999999</v>
      </c>
    </row>
    <row r="311" spans="10:12" x14ac:dyDescent="0.3">
      <c r="J311">
        <v>-32</v>
      </c>
      <c r="K311">
        <v>-0.71167000000000002</v>
      </c>
    </row>
    <row r="312" spans="10:12" x14ac:dyDescent="0.3">
      <c r="J312">
        <v>-31</v>
      </c>
      <c r="K312">
        <v>-0.85008799999999995</v>
      </c>
    </row>
    <row r="313" spans="10:12" x14ac:dyDescent="0.3">
      <c r="J313">
        <v>-30</v>
      </c>
      <c r="K313">
        <v>-0.96677100000000005</v>
      </c>
    </row>
    <row r="314" spans="10:12" x14ac:dyDescent="0.3">
      <c r="J314">
        <v>-29</v>
      </c>
      <c r="K314">
        <v>-1.0609500000000001</v>
      </c>
    </row>
    <row r="315" spans="10:12" x14ac:dyDescent="0.3">
      <c r="J315">
        <v>-28</v>
      </c>
      <c r="K315">
        <v>-1.133</v>
      </c>
      <c r="L315">
        <f>J315*$H$2*0.001/($H$3/($H$4+1))</f>
        <v>-3619.7280000000001</v>
      </c>
    </row>
    <row r="316" spans="10:12" x14ac:dyDescent="0.3">
      <c r="J316">
        <v>-27</v>
      </c>
      <c r="K316">
        <v>-1.18336</v>
      </c>
      <c r="L316">
        <f t="shared" ref="L316:L353" si="1">J316*$H$2*0.001/($H$3/($H$4+1))</f>
        <v>-3490.4520000000002</v>
      </c>
    </row>
    <row r="317" spans="10:12" x14ac:dyDescent="0.3">
      <c r="J317">
        <v>-26</v>
      </c>
      <c r="K317">
        <v>-1.2116199999999999</v>
      </c>
      <c r="L317">
        <f t="shared" si="1"/>
        <v>-3361.1760000000004</v>
      </c>
    </row>
    <row r="318" spans="10:12" x14ac:dyDescent="0.3">
      <c r="J318">
        <v>-25</v>
      </c>
      <c r="K318">
        <v>-1.2160200000000001</v>
      </c>
      <c r="L318">
        <f t="shared" si="1"/>
        <v>-3231.9000000000005</v>
      </c>
    </row>
    <row r="319" spans="10:12" x14ac:dyDescent="0.3">
      <c r="J319">
        <v>-24</v>
      </c>
      <c r="K319">
        <v>-1.19371</v>
      </c>
      <c r="L319">
        <f t="shared" si="1"/>
        <v>-3102.6240000000003</v>
      </c>
    </row>
    <row r="320" spans="10:12" x14ac:dyDescent="0.3">
      <c r="J320">
        <v>-23</v>
      </c>
      <c r="K320">
        <v>-1.1416500000000001</v>
      </c>
      <c r="L320">
        <f t="shared" si="1"/>
        <v>-2973.348</v>
      </c>
    </row>
    <row r="321" spans="10:12" x14ac:dyDescent="0.3">
      <c r="J321">
        <v>-22</v>
      </c>
      <c r="K321">
        <v>-1.05789</v>
      </c>
      <c r="L321">
        <f t="shared" si="1"/>
        <v>-2844.0720000000001</v>
      </c>
    </row>
    <row r="322" spans="10:12" x14ac:dyDescent="0.3">
      <c r="J322">
        <v>-21</v>
      </c>
      <c r="K322">
        <v>-0.942693</v>
      </c>
      <c r="L322">
        <f t="shared" si="1"/>
        <v>-2714.7960000000003</v>
      </c>
    </row>
    <row r="323" spans="10:12" x14ac:dyDescent="0.3">
      <c r="J323">
        <v>-20</v>
      </c>
      <c r="K323">
        <v>-0.79913800000000001</v>
      </c>
      <c r="L323">
        <f t="shared" si="1"/>
        <v>-2585.5200000000004</v>
      </c>
    </row>
    <row r="324" spans="10:12" x14ac:dyDescent="0.3">
      <c r="J324">
        <v>-19</v>
      </c>
      <c r="K324">
        <v>-0.63282899999999997</v>
      </c>
      <c r="L324">
        <f t="shared" si="1"/>
        <v>-2456.2440000000001</v>
      </c>
    </row>
    <row r="325" spans="10:12" x14ac:dyDescent="0.3">
      <c r="J325">
        <v>-18</v>
      </c>
      <c r="K325">
        <v>-0.45064100000000001</v>
      </c>
      <c r="L325">
        <f t="shared" si="1"/>
        <v>-2326.9680000000003</v>
      </c>
    </row>
    <row r="326" spans="10:12" x14ac:dyDescent="0.3">
      <c r="J326">
        <v>-17</v>
      </c>
      <c r="K326">
        <v>-0.25894400000000001</v>
      </c>
      <c r="L326">
        <f t="shared" si="1"/>
        <v>-2197.6920000000005</v>
      </c>
    </row>
    <row r="327" spans="10:12" x14ac:dyDescent="0.3">
      <c r="J327">
        <v>-16</v>
      </c>
      <c r="K327">
        <v>-6.1946599999999997E-2</v>
      </c>
      <c r="L327">
        <f t="shared" si="1"/>
        <v>-2068.4160000000002</v>
      </c>
    </row>
    <row r="328" spans="10:12" x14ac:dyDescent="0.3">
      <c r="J328">
        <v>-15</v>
      </c>
      <c r="K328">
        <v>0.13905300000000001</v>
      </c>
      <c r="L328">
        <f t="shared" si="1"/>
        <v>-1939.14</v>
      </c>
    </row>
    <row r="329" spans="10:12" x14ac:dyDescent="0.3">
      <c r="J329">
        <v>-14</v>
      </c>
      <c r="K329">
        <v>0.34500700000000001</v>
      </c>
      <c r="L329">
        <f t="shared" si="1"/>
        <v>-1809.864</v>
      </c>
    </row>
    <row r="330" spans="10:12" x14ac:dyDescent="0.3">
      <c r="J330">
        <v>-13</v>
      </c>
      <c r="K330">
        <v>0.55704699999999996</v>
      </c>
      <c r="L330">
        <f t="shared" si="1"/>
        <v>-1680.5880000000002</v>
      </c>
    </row>
    <row r="331" spans="10:12" x14ac:dyDescent="0.3">
      <c r="J331">
        <v>-12</v>
      </c>
      <c r="K331">
        <v>0.77368000000000003</v>
      </c>
      <c r="L331">
        <f t="shared" si="1"/>
        <v>-1551.3120000000001</v>
      </c>
    </row>
    <row r="332" spans="10:12" x14ac:dyDescent="0.3">
      <c r="J332">
        <v>-11</v>
      </c>
      <c r="K332">
        <v>0.98841999999999997</v>
      </c>
      <c r="L332">
        <f t="shared" si="1"/>
        <v>-1422.0360000000001</v>
      </c>
    </row>
    <row r="333" spans="10:12" x14ac:dyDescent="0.3">
      <c r="J333">
        <v>-10</v>
      </c>
      <c r="K333">
        <v>1.1890400000000001</v>
      </c>
      <c r="L333">
        <f t="shared" si="1"/>
        <v>-1292.7600000000002</v>
      </c>
    </row>
    <row r="334" spans="10:12" x14ac:dyDescent="0.3">
      <c r="J334">
        <v>-9</v>
      </c>
      <c r="K334">
        <v>1.35914</v>
      </c>
      <c r="L334">
        <f t="shared" si="1"/>
        <v>-1163.4840000000002</v>
      </c>
    </row>
    <row r="335" spans="10:12" x14ac:dyDescent="0.3">
      <c r="J335">
        <v>-8</v>
      </c>
      <c r="K335">
        <v>1.4817499999999999</v>
      </c>
      <c r="L335">
        <f t="shared" si="1"/>
        <v>-1034.2080000000001</v>
      </c>
    </row>
    <row r="336" spans="10:12" x14ac:dyDescent="0.3">
      <c r="J336">
        <v>-7</v>
      </c>
      <c r="K336">
        <v>1.54386</v>
      </c>
      <c r="L336">
        <f t="shared" si="1"/>
        <v>-904.93200000000002</v>
      </c>
    </row>
    <row r="337" spans="10:15" x14ac:dyDescent="0.3">
      <c r="J337">
        <v>-6</v>
      </c>
      <c r="K337">
        <v>1.5401499999999999</v>
      </c>
      <c r="L337">
        <f t="shared" si="1"/>
        <v>-775.65600000000006</v>
      </c>
    </row>
    <row r="338" spans="10:15" x14ac:dyDescent="0.3">
      <c r="J338">
        <v>-5</v>
      </c>
      <c r="K338">
        <v>1.4743900000000001</v>
      </c>
      <c r="L338">
        <f t="shared" si="1"/>
        <v>-646.38000000000011</v>
      </c>
    </row>
    <row r="339" spans="10:15" x14ac:dyDescent="0.3">
      <c r="J339">
        <v>-4</v>
      </c>
      <c r="K339">
        <v>1.35805</v>
      </c>
      <c r="L339">
        <f t="shared" si="1"/>
        <v>-517.10400000000004</v>
      </c>
    </row>
    <row r="340" spans="10:15" x14ac:dyDescent="0.3">
      <c r="J340">
        <v>-3</v>
      </c>
      <c r="K340">
        <v>1.2065999999999999</v>
      </c>
      <c r="L340">
        <f t="shared" si="1"/>
        <v>-387.82800000000003</v>
      </c>
    </row>
    <row r="341" spans="10:15" x14ac:dyDescent="0.3">
      <c r="J341">
        <v>-2</v>
      </c>
      <c r="K341">
        <v>1.03488</v>
      </c>
      <c r="L341">
        <f t="shared" si="1"/>
        <v>-258.55200000000002</v>
      </c>
    </row>
    <row r="342" spans="10:15" x14ac:dyDescent="0.3">
      <c r="J342">
        <v>-1</v>
      </c>
      <c r="K342">
        <v>0.85351699999999997</v>
      </c>
      <c r="L342">
        <f t="shared" si="1"/>
        <v>-129.27600000000001</v>
      </c>
    </row>
    <row r="343" spans="10:15" x14ac:dyDescent="0.3">
      <c r="J343">
        <v>0</v>
      </c>
      <c r="K343">
        <v>0.66746700000000003</v>
      </c>
      <c r="L343">
        <f t="shared" si="1"/>
        <v>0</v>
      </c>
    </row>
    <row r="344" spans="10:15" x14ac:dyDescent="0.3">
      <c r="J344">
        <v>1</v>
      </c>
      <c r="K344">
        <v>0.47601500000000002</v>
      </c>
      <c r="L344">
        <f t="shared" si="1"/>
        <v>129.27600000000001</v>
      </c>
    </row>
    <row r="345" spans="10:15" x14ac:dyDescent="0.3">
      <c r="J345">
        <v>2</v>
      </c>
      <c r="K345">
        <v>0.27866200000000002</v>
      </c>
      <c r="L345">
        <f t="shared" si="1"/>
        <v>258.55200000000002</v>
      </c>
    </row>
    <row r="346" spans="10:15" x14ac:dyDescent="0.3">
      <c r="J346">
        <v>3</v>
      </c>
      <c r="K346">
        <v>7.5204599999999996E-2</v>
      </c>
      <c r="L346">
        <f t="shared" si="1"/>
        <v>387.82800000000003</v>
      </c>
    </row>
    <row r="347" spans="10:15" x14ac:dyDescent="0.3">
      <c r="J347">
        <v>4</v>
      </c>
      <c r="K347">
        <v>-0.13159000000000001</v>
      </c>
      <c r="L347">
        <f t="shared" si="1"/>
        <v>517.10400000000004</v>
      </c>
      <c r="O347">
        <f>2*0.0194</f>
        <v>3.8800000000000001E-2</v>
      </c>
    </row>
    <row r="348" spans="10:15" x14ac:dyDescent="0.3">
      <c r="J348">
        <v>5</v>
      </c>
      <c r="K348">
        <v>-0.33571699999999999</v>
      </c>
      <c r="L348">
        <f t="shared" si="1"/>
        <v>646.38000000000011</v>
      </c>
      <c r="O348">
        <f>0.2477/0.0388</f>
        <v>6.3840206185567006</v>
      </c>
    </row>
    <row r="349" spans="10:15" x14ac:dyDescent="0.3">
      <c r="J349">
        <v>6</v>
      </c>
      <c r="K349">
        <v>-0.52917400000000003</v>
      </c>
      <c r="L349">
        <f t="shared" si="1"/>
        <v>775.65600000000006</v>
      </c>
    </row>
    <row r="350" spans="10:15" x14ac:dyDescent="0.3">
      <c r="J350">
        <v>7</v>
      </c>
      <c r="K350">
        <v>-0.70400799999999997</v>
      </c>
      <c r="L350">
        <f t="shared" si="1"/>
        <v>904.93200000000002</v>
      </c>
    </row>
    <row r="351" spans="10:15" x14ac:dyDescent="0.3">
      <c r="J351">
        <v>8</v>
      </c>
      <c r="K351">
        <v>-0.85426999999999997</v>
      </c>
      <c r="L351">
        <f t="shared" si="1"/>
        <v>1034.2080000000001</v>
      </c>
    </row>
    <row r="352" spans="10:15" x14ac:dyDescent="0.3">
      <c r="J352">
        <v>9</v>
      </c>
      <c r="K352">
        <v>-0.97711199999999998</v>
      </c>
      <c r="L352">
        <f t="shared" si="1"/>
        <v>1163.4840000000002</v>
      </c>
    </row>
    <row r="353" spans="10:12" x14ac:dyDescent="0.3">
      <c r="J353">
        <v>10</v>
      </c>
      <c r="K353">
        <v>-1.0727</v>
      </c>
      <c r="L353">
        <f t="shared" si="1"/>
        <v>1292.7600000000002</v>
      </c>
    </row>
    <row r="354" spans="10:12" x14ac:dyDescent="0.3">
      <c r="J354">
        <v>11</v>
      </c>
      <c r="K354">
        <v>-1.1430899999999999</v>
      </c>
    </row>
    <row r="355" spans="10:12" x14ac:dyDescent="0.3">
      <c r="J355">
        <v>12</v>
      </c>
      <c r="K355">
        <v>-1.1906399999999999</v>
      </c>
    </row>
    <row r="356" spans="10:12" x14ac:dyDescent="0.3">
      <c r="J356">
        <v>13</v>
      </c>
      <c r="K356">
        <v>-1.21658</v>
      </c>
    </row>
    <row r="357" spans="10:12" x14ac:dyDescent="0.3">
      <c r="J357">
        <v>14</v>
      </c>
      <c r="K357">
        <v>-1.22028</v>
      </c>
    </row>
    <row r="358" spans="10:12" x14ac:dyDescent="0.3">
      <c r="J358">
        <v>15</v>
      </c>
      <c r="K358">
        <v>-1.19947</v>
      </c>
    </row>
    <row r="359" spans="10:12" x14ac:dyDescent="0.3">
      <c r="J359">
        <v>16</v>
      </c>
      <c r="K359">
        <v>-1.15126</v>
      </c>
    </row>
    <row r="360" spans="10:12" x14ac:dyDescent="0.3">
      <c r="J360">
        <v>17</v>
      </c>
      <c r="K360">
        <v>-1.0735399999999999</v>
      </c>
    </row>
    <row r="361" spans="10:12" x14ac:dyDescent="0.3">
      <c r="J361">
        <v>18</v>
      </c>
      <c r="K361">
        <v>-0.96618499999999996</v>
      </c>
    </row>
    <row r="362" spans="10:12" x14ac:dyDescent="0.3">
      <c r="J362">
        <v>19</v>
      </c>
      <c r="K362">
        <v>-0.83169899999999997</v>
      </c>
    </row>
    <row r="363" spans="10:12" x14ac:dyDescent="0.3">
      <c r="J363">
        <v>20</v>
      </c>
      <c r="K363">
        <v>-0.675091</v>
      </c>
    </row>
    <row r="364" spans="10:12" x14ac:dyDescent="0.3">
      <c r="J364">
        <v>21</v>
      </c>
      <c r="K364">
        <v>-0.50301099999999999</v>
      </c>
    </row>
    <row r="365" spans="10:12" x14ac:dyDescent="0.3">
      <c r="J365">
        <v>22</v>
      </c>
      <c r="K365">
        <v>-0.32250600000000001</v>
      </c>
    </row>
    <row r="366" spans="10:12" x14ac:dyDescent="0.3">
      <c r="J366">
        <v>23</v>
      </c>
      <c r="K366">
        <v>-0.13980500000000001</v>
      </c>
    </row>
    <row r="367" spans="10:12" x14ac:dyDescent="0.3">
      <c r="J367">
        <v>24</v>
      </c>
      <c r="K367">
        <v>4.0481499999999997E-2</v>
      </c>
    </row>
    <row r="368" spans="10:12" x14ac:dyDescent="0.3">
      <c r="J368">
        <v>25</v>
      </c>
      <c r="K368">
        <v>0.215501</v>
      </c>
    </row>
    <row r="369" spans="6:11" x14ac:dyDescent="0.3">
      <c r="J369">
        <v>26</v>
      </c>
      <c r="K369">
        <v>0.38366299999999998</v>
      </c>
    </row>
    <row r="370" spans="6:11" x14ac:dyDescent="0.3">
      <c r="J370">
        <v>27</v>
      </c>
      <c r="K370">
        <v>0.54374199999999995</v>
      </c>
    </row>
    <row r="371" spans="6:11" x14ac:dyDescent="0.3">
      <c r="J371">
        <v>28</v>
      </c>
      <c r="K371">
        <v>0.69396599999999997</v>
      </c>
    </row>
    <row r="372" spans="6:11" x14ac:dyDescent="0.3">
      <c r="F372">
        <f>0.0019163/(2*0.00000116047)</f>
        <v>825.65684593311335</v>
      </c>
      <c r="J372">
        <v>29</v>
      </c>
      <c r="K372">
        <v>0.83143900000000004</v>
      </c>
    </row>
    <row r="373" spans="6:11" x14ac:dyDescent="0.3">
      <c r="J373">
        <v>30</v>
      </c>
      <c r="K373">
        <v>0.95211299999999999</v>
      </c>
    </row>
    <row r="374" spans="6:11" x14ac:dyDescent="0.3">
      <c r="J374">
        <v>31</v>
      </c>
      <c r="K374">
        <v>1.0512600000000001</v>
      </c>
    </row>
    <row r="375" spans="6:11" x14ac:dyDescent="0.3">
      <c r="J375">
        <v>32</v>
      </c>
      <c r="K375">
        <v>1.12429</v>
      </c>
    </row>
    <row r="376" spans="6:11" x14ac:dyDescent="0.3">
      <c r="J376">
        <v>33</v>
      </c>
      <c r="K376">
        <v>1.16751</v>
      </c>
    </row>
    <row r="377" spans="6:11" x14ac:dyDescent="0.3">
      <c r="J377">
        <v>34</v>
      </c>
      <c r="K377">
        <v>1.17876</v>
      </c>
    </row>
    <row r="378" spans="6:11" x14ac:dyDescent="0.3">
      <c r="J378">
        <v>35</v>
      </c>
      <c r="K378">
        <v>1.1575800000000001</v>
      </c>
    </row>
    <row r="379" spans="6:11" x14ac:dyDescent="0.3">
      <c r="J379">
        <v>36</v>
      </c>
      <c r="K379">
        <v>1.1051599999999999</v>
      </c>
    </row>
    <row r="380" spans="6:11" x14ac:dyDescent="0.3">
      <c r="J380">
        <v>37</v>
      </c>
      <c r="K380">
        <v>1.02373</v>
      </c>
    </row>
    <row r="381" spans="6:11" x14ac:dyDescent="0.3">
      <c r="J381">
        <v>38</v>
      </c>
      <c r="K381">
        <v>0.91632100000000005</v>
      </c>
    </row>
    <row r="382" spans="6:11" x14ac:dyDescent="0.3">
      <c r="J382">
        <v>39</v>
      </c>
      <c r="K382">
        <v>0.78649400000000003</v>
      </c>
    </row>
    <row r="383" spans="6:11" x14ac:dyDescent="0.3">
      <c r="J383">
        <v>40</v>
      </c>
      <c r="K383">
        <v>0.63834299999999999</v>
      </c>
    </row>
    <row r="384" spans="6:11" x14ac:dyDescent="0.3">
      <c r="J384">
        <v>41</v>
      </c>
      <c r="K384">
        <v>0.47647699999999998</v>
      </c>
    </row>
    <row r="385" spans="10:11" x14ac:dyDescent="0.3">
      <c r="J385">
        <v>42</v>
      </c>
      <c r="K385">
        <v>0.30594700000000002</v>
      </c>
    </row>
    <row r="386" spans="10:11" x14ac:dyDescent="0.3">
      <c r="J386">
        <v>43</v>
      </c>
      <c r="K386">
        <v>0.131995</v>
      </c>
    </row>
    <row r="387" spans="10:11" x14ac:dyDescent="0.3">
      <c r="J387">
        <v>44</v>
      </c>
      <c r="K387">
        <v>-4.0329400000000001E-2</v>
      </c>
    </row>
    <row r="388" spans="10:11" x14ac:dyDescent="0.3">
      <c r="J388">
        <v>45</v>
      </c>
      <c r="K388">
        <v>-0.20657800000000001</v>
      </c>
    </row>
    <row r="389" spans="10:11" x14ac:dyDescent="0.3">
      <c r="J389">
        <v>46</v>
      </c>
      <c r="K389">
        <v>-0.36319800000000002</v>
      </c>
    </row>
    <row r="390" spans="10:11" x14ac:dyDescent="0.3">
      <c r="J390">
        <v>47</v>
      </c>
      <c r="K390">
        <v>-0.50760499999999997</v>
      </c>
    </row>
    <row r="391" spans="10:11" x14ac:dyDescent="0.3">
      <c r="J391">
        <v>48</v>
      </c>
      <c r="K391">
        <v>-0.63803699999999997</v>
      </c>
    </row>
    <row r="392" spans="10:11" x14ac:dyDescent="0.3">
      <c r="J392">
        <v>49</v>
      </c>
      <c r="K392">
        <v>-0.75321800000000005</v>
      </c>
    </row>
    <row r="393" spans="10:11" x14ac:dyDescent="0.3">
      <c r="J393">
        <v>50</v>
      </c>
      <c r="K393">
        <v>-0.85198300000000005</v>
      </c>
    </row>
    <row r="394" spans="10:11" x14ac:dyDescent="0.3">
      <c r="J394">
        <v>51</v>
      </c>
      <c r="K394">
        <v>-0.93295799999999995</v>
      </c>
    </row>
    <row r="395" spans="10:11" x14ac:dyDescent="0.3">
      <c r="J395">
        <v>52</v>
      </c>
      <c r="K395">
        <v>-0.99443099999999995</v>
      </c>
    </row>
    <row r="396" spans="10:11" x14ac:dyDescent="0.3">
      <c r="J396">
        <v>53</v>
      </c>
      <c r="K396">
        <v>-1.03443</v>
      </c>
    </row>
    <row r="397" spans="10:11" x14ac:dyDescent="0.3">
      <c r="J397">
        <v>54</v>
      </c>
      <c r="K397">
        <v>-1.0509999999999999</v>
      </c>
    </row>
    <row r="398" spans="10:11" x14ac:dyDescent="0.3">
      <c r="J398">
        <v>55</v>
      </c>
      <c r="K398">
        <v>-1.0425199999999999</v>
      </c>
    </row>
    <row r="399" spans="10:11" x14ac:dyDescent="0.3">
      <c r="J399">
        <v>56</v>
      </c>
      <c r="K399">
        <v>-1.00807</v>
      </c>
    </row>
    <row r="400" spans="10:11" x14ac:dyDescent="0.3">
      <c r="J400">
        <v>57</v>
      </c>
      <c r="K400">
        <v>-0.94768699999999995</v>
      </c>
    </row>
    <row r="401" spans="10:11" x14ac:dyDescent="0.3">
      <c r="J401">
        <v>58</v>
      </c>
      <c r="K401">
        <v>-0.86239699999999997</v>
      </c>
    </row>
    <row r="402" spans="10:11" x14ac:dyDescent="0.3">
      <c r="J402">
        <v>59</v>
      </c>
      <c r="K402">
        <v>-0.75424000000000002</v>
      </c>
    </row>
    <row r="403" spans="10:11" x14ac:dyDescent="0.3">
      <c r="J403">
        <v>60</v>
      </c>
      <c r="K403">
        <v>-0.62608799999999998</v>
      </c>
    </row>
    <row r="404" spans="10:11" x14ac:dyDescent="0.3">
      <c r="J404">
        <v>61</v>
      </c>
      <c r="K404">
        <v>-0.48144999999999999</v>
      </c>
    </row>
    <row r="405" spans="10:11" x14ac:dyDescent="0.3">
      <c r="J405">
        <v>62</v>
      </c>
      <c r="K405">
        <v>-0.32429000000000002</v>
      </c>
    </row>
    <row r="406" spans="10:11" x14ac:dyDescent="0.3">
      <c r="J406">
        <v>63</v>
      </c>
      <c r="K406">
        <v>-0.15887299999999999</v>
      </c>
    </row>
    <row r="407" spans="10:11" x14ac:dyDescent="0.3">
      <c r="J407">
        <v>64</v>
      </c>
      <c r="K407">
        <v>1.0345500000000001E-2</v>
      </c>
    </row>
    <row r="408" spans="10:11" x14ac:dyDescent="0.3">
      <c r="J408">
        <v>65</v>
      </c>
      <c r="K408">
        <v>0.17884</v>
      </c>
    </row>
    <row r="409" spans="10:11" x14ac:dyDescent="0.3">
      <c r="J409">
        <v>66</v>
      </c>
      <c r="K409">
        <v>0.34213500000000002</v>
      </c>
    </row>
    <row r="410" spans="10:11" x14ac:dyDescent="0.3">
      <c r="J410">
        <v>67</v>
      </c>
      <c r="K410">
        <v>0.49594899999999997</v>
      </c>
    </row>
    <row r="411" spans="10:11" x14ac:dyDescent="0.3">
      <c r="J411">
        <v>68</v>
      </c>
      <c r="K411">
        <v>0.63633600000000001</v>
      </c>
    </row>
    <row r="412" spans="10:11" x14ac:dyDescent="0.3">
      <c r="J412">
        <v>69</v>
      </c>
      <c r="K412">
        <v>0.75980499999999995</v>
      </c>
    </row>
    <row r="413" spans="10:11" x14ac:dyDescent="0.3">
      <c r="J413">
        <v>70</v>
      </c>
      <c r="K413">
        <v>0.86339900000000003</v>
      </c>
    </row>
    <row r="414" spans="10:11" x14ac:dyDescent="0.3">
      <c r="J414">
        <v>71</v>
      </c>
      <c r="K414">
        <v>0.944712</v>
      </c>
    </row>
    <row r="415" spans="10:11" x14ac:dyDescent="0.3">
      <c r="J415">
        <v>72</v>
      </c>
      <c r="K415">
        <v>1.0018499999999999</v>
      </c>
    </row>
    <row r="416" spans="10:11" x14ac:dyDescent="0.3">
      <c r="J416">
        <v>73</v>
      </c>
      <c r="K416">
        <v>1.0333399999999999</v>
      </c>
    </row>
    <row r="417" spans="10:11" x14ac:dyDescent="0.3">
      <c r="J417">
        <v>74</v>
      </c>
      <c r="K417">
        <v>1.03807</v>
      </c>
    </row>
    <row r="418" spans="10:11" x14ac:dyDescent="0.3">
      <c r="J418">
        <v>75</v>
      </c>
      <c r="K418">
        <v>1.0152699999999999</v>
      </c>
    </row>
    <row r="419" spans="10:11" x14ac:dyDescent="0.3">
      <c r="J419">
        <v>76</v>
      </c>
      <c r="K419">
        <v>0.96459300000000003</v>
      </c>
    </row>
    <row r="420" spans="10:11" x14ac:dyDescent="0.3">
      <c r="J420">
        <v>77</v>
      </c>
      <c r="K420">
        <v>0.88641300000000001</v>
      </c>
    </row>
    <row r="421" spans="10:11" x14ac:dyDescent="0.3">
      <c r="J421">
        <v>78</v>
      </c>
      <c r="K421">
        <v>0.78216699999999995</v>
      </c>
    </row>
    <row r="422" spans="10:11" x14ac:dyDescent="0.3">
      <c r="J422">
        <v>79</v>
      </c>
      <c r="K422">
        <v>0.654671</v>
      </c>
    </row>
    <row r="423" spans="10:11" x14ac:dyDescent="0.3">
      <c r="J423">
        <v>80</v>
      </c>
      <c r="K423">
        <v>0.50825100000000001</v>
      </c>
    </row>
    <row r="424" spans="10:11" x14ac:dyDescent="0.3">
      <c r="J424">
        <v>81</v>
      </c>
      <c r="K424">
        <v>0.348553</v>
      </c>
    </row>
    <row r="425" spans="10:11" x14ac:dyDescent="0.3">
      <c r="J425">
        <v>82</v>
      </c>
      <c r="K425">
        <v>0.18206</v>
      </c>
    </row>
    <row r="426" spans="10:11" x14ac:dyDescent="0.3">
      <c r="J426">
        <v>83</v>
      </c>
      <c r="K426">
        <v>1.5408399999999999E-2</v>
      </c>
    </row>
    <row r="427" spans="10:11" x14ac:dyDescent="0.3">
      <c r="J427">
        <v>84</v>
      </c>
      <c r="K427">
        <v>-0.14529400000000001</v>
      </c>
    </row>
    <row r="428" spans="10:11" x14ac:dyDescent="0.3">
      <c r="J428">
        <v>85</v>
      </c>
      <c r="K428">
        <v>-0.29496800000000001</v>
      </c>
    </row>
    <row r="429" spans="10:11" x14ac:dyDescent="0.3">
      <c r="J429">
        <v>86</v>
      </c>
      <c r="K429">
        <v>-0.42979899999999999</v>
      </c>
    </row>
    <row r="430" spans="10:11" x14ac:dyDescent="0.3">
      <c r="J430">
        <v>87</v>
      </c>
      <c r="K430">
        <v>-0.54721900000000001</v>
      </c>
    </row>
    <row r="431" spans="10:11" x14ac:dyDescent="0.3">
      <c r="J431">
        <v>88</v>
      </c>
      <c r="K431">
        <v>-0.64574399999999998</v>
      </c>
    </row>
    <row r="432" spans="10:11" x14ac:dyDescent="0.3">
      <c r="J432">
        <v>89</v>
      </c>
      <c r="K432">
        <v>-0.72476200000000002</v>
      </c>
    </row>
    <row r="433" spans="10:11" x14ac:dyDescent="0.3">
      <c r="J433">
        <v>90</v>
      </c>
      <c r="K433">
        <v>-0.78434000000000004</v>
      </c>
    </row>
    <row r="434" spans="10:11" x14ac:dyDescent="0.3">
      <c r="J434">
        <v>91</v>
      </c>
      <c r="K434">
        <v>-0.82505399999999995</v>
      </c>
    </row>
    <row r="435" spans="10:11" x14ac:dyDescent="0.3">
      <c r="J435">
        <v>92</v>
      </c>
      <c r="K435">
        <v>-0.84781099999999998</v>
      </c>
    </row>
    <row r="436" spans="10:11" x14ac:dyDescent="0.3">
      <c r="J436">
        <v>93</v>
      </c>
      <c r="K436">
        <v>-0.853653</v>
      </c>
    </row>
    <row r="437" spans="10:11" x14ac:dyDescent="0.3">
      <c r="J437">
        <v>94</v>
      </c>
      <c r="K437">
        <v>-0.84351699999999996</v>
      </c>
    </row>
    <row r="438" spans="10:11" x14ac:dyDescent="0.3">
      <c r="J438">
        <v>95</v>
      </c>
      <c r="K438">
        <v>-0.818025</v>
      </c>
    </row>
    <row r="439" spans="10:11" x14ac:dyDescent="0.3">
      <c r="J439">
        <v>96</v>
      </c>
      <c r="K439">
        <v>-0.77736300000000003</v>
      </c>
    </row>
    <row r="440" spans="10:11" x14ac:dyDescent="0.3">
      <c r="J440">
        <v>97</v>
      </c>
      <c r="K440">
        <v>-0.72134100000000001</v>
      </c>
    </row>
    <row r="441" spans="10:11" x14ac:dyDescent="0.3">
      <c r="J441">
        <v>98</v>
      </c>
      <c r="K441">
        <v>-0.64967699999999995</v>
      </c>
    </row>
    <row r="442" spans="10:11" x14ac:dyDescent="0.3">
      <c r="J442">
        <v>99</v>
      </c>
      <c r="K442">
        <v>-0.56244499999999997</v>
      </c>
    </row>
    <row r="443" spans="10:11" x14ac:dyDescent="0.3">
      <c r="J443">
        <v>100</v>
      </c>
      <c r="K443">
        <v>-0.46053699999999997</v>
      </c>
    </row>
    <row r="444" spans="10:11" x14ac:dyDescent="0.3">
      <c r="J444">
        <v>101</v>
      </c>
      <c r="K444">
        <v>-0.34593099999999999</v>
      </c>
    </row>
    <row r="445" spans="10:11" x14ac:dyDescent="0.3">
      <c r="J445">
        <v>102</v>
      </c>
      <c r="K445">
        <v>-0.221608</v>
      </c>
    </row>
    <row r="446" spans="10:11" x14ac:dyDescent="0.3">
      <c r="J446">
        <v>103</v>
      </c>
      <c r="K446">
        <v>-9.1110300000000005E-2</v>
      </c>
    </row>
    <row r="447" spans="10:11" x14ac:dyDescent="0.3">
      <c r="J447">
        <v>104</v>
      </c>
      <c r="K447">
        <v>4.2034200000000001E-2</v>
      </c>
    </row>
    <row r="448" spans="10:11" x14ac:dyDescent="0.3">
      <c r="J448">
        <v>105</v>
      </c>
      <c r="K448">
        <v>0.17475299999999999</v>
      </c>
    </row>
    <row r="449" spans="10:11" x14ac:dyDescent="0.3">
      <c r="J449">
        <v>106</v>
      </c>
      <c r="K449">
        <v>0.30447600000000002</v>
      </c>
    </row>
    <row r="450" spans="10:11" x14ac:dyDescent="0.3">
      <c r="J450">
        <v>107</v>
      </c>
      <c r="K450">
        <v>0.42877500000000002</v>
      </c>
    </row>
    <row r="451" spans="10:11" x14ac:dyDescent="0.3">
      <c r="J451">
        <v>108</v>
      </c>
      <c r="K451">
        <v>0.54480200000000001</v>
      </c>
    </row>
    <row r="452" spans="10:11" x14ac:dyDescent="0.3">
      <c r="J452">
        <v>109</v>
      </c>
      <c r="K452">
        <v>0.64889699999999995</v>
      </c>
    </row>
    <row r="453" spans="10:11" x14ac:dyDescent="0.3">
      <c r="J453">
        <v>110</v>
      </c>
      <c r="K453">
        <v>0.73666100000000001</v>
      </c>
    </row>
    <row r="454" spans="10:11" x14ac:dyDescent="0.3">
      <c r="J454">
        <v>111</v>
      </c>
      <c r="K454">
        <v>0.80359400000000003</v>
      </c>
    </row>
    <row r="455" spans="10:11" x14ac:dyDescent="0.3">
      <c r="J455">
        <v>112</v>
      </c>
      <c r="K455">
        <v>0.84607900000000003</v>
      </c>
    </row>
    <row r="456" spans="10:11" x14ac:dyDescent="0.3">
      <c r="J456">
        <v>113</v>
      </c>
      <c r="K456">
        <v>0.86228800000000005</v>
      </c>
    </row>
    <row r="457" spans="10:11" x14ac:dyDescent="0.3">
      <c r="J457">
        <v>114</v>
      </c>
      <c r="K457">
        <v>0.85261799999999999</v>
      </c>
    </row>
    <row r="458" spans="10:11" x14ac:dyDescent="0.3">
      <c r="J458">
        <v>115</v>
      </c>
      <c r="K458">
        <v>0.81942999999999999</v>
      </c>
    </row>
    <row r="459" spans="10:11" x14ac:dyDescent="0.3">
      <c r="J459">
        <v>116</v>
      </c>
      <c r="K459">
        <v>0.76622000000000001</v>
      </c>
    </row>
    <row r="460" spans="10:11" x14ac:dyDescent="0.3">
      <c r="J460">
        <v>117</v>
      </c>
      <c r="K460">
        <v>0.69657800000000003</v>
      </c>
    </row>
    <row r="461" spans="10:11" x14ac:dyDescent="0.3">
      <c r="J461">
        <v>118</v>
      </c>
      <c r="K461">
        <v>0.61337399999999997</v>
      </c>
    </row>
    <row r="462" spans="10:11" x14ac:dyDescent="0.3">
      <c r="J462">
        <v>119</v>
      </c>
      <c r="K462">
        <v>0.51849100000000004</v>
      </c>
    </row>
    <row r="463" spans="10:11" x14ac:dyDescent="0.3">
      <c r="J463">
        <v>120</v>
      </c>
      <c r="K463">
        <v>0.41314600000000001</v>
      </c>
    </row>
    <row r="464" spans="10:11" x14ac:dyDescent="0.3">
      <c r="J464">
        <v>121</v>
      </c>
      <c r="K464">
        <v>0.29858699999999999</v>
      </c>
    </row>
    <row r="465" spans="10:11" x14ac:dyDescent="0.3">
      <c r="J465">
        <v>122</v>
      </c>
      <c r="K465">
        <v>0.176791</v>
      </c>
    </row>
    <row r="466" spans="10:11" x14ac:dyDescent="0.3">
      <c r="J466">
        <v>123</v>
      </c>
      <c r="K466">
        <v>5.0837899999999998E-2</v>
      </c>
    </row>
    <row r="467" spans="10:11" x14ac:dyDescent="0.3">
      <c r="J467">
        <v>124</v>
      </c>
      <c r="K467">
        <v>-7.5220099999999998E-2</v>
      </c>
    </row>
    <row r="468" spans="10:11" x14ac:dyDescent="0.3">
      <c r="J468">
        <v>125</v>
      </c>
      <c r="K468">
        <v>-0.196933</v>
      </c>
    </row>
    <row r="469" spans="10:11" x14ac:dyDescent="0.3">
      <c r="J469">
        <v>126</v>
      </c>
      <c r="K469">
        <v>-0.31021399999999999</v>
      </c>
    </row>
    <row r="470" spans="10:11" x14ac:dyDescent="0.3">
      <c r="J470">
        <v>127</v>
      </c>
      <c r="K470">
        <v>-0.41197899999999998</v>
      </c>
    </row>
    <row r="471" spans="10:11" x14ac:dyDescent="0.3">
      <c r="J471">
        <v>128</v>
      </c>
      <c r="K471">
        <v>-0.50040700000000005</v>
      </c>
    </row>
    <row r="472" spans="10:11" x14ac:dyDescent="0.3">
      <c r="J472">
        <v>129</v>
      </c>
      <c r="K472">
        <v>-0.57475699999999996</v>
      </c>
    </row>
    <row r="473" spans="10:11" x14ac:dyDescent="0.3">
      <c r="J473">
        <v>130</v>
      </c>
      <c r="K473">
        <v>-0.63486799999999999</v>
      </c>
    </row>
    <row r="474" spans="10:11" x14ac:dyDescent="0.3">
      <c r="J474">
        <v>131</v>
      </c>
      <c r="K474">
        <v>-0.68062400000000001</v>
      </c>
    </row>
    <row r="475" spans="10:11" x14ac:dyDescent="0.3">
      <c r="J475">
        <v>132</v>
      </c>
      <c r="K475">
        <v>-0.71162300000000001</v>
      </c>
    </row>
    <row r="476" spans="10:11" x14ac:dyDescent="0.3">
      <c r="J476">
        <v>133</v>
      </c>
      <c r="K476">
        <v>-0.72719199999999995</v>
      </c>
    </row>
    <row r="477" spans="10:11" x14ac:dyDescent="0.3">
      <c r="J477">
        <v>134</v>
      </c>
      <c r="K477">
        <v>-0.72669499999999998</v>
      </c>
    </row>
    <row r="478" spans="10:11" x14ac:dyDescent="0.3">
      <c r="J478">
        <v>135</v>
      </c>
      <c r="K478">
        <v>-0.70991300000000002</v>
      </c>
    </row>
    <row r="479" spans="10:11" x14ac:dyDescent="0.3">
      <c r="J479">
        <v>136</v>
      </c>
      <c r="K479">
        <v>-0.67728600000000005</v>
      </c>
    </row>
    <row r="480" spans="10:11" x14ac:dyDescent="0.3">
      <c r="J480">
        <v>137</v>
      </c>
      <c r="K480">
        <v>-0.62987199999999999</v>
      </c>
    </row>
    <row r="481" spans="10:11" x14ac:dyDescent="0.3">
      <c r="J481">
        <v>138</v>
      </c>
      <c r="K481">
        <v>-0.56906500000000004</v>
      </c>
    </row>
    <row r="482" spans="10:11" x14ac:dyDescent="0.3">
      <c r="J482">
        <v>139</v>
      </c>
      <c r="K482">
        <v>-0.49624600000000002</v>
      </c>
    </row>
    <row r="483" spans="10:11" x14ac:dyDescent="0.3">
      <c r="J483">
        <v>140</v>
      </c>
      <c r="K483">
        <v>-0.41256700000000002</v>
      </c>
    </row>
    <row r="484" spans="10:11" x14ac:dyDescent="0.3">
      <c r="J484">
        <v>141</v>
      </c>
      <c r="K484">
        <v>-0.31898799999999999</v>
      </c>
    </row>
    <row r="485" spans="10:11" x14ac:dyDescent="0.3">
      <c r="J485">
        <v>142</v>
      </c>
      <c r="K485">
        <v>-0.21656500000000001</v>
      </c>
    </row>
    <row r="486" spans="10:11" x14ac:dyDescent="0.3">
      <c r="J486">
        <v>143</v>
      </c>
      <c r="K486">
        <v>-0.106835</v>
      </c>
    </row>
    <row r="487" spans="10:11" x14ac:dyDescent="0.3">
      <c r="J487">
        <v>144</v>
      </c>
      <c r="K487">
        <v>7.8676400000000004E-3</v>
      </c>
    </row>
    <row r="488" spans="10:11" x14ac:dyDescent="0.3">
      <c r="J488">
        <v>145</v>
      </c>
      <c r="K488">
        <v>0.124305</v>
      </c>
    </row>
    <row r="489" spans="10:11" x14ac:dyDescent="0.3">
      <c r="J489">
        <v>146</v>
      </c>
      <c r="K489">
        <v>0.23849799999999999</v>
      </c>
    </row>
    <row r="490" spans="10:11" x14ac:dyDescent="0.3">
      <c r="J490">
        <v>147</v>
      </c>
      <c r="K490">
        <v>0.34612100000000001</v>
      </c>
    </row>
    <row r="491" spans="10:11" x14ac:dyDescent="0.3">
      <c r="J491">
        <v>148</v>
      </c>
      <c r="K491">
        <v>0.44302000000000002</v>
      </c>
    </row>
    <row r="492" spans="10:11" x14ac:dyDescent="0.3">
      <c r="J492">
        <v>149</v>
      </c>
      <c r="K492">
        <v>0.52570899999999998</v>
      </c>
    </row>
    <row r="493" spans="10:11" x14ac:dyDescent="0.3">
      <c r="J493">
        <v>150</v>
      </c>
      <c r="K493">
        <v>0.59170800000000001</v>
      </c>
    </row>
    <row r="494" spans="10:11" x14ac:dyDescent="0.3">
      <c r="J494">
        <v>151</v>
      </c>
      <c r="K494">
        <v>0.63964600000000005</v>
      </c>
    </row>
    <row r="495" spans="10:11" x14ac:dyDescent="0.3">
      <c r="J495">
        <v>152</v>
      </c>
      <c r="K495">
        <v>0.66913400000000001</v>
      </c>
    </row>
    <row r="496" spans="10:11" x14ac:dyDescent="0.3">
      <c r="J496">
        <v>153</v>
      </c>
      <c r="K496">
        <v>0.68049199999999999</v>
      </c>
    </row>
    <row r="497" spans="10:11" x14ac:dyDescent="0.3">
      <c r="J497">
        <v>154</v>
      </c>
      <c r="K497">
        <v>0.67444499999999996</v>
      </c>
    </row>
    <row r="498" spans="10:11" x14ac:dyDescent="0.3">
      <c r="J498">
        <v>155</v>
      </c>
      <c r="K498">
        <v>0.65189900000000001</v>
      </c>
    </row>
    <row r="499" spans="10:11" x14ac:dyDescent="0.3">
      <c r="J499">
        <v>156</v>
      </c>
      <c r="K499">
        <v>0.61385900000000004</v>
      </c>
    </row>
    <row r="500" spans="10:11" x14ac:dyDescent="0.3">
      <c r="J500">
        <v>157</v>
      </c>
      <c r="K500">
        <v>0.56147400000000003</v>
      </c>
    </row>
    <row r="501" spans="10:11" x14ac:dyDescent="0.3">
      <c r="J501">
        <v>158</v>
      </c>
      <c r="K501">
        <v>0.49615799999999999</v>
      </c>
    </row>
    <row r="502" spans="10:11" x14ac:dyDescent="0.3">
      <c r="J502">
        <v>159</v>
      </c>
      <c r="K502">
        <v>0.41969200000000001</v>
      </c>
    </row>
    <row r="503" spans="10:11" x14ac:dyDescent="0.3">
      <c r="J503">
        <v>160</v>
      </c>
      <c r="K503">
        <v>0.334227</v>
      </c>
    </row>
    <row r="504" spans="10:11" x14ac:dyDescent="0.3">
      <c r="J504">
        <v>161</v>
      </c>
      <c r="K504">
        <v>0.24218500000000001</v>
      </c>
    </row>
    <row r="505" spans="10:11" x14ac:dyDescent="0.3">
      <c r="J505">
        <v>162</v>
      </c>
      <c r="K505">
        <v>0.14607700000000001</v>
      </c>
    </row>
    <row r="506" spans="10:11" x14ac:dyDescent="0.3">
      <c r="J506">
        <v>163</v>
      </c>
      <c r="K506">
        <v>4.8333099999999997E-2</v>
      </c>
    </row>
    <row r="507" spans="10:11" x14ac:dyDescent="0.3">
      <c r="J507">
        <v>164</v>
      </c>
      <c r="K507">
        <v>-4.8772700000000002E-2</v>
      </c>
    </row>
    <row r="508" spans="10:11" x14ac:dyDescent="0.3">
      <c r="J508">
        <v>165</v>
      </c>
      <c r="K508">
        <v>-0.14307900000000001</v>
      </c>
    </row>
    <row r="509" spans="10:11" x14ac:dyDescent="0.3">
      <c r="J509">
        <v>166</v>
      </c>
      <c r="K509">
        <v>-0.2324</v>
      </c>
    </row>
    <row r="510" spans="10:11" x14ac:dyDescent="0.3">
      <c r="J510">
        <v>167</v>
      </c>
      <c r="K510">
        <v>-0.31440600000000002</v>
      </c>
    </row>
    <row r="511" spans="10:11" x14ac:dyDescent="0.3">
      <c r="J511">
        <v>168</v>
      </c>
      <c r="K511">
        <v>-0.38663500000000001</v>
      </c>
    </row>
    <row r="512" spans="10:11" x14ac:dyDescent="0.3">
      <c r="J512">
        <v>169</v>
      </c>
      <c r="K512">
        <v>-0.44668400000000003</v>
      </c>
    </row>
    <row r="513" spans="10:11" x14ac:dyDescent="0.3">
      <c r="J513">
        <v>170</v>
      </c>
      <c r="K513">
        <v>-0.49254999999999999</v>
      </c>
    </row>
    <row r="514" spans="10:11" x14ac:dyDescent="0.3">
      <c r="J514">
        <v>171</v>
      </c>
      <c r="K514">
        <v>-0.52300400000000002</v>
      </c>
    </row>
    <row r="515" spans="10:11" x14ac:dyDescent="0.3">
      <c r="J515">
        <v>172</v>
      </c>
      <c r="K515">
        <v>-0.537829</v>
      </c>
    </row>
    <row r="516" spans="10:11" x14ac:dyDescent="0.3">
      <c r="J516">
        <v>173</v>
      </c>
      <c r="K516">
        <v>-0.53782600000000003</v>
      </c>
    </row>
    <row r="517" spans="10:11" x14ac:dyDescent="0.3">
      <c r="J517">
        <v>174</v>
      </c>
      <c r="K517">
        <v>-0.52456100000000006</v>
      </c>
    </row>
    <row r="518" spans="10:11" x14ac:dyDescent="0.3">
      <c r="J518">
        <v>175</v>
      </c>
      <c r="K518">
        <v>-0.49993300000000002</v>
      </c>
    </row>
    <row r="519" spans="10:11" x14ac:dyDescent="0.3">
      <c r="J519">
        <v>176</v>
      </c>
      <c r="K519">
        <v>-0.465721</v>
      </c>
    </row>
    <row r="520" spans="10:11" x14ac:dyDescent="0.3">
      <c r="J520">
        <v>177</v>
      </c>
      <c r="K520">
        <v>-0.423292</v>
      </c>
    </row>
    <row r="521" spans="10:11" x14ac:dyDescent="0.3">
      <c r="J521">
        <v>178</v>
      </c>
      <c r="K521">
        <v>-0.37357000000000001</v>
      </c>
    </row>
    <row r="522" spans="10:11" x14ac:dyDescent="0.3">
      <c r="J522">
        <v>179</v>
      </c>
      <c r="K522">
        <v>-0.31726100000000002</v>
      </c>
    </row>
    <row r="523" spans="10:11" x14ac:dyDescent="0.3">
      <c r="J523">
        <v>180</v>
      </c>
      <c r="K523">
        <v>-0.255193</v>
      </c>
    </row>
    <row r="524" spans="10:11" x14ac:dyDescent="0.3">
      <c r="J524">
        <v>181</v>
      </c>
      <c r="K524">
        <v>-0.188585</v>
      </c>
    </row>
    <row r="525" spans="10:11" x14ac:dyDescent="0.3">
      <c r="J525">
        <v>182</v>
      </c>
      <c r="K525">
        <v>-0.11909699999999999</v>
      </c>
    </row>
    <row r="526" spans="10:11" x14ac:dyDescent="0.3">
      <c r="J526">
        <v>183</v>
      </c>
      <c r="K526">
        <v>-4.8602399999999997E-2</v>
      </c>
    </row>
    <row r="527" spans="10:11" x14ac:dyDescent="0.3">
      <c r="J527">
        <v>184</v>
      </c>
      <c r="K527">
        <v>2.11883E-2</v>
      </c>
    </row>
    <row r="528" spans="10:11" x14ac:dyDescent="0.3">
      <c r="J528">
        <v>185</v>
      </c>
      <c r="K528">
        <v>8.9081199999999999E-2</v>
      </c>
    </row>
    <row r="529" spans="10:11" x14ac:dyDescent="0.3">
      <c r="J529">
        <v>186</v>
      </c>
      <c r="K529">
        <v>0.15451799999999999</v>
      </c>
    </row>
    <row r="530" spans="10:11" x14ac:dyDescent="0.3">
      <c r="J530">
        <v>187</v>
      </c>
      <c r="K530">
        <v>0.21737899999999999</v>
      </c>
    </row>
    <row r="531" spans="10:11" x14ac:dyDescent="0.3">
      <c r="J531">
        <v>188</v>
      </c>
      <c r="K531">
        <v>0.27753100000000003</v>
      </c>
    </row>
    <row r="532" spans="10:11" x14ac:dyDescent="0.3">
      <c r="J532">
        <v>189</v>
      </c>
      <c r="K532">
        <v>0.33429999999999999</v>
      </c>
    </row>
    <row r="533" spans="10:11" x14ac:dyDescent="0.3">
      <c r="J533">
        <v>190</v>
      </c>
      <c r="K533">
        <v>0.38609199999999999</v>
      </c>
    </row>
    <row r="534" spans="10:11" x14ac:dyDescent="0.3">
      <c r="J534">
        <v>191</v>
      </c>
      <c r="K534">
        <v>0.43032599999999999</v>
      </c>
    </row>
    <row r="535" spans="10:11" x14ac:dyDescent="0.3">
      <c r="J535">
        <v>192</v>
      </c>
      <c r="K535">
        <v>0.46373300000000001</v>
      </c>
    </row>
    <row r="536" spans="10:11" x14ac:dyDescent="0.3">
      <c r="J536">
        <v>193</v>
      </c>
      <c r="K536">
        <v>0.48295500000000002</v>
      </c>
    </row>
    <row r="537" spans="10:11" x14ac:dyDescent="0.3">
      <c r="J537">
        <v>194</v>
      </c>
      <c r="K537">
        <v>0.48530000000000001</v>
      </c>
    </row>
    <row r="538" spans="10:11" x14ac:dyDescent="0.3">
      <c r="J538">
        <v>195</v>
      </c>
      <c r="K538">
        <v>0.46944599999999997</v>
      </c>
    </row>
    <row r="539" spans="10:11" x14ac:dyDescent="0.3">
      <c r="J539">
        <v>196</v>
      </c>
      <c r="K539">
        <v>0.435915</v>
      </c>
    </row>
    <row r="540" spans="10:11" x14ac:dyDescent="0.3">
      <c r="J540">
        <v>197</v>
      </c>
      <c r="K540">
        <v>0.387131</v>
      </c>
    </row>
    <row r="541" spans="10:11" x14ac:dyDescent="0.3">
      <c r="J541">
        <v>198</v>
      </c>
      <c r="K541">
        <v>0.32701200000000002</v>
      </c>
    </row>
    <row r="542" spans="10:11" x14ac:dyDescent="0.3">
      <c r="J542">
        <v>199</v>
      </c>
      <c r="K542">
        <v>0.26014599999999999</v>
      </c>
    </row>
    <row r="543" spans="10:11" x14ac:dyDescent="0.3">
      <c r="J543">
        <v>200</v>
      </c>
      <c r="K543">
        <v>0.19078700000000001</v>
      </c>
    </row>
    <row r="544" spans="10:11" x14ac:dyDescent="0.3">
      <c r="J544">
        <v>201</v>
      </c>
      <c r="K544">
        <v>0.12196700000000001</v>
      </c>
    </row>
    <row r="545" spans="10:11" x14ac:dyDescent="0.3">
      <c r="J545">
        <v>202</v>
      </c>
      <c r="K545">
        <v>5.5064200000000001E-2</v>
      </c>
    </row>
    <row r="546" spans="10:11" x14ac:dyDescent="0.3">
      <c r="J546">
        <v>203</v>
      </c>
      <c r="K546">
        <v>-1.00328E-2</v>
      </c>
    </row>
    <row r="547" spans="10:11" x14ac:dyDescent="0.3">
      <c r="J547">
        <v>204</v>
      </c>
      <c r="K547">
        <v>-7.4172000000000002E-2</v>
      </c>
    </row>
    <row r="548" spans="10:11" x14ac:dyDescent="0.3">
      <c r="J548">
        <v>205</v>
      </c>
      <c r="K548">
        <v>-0.137902</v>
      </c>
    </row>
    <row r="549" spans="10:11" x14ac:dyDescent="0.3">
      <c r="J549">
        <v>206</v>
      </c>
      <c r="K549">
        <v>-0.20056499999999999</v>
      </c>
    </row>
    <row r="550" spans="10:11" x14ac:dyDescent="0.3">
      <c r="J550">
        <v>207</v>
      </c>
      <c r="K550">
        <v>-0.25992399999999999</v>
      </c>
    </row>
    <row r="551" spans="10:11" x14ac:dyDescent="0.3">
      <c r="J551">
        <v>208</v>
      </c>
      <c r="K551">
        <v>-0.31249300000000002</v>
      </c>
    </row>
    <row r="552" spans="10:11" x14ac:dyDescent="0.3">
      <c r="J552">
        <v>209</v>
      </c>
      <c r="K552">
        <v>-0.35447899999999999</v>
      </c>
    </row>
    <row r="553" spans="10:11" x14ac:dyDescent="0.3">
      <c r="J553">
        <v>210</v>
      </c>
      <c r="K553">
        <v>-0.382936</v>
      </c>
    </row>
    <row r="554" spans="10:11" x14ac:dyDescent="0.3">
      <c r="J554">
        <v>211</v>
      </c>
      <c r="K554">
        <v>-0.39665800000000001</v>
      </c>
    </row>
    <row r="555" spans="10:11" x14ac:dyDescent="0.3">
      <c r="J555">
        <v>212</v>
      </c>
      <c r="K555">
        <v>-0.396426</v>
      </c>
    </row>
    <row r="556" spans="10:11" x14ac:dyDescent="0.3">
      <c r="J556">
        <v>213</v>
      </c>
      <c r="K556">
        <v>-0.38452399999999998</v>
      </c>
    </row>
    <row r="557" spans="10:11" x14ac:dyDescent="0.3">
      <c r="J557">
        <v>214</v>
      </c>
      <c r="K557">
        <v>-0.36372700000000002</v>
      </c>
    </row>
    <row r="558" spans="10:11" x14ac:dyDescent="0.3">
      <c r="J558">
        <v>215</v>
      </c>
      <c r="K558">
        <v>-0.33624999999999999</v>
      </c>
    </row>
    <row r="559" spans="10:11" x14ac:dyDescent="0.3">
      <c r="J559">
        <v>216</v>
      </c>
      <c r="K559">
        <v>-0.30310399999999998</v>
      </c>
    </row>
    <row r="560" spans="10:11" x14ac:dyDescent="0.3">
      <c r="J560">
        <v>217</v>
      </c>
      <c r="K560">
        <v>-0.26413399999999998</v>
      </c>
    </row>
    <row r="561" spans="10:11" x14ac:dyDescent="0.3">
      <c r="J561">
        <v>218</v>
      </c>
      <c r="K561">
        <v>-0.21867500000000001</v>
      </c>
    </row>
    <row r="562" spans="10:11" x14ac:dyDescent="0.3">
      <c r="J562">
        <v>219</v>
      </c>
      <c r="K562">
        <v>-0.166462</v>
      </c>
    </row>
    <row r="563" spans="10:11" x14ac:dyDescent="0.3">
      <c r="J563">
        <v>220</v>
      </c>
      <c r="K563">
        <v>-0.108377</v>
      </c>
    </row>
    <row r="564" spans="10:11" x14ac:dyDescent="0.3">
      <c r="J564">
        <v>221</v>
      </c>
      <c r="K564">
        <v>-4.6679100000000001E-2</v>
      </c>
    </row>
    <row r="565" spans="10:11" x14ac:dyDescent="0.3">
      <c r="J565">
        <v>222</v>
      </c>
      <c r="K565">
        <v>1.5362000000000001E-2</v>
      </c>
    </row>
    <row r="566" spans="10:11" x14ac:dyDescent="0.3">
      <c r="J566">
        <v>223</v>
      </c>
      <c r="K566">
        <v>7.4257600000000007E-2</v>
      </c>
    </row>
    <row r="567" spans="10:11" x14ac:dyDescent="0.3">
      <c r="J567">
        <v>224</v>
      </c>
      <c r="K567">
        <v>0.127188</v>
      </c>
    </row>
    <row r="568" spans="10:11" x14ac:dyDescent="0.3">
      <c r="J568">
        <v>225</v>
      </c>
      <c r="K568">
        <v>0.172625</v>
      </c>
    </row>
    <row r="569" spans="10:11" x14ac:dyDescent="0.3">
      <c r="J569">
        <v>226</v>
      </c>
      <c r="K569">
        <v>0.21047099999999999</v>
      </c>
    </row>
    <row r="570" spans="10:11" x14ac:dyDescent="0.3">
      <c r="J570">
        <v>227</v>
      </c>
      <c r="K570">
        <v>0.24168100000000001</v>
      </c>
    </row>
    <row r="571" spans="10:11" x14ac:dyDescent="0.3">
      <c r="J571">
        <v>228</v>
      </c>
      <c r="K571">
        <v>0.267542</v>
      </c>
    </row>
    <row r="572" spans="10:11" x14ac:dyDescent="0.3">
      <c r="J572">
        <v>229</v>
      </c>
      <c r="K572">
        <v>0.28890500000000002</v>
      </c>
    </row>
    <row r="573" spans="10:11" x14ac:dyDescent="0.3">
      <c r="J573">
        <v>230</v>
      </c>
      <c r="K573">
        <v>0.30564999999999998</v>
      </c>
    </row>
    <row r="574" spans="10:11" x14ac:dyDescent="0.3">
      <c r="J574">
        <v>231</v>
      </c>
      <c r="K574">
        <v>0.31659300000000001</v>
      </c>
    </row>
    <row r="575" spans="10:11" x14ac:dyDescent="0.3">
      <c r="J575">
        <v>232</v>
      </c>
      <c r="K575">
        <v>0.31986700000000001</v>
      </c>
    </row>
    <row r="576" spans="10:11" x14ac:dyDescent="0.3">
      <c r="J576">
        <v>233</v>
      </c>
      <c r="K576">
        <v>0.31362299999999999</v>
      </c>
    </row>
    <row r="577" spans="10:11" x14ac:dyDescent="0.3">
      <c r="J577">
        <v>234</v>
      </c>
      <c r="K577">
        <v>0.29679499999999998</v>
      </c>
    </row>
    <row r="578" spans="10:11" x14ac:dyDescent="0.3">
      <c r="J578">
        <v>235</v>
      </c>
      <c r="K578">
        <v>0.26961499999999999</v>
      </c>
    </row>
    <row r="579" spans="10:11" x14ac:dyDescent="0.3">
      <c r="J579">
        <v>236</v>
      </c>
      <c r="K579">
        <v>0.23369799999999999</v>
      </c>
    </row>
    <row r="580" spans="10:11" x14ac:dyDescent="0.3">
      <c r="J580">
        <v>237</v>
      </c>
      <c r="K580">
        <v>0.19165099999999999</v>
      </c>
    </row>
    <row r="581" spans="10:11" x14ac:dyDescent="0.3">
      <c r="J581">
        <v>238</v>
      </c>
      <c r="K581">
        <v>0.14638100000000001</v>
      </c>
    </row>
    <row r="582" spans="10:11" x14ac:dyDescent="0.3">
      <c r="J582">
        <v>239</v>
      </c>
      <c r="K582">
        <v>0.10036100000000001</v>
      </c>
    </row>
    <row r="583" spans="10:11" x14ac:dyDescent="0.3">
      <c r="J583">
        <v>240</v>
      </c>
      <c r="K583">
        <v>5.5153800000000003E-2</v>
      </c>
    </row>
    <row r="584" spans="10:11" x14ac:dyDescent="0.3">
      <c r="J584">
        <v>241</v>
      </c>
      <c r="K584">
        <v>1.13487E-2</v>
      </c>
    </row>
    <row r="585" spans="10:11" x14ac:dyDescent="0.3">
      <c r="J585">
        <v>242</v>
      </c>
      <c r="K585">
        <v>-3.11151E-2</v>
      </c>
    </row>
    <row r="586" spans="10:11" x14ac:dyDescent="0.3">
      <c r="J586">
        <v>243</v>
      </c>
      <c r="K586">
        <v>-7.2418800000000005E-2</v>
      </c>
    </row>
    <row r="587" spans="10:11" x14ac:dyDescent="0.3">
      <c r="J587">
        <v>244</v>
      </c>
      <c r="K587">
        <v>-0.112389</v>
      </c>
    </row>
    <row r="588" spans="10:11" x14ac:dyDescent="0.3">
      <c r="J588">
        <v>245</v>
      </c>
      <c r="K588">
        <v>-0.15026900000000001</v>
      </c>
    </row>
    <row r="589" spans="10:11" x14ac:dyDescent="0.3">
      <c r="J589">
        <v>246</v>
      </c>
      <c r="K589">
        <v>-0.184805</v>
      </c>
    </row>
    <row r="590" spans="10:11" x14ac:dyDescent="0.3">
      <c r="J590">
        <v>247</v>
      </c>
      <c r="K590">
        <v>-0.214556</v>
      </c>
    </row>
    <row r="591" spans="10:11" x14ac:dyDescent="0.3">
      <c r="J591">
        <v>248</v>
      </c>
      <c r="K591">
        <v>-0.23827699999999999</v>
      </c>
    </row>
    <row r="592" spans="10:11" x14ac:dyDescent="0.3">
      <c r="J592">
        <v>249</v>
      </c>
      <c r="K592">
        <v>-0.25520999999999999</v>
      </c>
    </row>
    <row r="593" spans="10:11" x14ac:dyDescent="0.3">
      <c r="J593">
        <v>250</v>
      </c>
      <c r="K593">
        <v>-0.26519100000000001</v>
      </c>
    </row>
    <row r="594" spans="10:11" x14ac:dyDescent="0.3">
      <c r="J594">
        <v>251</v>
      </c>
      <c r="K594">
        <v>-0.26856600000000003</v>
      </c>
    </row>
    <row r="595" spans="10:11" x14ac:dyDescent="0.3">
      <c r="J595">
        <v>252</v>
      </c>
      <c r="K595">
        <v>-0.26595600000000003</v>
      </c>
    </row>
    <row r="596" spans="10:11" x14ac:dyDescent="0.3">
      <c r="J596">
        <v>253</v>
      </c>
      <c r="K596">
        <v>-0.25798500000000002</v>
      </c>
    </row>
    <row r="597" spans="10:11" x14ac:dyDescent="0.3">
      <c r="J597">
        <v>254</v>
      </c>
      <c r="K597">
        <v>-0.24506700000000001</v>
      </c>
    </row>
    <row r="598" spans="10:11" x14ac:dyDescent="0.3">
      <c r="J598">
        <v>255</v>
      </c>
      <c r="K598">
        <v>-0.22731899999999999</v>
      </c>
    </row>
    <row r="599" spans="10:11" x14ac:dyDescent="0.3">
      <c r="J599">
        <v>256</v>
      </c>
      <c r="K599">
        <v>-0.20461599999999999</v>
      </c>
    </row>
    <row r="600" spans="10:11" x14ac:dyDescent="0.3">
      <c r="J600">
        <v>257</v>
      </c>
      <c r="K600">
        <v>-0.176755</v>
      </c>
    </row>
    <row r="601" spans="10:11" x14ac:dyDescent="0.3">
      <c r="J601">
        <v>258</v>
      </c>
      <c r="K601">
        <v>-0.143655</v>
      </c>
    </row>
    <row r="602" spans="10:11" x14ac:dyDescent="0.3">
      <c r="J602">
        <v>259</v>
      </c>
      <c r="K602">
        <v>-0.10556699999999999</v>
      </c>
    </row>
    <row r="603" spans="10:11" x14ac:dyDescent="0.3">
      <c r="J603">
        <v>260</v>
      </c>
      <c r="K603">
        <v>-6.3240699999999997E-2</v>
      </c>
    </row>
    <row r="604" spans="10:11" x14ac:dyDescent="0.3">
      <c r="J604">
        <v>261</v>
      </c>
      <c r="K604">
        <v>-1.8006100000000001E-2</v>
      </c>
    </row>
    <row r="605" spans="10:11" x14ac:dyDescent="0.3">
      <c r="J605">
        <v>262</v>
      </c>
      <c r="K605">
        <v>2.8259300000000001E-2</v>
      </c>
    </row>
    <row r="606" spans="10:11" x14ac:dyDescent="0.3">
      <c r="J606">
        <v>263</v>
      </c>
      <c r="K606">
        <v>7.33124E-2</v>
      </c>
    </row>
    <row r="607" spans="10:11" x14ac:dyDescent="0.3">
      <c r="J607">
        <v>264</v>
      </c>
      <c r="K607">
        <v>0.114866</v>
      </c>
    </row>
    <row r="608" spans="10:11" x14ac:dyDescent="0.3">
      <c r="J608">
        <v>265</v>
      </c>
      <c r="K608">
        <v>0.15099299999999999</v>
      </c>
    </row>
    <row r="609" spans="10:11" x14ac:dyDescent="0.3">
      <c r="J609">
        <v>266</v>
      </c>
      <c r="K609">
        <v>0.18048700000000001</v>
      </c>
    </row>
    <row r="610" spans="10:11" x14ac:dyDescent="0.3">
      <c r="J610">
        <v>267</v>
      </c>
      <c r="K610">
        <v>0.20305400000000001</v>
      </c>
    </row>
    <row r="611" spans="10:11" x14ac:dyDescent="0.3">
      <c r="J611">
        <v>268</v>
      </c>
      <c r="K611">
        <v>0.219223</v>
      </c>
    </row>
    <row r="612" spans="10:11" x14ac:dyDescent="0.3">
      <c r="J612">
        <v>269</v>
      </c>
      <c r="K612">
        <v>0.22999900000000001</v>
      </c>
    </row>
    <row r="613" spans="10:11" x14ac:dyDescent="0.3">
      <c r="J613">
        <v>270</v>
      </c>
      <c r="K613">
        <v>0.23636599999999999</v>
      </c>
    </row>
    <row r="614" spans="10:11" x14ac:dyDescent="0.3">
      <c r="J614">
        <v>271</v>
      </c>
      <c r="K614">
        <v>0.23885100000000001</v>
      </c>
    </row>
    <row r="615" spans="10:11" x14ac:dyDescent="0.3">
      <c r="J615">
        <v>272</v>
      </c>
      <c r="K615">
        <v>0.237286</v>
      </c>
    </row>
    <row r="616" spans="10:11" x14ac:dyDescent="0.3">
      <c r="J616">
        <v>273</v>
      </c>
      <c r="K616">
        <v>0.23086599999999999</v>
      </c>
    </row>
    <row r="617" spans="10:11" x14ac:dyDescent="0.3">
      <c r="J617">
        <v>274</v>
      </c>
      <c r="K617">
        <v>0.21848300000000001</v>
      </c>
    </row>
    <row r="618" spans="10:11" x14ac:dyDescent="0.3">
      <c r="J618">
        <v>275</v>
      </c>
      <c r="K618">
        <v>0.199214</v>
      </c>
    </row>
    <row r="619" spans="10:11" x14ac:dyDescent="0.3">
      <c r="J619">
        <v>276</v>
      </c>
      <c r="K619">
        <v>0.172791</v>
      </c>
    </row>
    <row r="620" spans="10:11" x14ac:dyDescent="0.3">
      <c r="J620">
        <v>277</v>
      </c>
      <c r="K620">
        <v>0.13989299999999999</v>
      </c>
    </row>
    <row r="621" spans="10:11" x14ac:dyDescent="0.3">
      <c r="J621">
        <v>278</v>
      </c>
      <c r="K621">
        <v>0.102136</v>
      </c>
    </row>
    <row r="622" spans="10:11" x14ac:dyDescent="0.3">
      <c r="J622">
        <v>279</v>
      </c>
      <c r="K622">
        <v>6.1768400000000001E-2</v>
      </c>
    </row>
    <row r="623" spans="10:11" x14ac:dyDescent="0.3">
      <c r="J623">
        <v>280</v>
      </c>
      <c r="K623">
        <v>2.1175900000000001E-2</v>
      </c>
    </row>
    <row r="624" spans="10:11" x14ac:dyDescent="0.3">
      <c r="J624">
        <v>281</v>
      </c>
      <c r="K624">
        <v>-1.7621000000000001E-2</v>
      </c>
    </row>
    <row r="625" spans="10:11" x14ac:dyDescent="0.3">
      <c r="J625">
        <v>282</v>
      </c>
      <c r="K625">
        <v>-5.3278100000000002E-2</v>
      </c>
    </row>
    <row r="626" spans="10:11" x14ac:dyDescent="0.3">
      <c r="J626">
        <v>283</v>
      </c>
      <c r="K626">
        <v>-8.5148399999999999E-2</v>
      </c>
    </row>
    <row r="627" spans="10:11" x14ac:dyDescent="0.3">
      <c r="J627">
        <v>284</v>
      </c>
      <c r="K627">
        <v>-0.113048</v>
      </c>
    </row>
    <row r="628" spans="10:11" x14ac:dyDescent="0.3">
      <c r="J628">
        <v>285</v>
      </c>
      <c r="K628">
        <v>-0.13691500000000001</v>
      </c>
    </row>
    <row r="629" spans="10:11" x14ac:dyDescent="0.3">
      <c r="J629">
        <v>286</v>
      </c>
      <c r="K629">
        <v>-0.15653400000000001</v>
      </c>
    </row>
    <row r="630" spans="10:11" x14ac:dyDescent="0.3">
      <c r="J630">
        <v>287</v>
      </c>
      <c r="K630">
        <v>-0.171427</v>
      </c>
    </row>
    <row r="631" spans="10:11" x14ac:dyDescent="0.3">
      <c r="J631">
        <v>288</v>
      </c>
      <c r="K631">
        <v>-0.18093999999999999</v>
      </c>
    </row>
    <row r="632" spans="10:11" x14ac:dyDescent="0.3">
      <c r="J632">
        <v>289</v>
      </c>
      <c r="K632">
        <v>-0.18446499999999999</v>
      </c>
    </row>
    <row r="633" spans="10:11" x14ac:dyDescent="0.3">
      <c r="J633">
        <v>290</v>
      </c>
      <c r="K633">
        <v>-0.181696</v>
      </c>
    </row>
    <row r="634" spans="10:11" x14ac:dyDescent="0.3">
      <c r="J634">
        <v>291</v>
      </c>
      <c r="K634">
        <v>-0.17282800000000001</v>
      </c>
    </row>
    <row r="635" spans="10:11" x14ac:dyDescent="0.3">
      <c r="J635">
        <v>292</v>
      </c>
      <c r="K635">
        <v>-0.15861</v>
      </c>
    </row>
    <row r="636" spans="10:11" x14ac:dyDescent="0.3">
      <c r="J636">
        <v>293</v>
      </c>
      <c r="K636">
        <v>-0.140237</v>
      </c>
    </row>
    <row r="637" spans="10:11" x14ac:dyDescent="0.3">
      <c r="J637">
        <v>294</v>
      </c>
      <c r="K637">
        <v>-0.11909</v>
      </c>
    </row>
    <row r="638" spans="10:11" x14ac:dyDescent="0.3">
      <c r="J638">
        <v>295</v>
      </c>
      <c r="K638">
        <v>-9.6454899999999996E-2</v>
      </c>
    </row>
    <row r="639" spans="10:11" x14ac:dyDescent="0.3">
      <c r="J639">
        <v>296</v>
      </c>
      <c r="K639">
        <v>-7.3294899999999996E-2</v>
      </c>
    </row>
    <row r="640" spans="10:11" x14ac:dyDescent="0.3">
      <c r="J640">
        <v>297</v>
      </c>
      <c r="K640">
        <v>-5.0199199999999999E-2</v>
      </c>
    </row>
    <row r="641" spans="10:11" x14ac:dyDescent="0.3">
      <c r="J641">
        <v>298</v>
      </c>
      <c r="K641">
        <v>-2.7504199999999999E-2</v>
      </c>
    </row>
    <row r="642" spans="10:11" x14ac:dyDescent="0.3">
      <c r="J642">
        <v>299</v>
      </c>
      <c r="K642">
        <v>-5.5303000000000001E-3</v>
      </c>
    </row>
    <row r="643" spans="10:11" x14ac:dyDescent="0.3">
      <c r="J643">
        <v>300</v>
      </c>
      <c r="K643">
        <v>1.5194900000000001E-2</v>
      </c>
    </row>
    <row r="644" spans="10:11" x14ac:dyDescent="0.3">
      <c r="J644">
        <v>301</v>
      </c>
      <c r="K644">
        <v>3.3857900000000003E-2</v>
      </c>
    </row>
    <row r="645" spans="10:11" x14ac:dyDescent="0.3">
      <c r="J645">
        <v>302</v>
      </c>
      <c r="K645">
        <v>4.9485399999999999E-2</v>
      </c>
    </row>
    <row r="646" spans="10:11" x14ac:dyDescent="0.3">
      <c r="J646">
        <v>303</v>
      </c>
      <c r="K646">
        <v>6.1226900000000001E-2</v>
      </c>
    </row>
    <row r="647" spans="10:11" x14ac:dyDescent="0.3">
      <c r="J647">
        <v>304</v>
      </c>
      <c r="K647">
        <v>6.8658899999999995E-2</v>
      </c>
    </row>
    <row r="648" spans="10:11" x14ac:dyDescent="0.3">
      <c r="J648">
        <v>305</v>
      </c>
      <c r="K648">
        <v>7.1956900000000004E-2</v>
      </c>
    </row>
    <row r="649" spans="10:11" x14ac:dyDescent="0.3">
      <c r="J649">
        <v>306</v>
      </c>
      <c r="K649">
        <v>7.18448E-2</v>
      </c>
    </row>
    <row r="650" spans="10:11" x14ac:dyDescent="0.3">
      <c r="J650">
        <v>307</v>
      </c>
      <c r="K650">
        <v>6.9348300000000002E-2</v>
      </c>
    </row>
    <row r="651" spans="10:11" x14ac:dyDescent="0.3">
      <c r="J651">
        <v>308</v>
      </c>
      <c r="K651">
        <v>6.5475599999999995E-2</v>
      </c>
    </row>
    <row r="652" spans="10:11" x14ac:dyDescent="0.3">
      <c r="J652">
        <v>309</v>
      </c>
      <c r="K652">
        <v>6.0975500000000002E-2</v>
      </c>
    </row>
    <row r="653" spans="10:11" x14ac:dyDescent="0.3">
      <c r="J653">
        <v>310</v>
      </c>
      <c r="K653">
        <v>5.6259200000000002E-2</v>
      </c>
    </row>
    <row r="654" spans="10:11" x14ac:dyDescent="0.3">
      <c r="J654">
        <v>311</v>
      </c>
      <c r="K654">
        <v>5.1470299999999997E-2</v>
      </c>
    </row>
    <row r="655" spans="10:11" x14ac:dyDescent="0.3">
      <c r="J655">
        <v>312</v>
      </c>
      <c r="K655">
        <v>4.6613700000000001E-2</v>
      </c>
    </row>
    <row r="656" spans="10:11" x14ac:dyDescent="0.3">
      <c r="J656">
        <v>313</v>
      </c>
      <c r="K656">
        <v>4.16558E-2</v>
      </c>
    </row>
    <row r="657" spans="10:11" x14ac:dyDescent="0.3">
      <c r="J657">
        <v>314</v>
      </c>
      <c r="K657">
        <v>3.6559899999999999E-2</v>
      </c>
    </row>
    <row r="658" spans="10:11" x14ac:dyDescent="0.3">
      <c r="J658">
        <v>315</v>
      </c>
      <c r="K658">
        <v>3.1285899999999998E-2</v>
      </c>
    </row>
    <row r="659" spans="10:11" x14ac:dyDescent="0.3">
      <c r="J659">
        <v>316</v>
      </c>
      <c r="K659">
        <v>2.5802200000000001E-2</v>
      </c>
    </row>
    <row r="660" spans="10:11" x14ac:dyDescent="0.3">
      <c r="J660">
        <v>317</v>
      </c>
      <c r="K660">
        <v>2.0139899999999999E-2</v>
      </c>
    </row>
    <row r="661" spans="10:11" x14ac:dyDescent="0.3">
      <c r="J661">
        <v>318</v>
      </c>
      <c r="K661">
        <v>1.4461E-2</v>
      </c>
    </row>
    <row r="662" spans="10:11" x14ac:dyDescent="0.3">
      <c r="J662">
        <v>319</v>
      </c>
      <c r="K662">
        <v>9.0797699999999992E-3</v>
      </c>
    </row>
    <row r="663" spans="10:11" x14ac:dyDescent="0.3">
      <c r="J663">
        <v>320</v>
      </c>
      <c r="K663">
        <v>4.3935800000000002E-3</v>
      </c>
    </row>
    <row r="664" spans="10:11" x14ac:dyDescent="0.3">
      <c r="J664">
        <v>321</v>
      </c>
      <c r="K664">
        <v>7.3694600000000004E-4</v>
      </c>
    </row>
    <row r="665" spans="10:11" x14ac:dyDescent="0.3">
      <c r="J665">
        <v>322</v>
      </c>
      <c r="K665">
        <v>-1.7656099999999999E-3</v>
      </c>
    </row>
    <row r="666" spans="10:11" x14ac:dyDescent="0.3">
      <c r="J666">
        <v>323</v>
      </c>
      <c r="K666">
        <v>-3.2615299999999999E-3</v>
      </c>
    </row>
    <row r="667" spans="10:11" x14ac:dyDescent="0.3">
      <c r="J667">
        <v>324</v>
      </c>
      <c r="K667">
        <v>-4.1053699999999997E-3</v>
      </c>
    </row>
    <row r="668" spans="10:11" x14ac:dyDescent="0.3">
      <c r="J668">
        <v>325</v>
      </c>
      <c r="K668">
        <v>-4.6967199999999997E-3</v>
      </c>
    </row>
    <row r="669" spans="10:11" x14ac:dyDescent="0.3">
      <c r="J669">
        <v>326</v>
      </c>
      <c r="K669">
        <v>-5.3027400000000002E-3</v>
      </c>
    </row>
    <row r="670" spans="10:11" x14ac:dyDescent="0.3">
      <c r="J670">
        <v>327</v>
      </c>
      <c r="K670">
        <v>-5.9536700000000003E-3</v>
      </c>
    </row>
    <row r="671" spans="10:11" x14ac:dyDescent="0.3">
      <c r="J671">
        <v>328</v>
      </c>
      <c r="K671">
        <v>-6.4618899999999996E-3</v>
      </c>
    </row>
    <row r="672" spans="10:11" x14ac:dyDescent="0.3">
      <c r="J672">
        <v>329</v>
      </c>
      <c r="K672">
        <v>-6.5541999999999996E-3</v>
      </c>
    </row>
    <row r="673" spans="10:11" x14ac:dyDescent="0.3">
      <c r="J673">
        <v>330</v>
      </c>
      <c r="K673">
        <v>-6.04821E-3</v>
      </c>
    </row>
    <row r="674" spans="10:11" x14ac:dyDescent="0.3">
      <c r="J674">
        <v>331</v>
      </c>
      <c r="K674">
        <v>-4.9771099999999999E-3</v>
      </c>
    </row>
    <row r="675" spans="10:11" x14ac:dyDescent="0.3">
      <c r="J675">
        <v>332</v>
      </c>
      <c r="K675">
        <v>-3.5943199999999998E-3</v>
      </c>
    </row>
    <row r="676" spans="10:11" x14ac:dyDescent="0.3">
      <c r="J676">
        <v>333</v>
      </c>
      <c r="K676">
        <v>-2.2570300000000001E-3</v>
      </c>
    </row>
    <row r="677" spans="10:11" x14ac:dyDescent="0.3">
      <c r="J677">
        <v>334</v>
      </c>
      <c r="K677">
        <v>-1.2567500000000001E-3</v>
      </c>
    </row>
    <row r="678" spans="10:11" x14ac:dyDescent="0.3">
      <c r="J678">
        <v>335</v>
      </c>
      <c r="K678">
        <v>-6.9190199999999999E-4</v>
      </c>
    </row>
    <row r="679" spans="10:11" x14ac:dyDescent="0.3">
      <c r="J679">
        <v>336</v>
      </c>
      <c r="K679">
        <v>-4.5164100000000002E-4</v>
      </c>
    </row>
    <row r="680" spans="10:11" x14ac:dyDescent="0.3">
      <c r="J680">
        <v>337</v>
      </c>
      <c r="K680">
        <v>-3.1539699999999998E-4</v>
      </c>
    </row>
    <row r="681" spans="10:11" x14ac:dyDescent="0.3">
      <c r="J681">
        <v>338</v>
      </c>
      <c r="K681">
        <v>-1.06965E-4</v>
      </c>
    </row>
    <row r="682" spans="10:11" x14ac:dyDescent="0.3">
      <c r="J682">
        <v>339</v>
      </c>
      <c r="K682">
        <v>1.90535E-4</v>
      </c>
    </row>
    <row r="683" spans="10:11" x14ac:dyDescent="0.3">
      <c r="J683">
        <v>340</v>
      </c>
      <c r="K683">
        <v>4.2970699999999998E-4</v>
      </c>
    </row>
    <row r="684" spans="10:11" x14ac:dyDescent="0.3">
      <c r="J684">
        <v>341</v>
      </c>
      <c r="K684">
        <v>4.05525E-4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8404-0143-4D9B-BE7A-21EE2248F503}">
  <dimension ref="A1:J13"/>
  <sheetViews>
    <sheetView tabSelected="1" workbookViewId="0">
      <selection activeCell="F13" sqref="F13"/>
    </sheetView>
  </sheetViews>
  <sheetFormatPr defaultRowHeight="14.4" x14ac:dyDescent="0.3"/>
  <cols>
    <col min="1" max="1" width="12.88671875" customWidth="1"/>
  </cols>
  <sheetData>
    <row r="1" spans="1:10" x14ac:dyDescent="0.3">
      <c r="B1" t="s">
        <v>130</v>
      </c>
      <c r="C1" t="s">
        <v>133</v>
      </c>
      <c r="D1" t="s">
        <v>131</v>
      </c>
      <c r="E1" t="s">
        <v>132</v>
      </c>
    </row>
    <row r="2" spans="1:10" x14ac:dyDescent="0.3">
      <c r="A2" t="s">
        <v>126</v>
      </c>
      <c r="B2" s="4">
        <v>818.09</v>
      </c>
      <c r="C2" s="5">
        <v>834.55</v>
      </c>
      <c r="D2" s="5">
        <v>829.72</v>
      </c>
      <c r="E2" s="6">
        <v>819.2</v>
      </c>
      <c r="G2" s="13">
        <f>B2/$D$11</f>
        <v>0.89801317233809008</v>
      </c>
      <c r="H2" s="13">
        <f t="shared" ref="H2:J2" si="0">C2/$D$11</f>
        <v>0.91608122941822168</v>
      </c>
      <c r="I2" s="13">
        <f t="shared" si="0"/>
        <v>0.91077936333699239</v>
      </c>
      <c r="J2" s="13">
        <f t="shared" si="0"/>
        <v>0.89923161361141613</v>
      </c>
    </row>
    <row r="3" spans="1:10" x14ac:dyDescent="0.3">
      <c r="A3" t="s">
        <v>129</v>
      </c>
      <c r="B3" s="7">
        <v>13.24</v>
      </c>
      <c r="C3" s="8">
        <v>31.8</v>
      </c>
      <c r="D3" s="8">
        <v>36.94</v>
      </c>
      <c r="E3" s="9">
        <v>11.5</v>
      </c>
      <c r="G3" s="14">
        <f>G2*(B3/B2)</f>
        <v>1.4533479692645445E-2</v>
      </c>
      <c r="H3" s="14">
        <f t="shared" ref="H3:J3" si="1">H2*(C3/C2)</f>
        <v>3.4906695938529089E-2</v>
      </c>
      <c r="I3" s="14">
        <f t="shared" si="1"/>
        <v>4.0548847420417124E-2</v>
      </c>
      <c r="J3" s="14">
        <f t="shared" si="1"/>
        <v>1.2623490669593854E-2</v>
      </c>
    </row>
    <row r="4" spans="1:10" x14ac:dyDescent="0.3">
      <c r="A4" t="s">
        <v>127</v>
      </c>
      <c r="B4" s="7">
        <v>814.61</v>
      </c>
      <c r="C4" s="8">
        <v>818.49</v>
      </c>
      <c r="D4" s="8">
        <v>833.78</v>
      </c>
      <c r="E4" s="9">
        <v>824.6</v>
      </c>
      <c r="G4" s="13">
        <f>B4/$D$11</f>
        <v>0.89419319429198685</v>
      </c>
      <c r="H4" s="13">
        <f t="shared" ref="H4" si="2">C4/$D$11</f>
        <v>0.89845225027442377</v>
      </c>
      <c r="I4" s="13">
        <f t="shared" ref="I4" si="3">D4/$D$11</f>
        <v>0.91523600439077935</v>
      </c>
      <c r="J4" s="13">
        <f t="shared" ref="J4" si="4">E4/$D$11</f>
        <v>0.90515916575192101</v>
      </c>
    </row>
    <row r="5" spans="1:10" x14ac:dyDescent="0.3">
      <c r="A5" t="s">
        <v>129</v>
      </c>
      <c r="B5" s="7">
        <v>11.54</v>
      </c>
      <c r="C5" s="8">
        <v>22.17</v>
      </c>
      <c r="D5" s="8">
        <v>75.8</v>
      </c>
      <c r="E5" s="9">
        <v>20.9</v>
      </c>
      <c r="G5" s="14">
        <f>G4*(B5/B4)</f>
        <v>1.2667398463227222E-2</v>
      </c>
      <c r="H5" s="14">
        <f t="shared" ref="H5" si="5">H4*(C5/C4)</f>
        <v>2.4335894621295283E-2</v>
      </c>
      <c r="I5" s="14">
        <f t="shared" ref="I5" si="6">I4*(D5/D4)</f>
        <v>8.3205268935235999E-2</v>
      </c>
      <c r="J5" s="14">
        <f t="shared" ref="J5" si="7">J4*(E5/E4)</f>
        <v>2.2941822173435784E-2</v>
      </c>
    </row>
    <row r="6" spans="1:10" x14ac:dyDescent="0.3">
      <c r="A6" t="s">
        <v>128</v>
      </c>
      <c r="B6" s="7">
        <v>828.54</v>
      </c>
      <c r="C6" s="8">
        <v>849.12</v>
      </c>
      <c r="D6" s="8">
        <v>838.76</v>
      </c>
      <c r="E6" s="9">
        <v>835.3</v>
      </c>
      <c r="G6" s="13">
        <f>B6/$D$11</f>
        <v>0.90948408342480791</v>
      </c>
      <c r="H6" s="13">
        <f t="shared" ref="H6" si="8">C6/$D$11</f>
        <v>0.93207464324917677</v>
      </c>
      <c r="I6" s="13">
        <f t="shared" ref="I6" si="9">D6/$D$11</f>
        <v>0.92070252469813396</v>
      </c>
      <c r="J6" s="13">
        <f t="shared" ref="J6" si="10">E6/$D$11</f>
        <v>0.91690450054884742</v>
      </c>
    </row>
    <row r="7" spans="1:10" x14ac:dyDescent="0.3">
      <c r="A7" t="s">
        <v>129</v>
      </c>
      <c r="B7" s="10">
        <v>36.94</v>
      </c>
      <c r="C7" s="11">
        <v>25.81</v>
      </c>
      <c r="D7" s="11">
        <v>31.1</v>
      </c>
      <c r="E7" s="12">
        <v>40.6</v>
      </c>
      <c r="G7" s="13">
        <f>G6*(B7/B6)</f>
        <v>4.0548847420417124E-2</v>
      </c>
      <c r="H7" s="13">
        <f t="shared" ref="H7" si="11">H6*(C7/C6)</f>
        <v>2.8331503841931942E-2</v>
      </c>
      <c r="I7" s="13">
        <f t="shared" ref="I7" si="12">I6*(D7/D6)</f>
        <v>3.4138309549945116E-2</v>
      </c>
      <c r="J7" s="13">
        <f t="shared" ref="J7" si="13">J6*(E7/E6)</f>
        <v>4.4566410537870471E-2</v>
      </c>
    </row>
    <row r="11" spans="1:10" ht="15" x14ac:dyDescent="0.3">
      <c r="B11" s="2" t="s">
        <v>138</v>
      </c>
      <c r="C11" t="s">
        <v>139</v>
      </c>
      <c r="D11" s="3">
        <v>911</v>
      </c>
    </row>
    <row r="12" spans="1:10" ht="15" x14ac:dyDescent="0.3">
      <c r="B12" s="2" t="s">
        <v>136</v>
      </c>
      <c r="C12" t="s">
        <v>137</v>
      </c>
      <c r="D12" s="3">
        <v>916.55</v>
      </c>
    </row>
    <row r="13" spans="1:10" ht="15" x14ac:dyDescent="0.3">
      <c r="B13" s="2" t="s">
        <v>134</v>
      </c>
      <c r="C13" t="s">
        <v>135</v>
      </c>
      <c r="D13" s="3">
        <v>917.91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Mockler</dc:creator>
  <cp:lastModifiedBy>Joe Mockler</cp:lastModifiedBy>
  <dcterms:created xsi:type="dcterms:W3CDTF">2025-06-27T18:59:33Z</dcterms:created>
  <dcterms:modified xsi:type="dcterms:W3CDTF">2025-07-07T16:02:32Z</dcterms:modified>
</cp:coreProperties>
</file>