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lonsky/Documents/GitHub/PyDSS/ProjectFiles/K1/DSSfiles/"/>
    </mc:Choice>
  </mc:AlternateContent>
  <xr:revisionPtr revIDLastSave="0" documentId="13_ncr:1_{1BA7414C-438E-8C4A-A40D-7E621A637DE5}" xr6:coauthVersionLast="34" xr6:coauthVersionMax="34" xr10:uidLastSave="{00000000-0000-0000-0000-000000000000}"/>
  <bookViews>
    <workbookView xWindow="11260" yWindow="2060" windowWidth="28040" windowHeight="17440" xr2:uid="{C0F2FA9E-2906-6749-962A-50ACF7846C3E}"/>
  </bookViews>
  <sheets>
    <sheet name="PVSystems" sheetId="2" r:id="rId1"/>
    <sheet name="Original dss file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2" l="1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2" i="2"/>
  <c r="O11" i="2"/>
  <c r="O10" i="2"/>
  <c r="O9" i="2"/>
  <c r="O8" i="2"/>
  <c r="O7" i="2"/>
  <c r="O6" i="2"/>
  <c r="O5" i="2"/>
  <c r="O4" i="2"/>
  <c r="O3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<sst xmlns="http://schemas.openxmlformats.org/spreadsheetml/2006/main" count="1411" uniqueCount="446">
  <si>
    <t>New</t>
  </si>
  <si>
    <t>generator.OH_64873b</t>
  </si>
  <si>
    <t>Bus1=DEV_65322.2</t>
  </si>
  <si>
    <t>Phases=1</t>
  </si>
  <si>
    <t>kV=2.40177711983</t>
  </si>
  <si>
    <t>Model=1</t>
  </si>
  <si>
    <t>kW=39.250000</t>
  </si>
  <si>
    <t>pf=1</t>
  </si>
  <si>
    <t>yearly=k1pvmult</t>
  </si>
  <si>
    <t>generator.BB_64852b</t>
  </si>
  <si>
    <t>Bus1=DEV_64853.2</t>
  </si>
  <si>
    <t>kW=55.300000</t>
  </si>
  <si>
    <t>generator.BB_64059c</t>
  </si>
  <si>
    <t>Bus1=DEV_64058.3</t>
  </si>
  <si>
    <t>kW=9.600000</t>
  </si>
  <si>
    <t>generator.BB_64279a</t>
  </si>
  <si>
    <t>Bus1=DEV_64226.1</t>
  </si>
  <si>
    <t>kW=9.840000</t>
  </si>
  <si>
    <t>generator.OH_64265a</t>
  </si>
  <si>
    <t>Bus1=DEV_64270.1</t>
  </si>
  <si>
    <t>kW=8.740000</t>
  </si>
  <si>
    <t>generator.BB_65225a</t>
  </si>
  <si>
    <t>Bus1=DEV_64816.1</t>
  </si>
  <si>
    <t>kW=36.750000</t>
  </si>
  <si>
    <t>generator.BB_64254a</t>
  </si>
  <si>
    <t>Bus1=DEV_63855.1</t>
  </si>
  <si>
    <t>kW=3.040000</t>
  </si>
  <si>
    <t>generator.OH_64255a</t>
  </si>
  <si>
    <t>Bus1=DEV_64271.1</t>
  </si>
  <si>
    <t>kW=3.950000</t>
  </si>
  <si>
    <t>generator.OH_64069b</t>
  </si>
  <si>
    <t>Bus1=DEV_64125.2</t>
  </si>
  <si>
    <t>kW=25.200000</t>
  </si>
  <si>
    <t>generator.OH_64007c</t>
  </si>
  <si>
    <t>Bus1=DEV_64120.3</t>
  </si>
  <si>
    <t>kW=6.240000</t>
  </si>
  <si>
    <t>!New</t>
  </si>
  <si>
    <t>generator.OH_64067b</t>
  </si>
  <si>
    <t>Bus1=DEV_64128.2</t>
  </si>
  <si>
    <t>kW=39.130000</t>
  </si>
  <si>
    <t>generator.OH_59847b</t>
  </si>
  <si>
    <t>Bus1=DEV_59857.2</t>
  </si>
  <si>
    <t>kW=7.650000</t>
  </si>
  <si>
    <t>generator.OH_64262a</t>
  </si>
  <si>
    <t>Bus1=DEV_64263.1</t>
  </si>
  <si>
    <t>kW=12.080000</t>
  </si>
  <si>
    <t>generator.OH_64485b</t>
  </si>
  <si>
    <t>Bus1=NODE_228982.2</t>
  </si>
  <si>
    <t>kW=30.180000</t>
  </si>
  <si>
    <t>generator.BB_65302a</t>
  </si>
  <si>
    <t>Bus1=DEV_65047.1</t>
  </si>
  <si>
    <t>kW=9.950000</t>
  </si>
  <si>
    <t>generator.OH_64045c</t>
  </si>
  <si>
    <t>Bus1=DEV_64044.3</t>
  </si>
  <si>
    <t>kW=37.810000</t>
  </si>
  <si>
    <t>generator.OH_64275a</t>
  </si>
  <si>
    <t>Bus1=DEV_64264.1</t>
  </si>
  <si>
    <t>kW=10.850000</t>
  </si>
  <si>
    <t>generator.OH_59846c</t>
  </si>
  <si>
    <t>Bus1=DEV_59852.3</t>
  </si>
  <si>
    <t>kW=7.060000</t>
  </si>
  <si>
    <t>generator.OH_64494a</t>
  </si>
  <si>
    <t>Bus1=DEV_64489.1</t>
  </si>
  <si>
    <t>kW=13.196667</t>
  </si>
  <si>
    <t>generator.OH_64494b</t>
  </si>
  <si>
    <t>Bus1=DEV_64489.2</t>
  </si>
  <si>
    <t>generator.OH_64494c</t>
  </si>
  <si>
    <t>Bus1=DEV_64489.3</t>
  </si>
  <si>
    <t>generator.OH_64006a</t>
  </si>
  <si>
    <t>Bus1=DEV_64122.1</t>
  </si>
  <si>
    <t>kW=6.080000</t>
  </si>
  <si>
    <t>generator.OH_64564b</t>
  </si>
  <si>
    <t>Bus1=DEV_64488.2</t>
  </si>
  <si>
    <t>kW=29.340000</t>
  </si>
  <si>
    <t>generator.BB_64280a</t>
  </si>
  <si>
    <t>Bus1=DEV_64277.1</t>
  </si>
  <si>
    <t>kW=6.000000</t>
  </si>
  <si>
    <t>generator.BB_63825c</t>
  </si>
  <si>
    <t>Bus1=DEV_63827.3</t>
  </si>
  <si>
    <t>kW=14.040000</t>
  </si>
  <si>
    <t>generator.BB_65321c</t>
  </si>
  <si>
    <t>Bus1=DEV_65160.3</t>
  </si>
  <si>
    <t>kW=13.650000</t>
  </si>
  <si>
    <t>generator.BB_65081a</t>
  </si>
  <si>
    <t>Bus1=DEV_65082.1</t>
  </si>
  <si>
    <t>kW=22.200000</t>
  </si>
  <si>
    <t>generator.OH_63858c</t>
  </si>
  <si>
    <t>Bus1=DEV_64149.3</t>
  </si>
  <si>
    <t>kW=35.100000</t>
  </si>
  <si>
    <t>generator.BB_50015855a</t>
  </si>
  <si>
    <t>Bus1=DEV_50015857.1</t>
  </si>
  <si>
    <t>kW=19.530000</t>
  </si>
  <si>
    <t>generator.BB_64829b</t>
  </si>
  <si>
    <t>Bus1=DEV_51266979.2</t>
  </si>
  <si>
    <t>kW=41.300000</t>
  </si>
  <si>
    <t>generator.BB_63401c</t>
  </si>
  <si>
    <t>Bus1=DEV_63402.3</t>
  </si>
  <si>
    <t>kW=20.950000</t>
  </si>
  <si>
    <t>generator.BB_64469c</t>
  </si>
  <si>
    <t>Bus1=DEV_64473.3</t>
  </si>
  <si>
    <t>kW=8.640000</t>
  </si>
  <si>
    <t>generator.BB_63544b</t>
  </si>
  <si>
    <t>Bus1=DEV_63545.2</t>
  </si>
  <si>
    <t>kW=10.530000</t>
  </si>
  <si>
    <t>generator.BB_65318c</t>
  </si>
  <si>
    <t>Bus1=DEV_64835.3</t>
  </si>
  <si>
    <t>kW=31.140000</t>
  </si>
  <si>
    <t>generator.OH_50017187b</t>
  </si>
  <si>
    <t>Bus1=DEV_50017188.2</t>
  </si>
  <si>
    <t>kW=41.050000</t>
  </si>
  <si>
    <t>generator.OH_51042716a</t>
  </si>
  <si>
    <t>Bus1=NODE_302531.1</t>
  </si>
  <si>
    <t>kW=31.810000</t>
  </si>
  <si>
    <t>generator.BB_65303b</t>
  </si>
  <si>
    <t>Bus1=DEV_65251.2</t>
  </si>
  <si>
    <t>kW=23.010000</t>
  </si>
  <si>
    <t>generator.BB_50263c</t>
  </si>
  <si>
    <t>Bus1=DEV_50261.3</t>
  </si>
  <si>
    <t>generator.BB_50266c</t>
  </si>
  <si>
    <t>Bus1=DEV_50264.3</t>
  </si>
  <si>
    <t>kW=27.440000</t>
  </si>
  <si>
    <t>generator.BB_50026560a</t>
  </si>
  <si>
    <t>Bus1=DEV_50026562.1</t>
  </si>
  <si>
    <t>kW=10.000000</t>
  </si>
  <si>
    <t>generator.BB_50026578c</t>
  </si>
  <si>
    <t>Bus1=DEV_50026580.3</t>
  </si>
  <si>
    <t>kW=4.730000</t>
  </si>
  <si>
    <t>generator.BB_51091905b</t>
  </si>
  <si>
    <t>Bus1=DEV_51091907.2</t>
  </si>
  <si>
    <t>kW=6.540000</t>
  </si>
  <si>
    <t>generator.BB_64821a</t>
  </si>
  <si>
    <t>Bus1=DEV_64822.1</t>
  </si>
  <si>
    <t>kW=9.700000</t>
  </si>
  <si>
    <t>generator.BB_50212a</t>
  </si>
  <si>
    <t>Bus1=DEV_50213.1</t>
  </si>
  <si>
    <t>kW=5.000000</t>
  </si>
  <si>
    <t>generator.OH_64832b</t>
  </si>
  <si>
    <t>Bus1=DEV_51042715.2</t>
  </si>
  <si>
    <t>kW=32.310000</t>
  </si>
  <si>
    <t>generator.OH_64274a</t>
  </si>
  <si>
    <t>Bus1=DEV_64269.1</t>
  </si>
  <si>
    <t>kW=7.530000</t>
  </si>
  <si>
    <t>generator.OH_64496c</t>
  </si>
  <si>
    <t>Bus1=DEV_64572.3</t>
  </si>
  <si>
    <t>kW=13.120000</t>
  </si>
  <si>
    <t>generator.BB_64040a</t>
  </si>
  <si>
    <t>Bus1=DEV_63854.1</t>
  </si>
  <si>
    <t>kW=32.070000</t>
  </si>
  <si>
    <t>generator.BB_51048013b</t>
  </si>
  <si>
    <t>Bus1=DEV_51048015.2</t>
  </si>
  <si>
    <t>kW=18.450000</t>
  </si>
  <si>
    <t>generator.BB_65226b</t>
  </si>
  <si>
    <t>Bus1=DEV_64814.2</t>
  </si>
  <si>
    <t>kW=31.200000</t>
  </si>
  <si>
    <t>generator.BB_65299b</t>
  </si>
  <si>
    <t>Bus1=DEV_51227341.2</t>
  </si>
  <si>
    <t>kW=22.280000</t>
  </si>
  <si>
    <t>generator.OH_50144b</t>
  </si>
  <si>
    <t>Bus1=DEV_50151.2</t>
  </si>
  <si>
    <t>kW=4.180000</t>
  </si>
  <si>
    <t>generator.BB_64172a</t>
  </si>
  <si>
    <t>Bus1=DEV_50016591.1</t>
  </si>
  <si>
    <t>kW=22.300000</t>
  </si>
  <si>
    <t>generator.BB_64478c</t>
  </si>
  <si>
    <t>Bus1=DEV_64479.3</t>
  </si>
  <si>
    <t>kW=29.790000</t>
  </si>
  <si>
    <t>generator.OH_65515b</t>
  </si>
  <si>
    <t>Bus1=DEV_65517.2</t>
  </si>
  <si>
    <t>kW=22.130000</t>
  </si>
  <si>
    <t>generator.OH_64010c</t>
  </si>
  <si>
    <t>Bus1=DEV_64012.3</t>
  </si>
  <si>
    <t>generator.OH_64486a</t>
  </si>
  <si>
    <t>Bus1=DEV_64492.1</t>
  </si>
  <si>
    <t>kW=26.410000</t>
  </si>
  <si>
    <t>generator.BB_65227a</t>
  </si>
  <si>
    <t>Bus1=DEV_64819.1</t>
  </si>
  <si>
    <t>kW=23.630000</t>
  </si>
  <si>
    <t>generator.BB_65301a</t>
  </si>
  <si>
    <t>Bus1=DEV_65256.1</t>
  </si>
  <si>
    <t>kW=28.940000</t>
  </si>
  <si>
    <t>generator.OH_59849c</t>
  </si>
  <si>
    <t>Bus1=DEV_59860.3</t>
  </si>
  <si>
    <t>kW=15.270000</t>
  </si>
  <si>
    <t>generator.BB_63397c</t>
  </si>
  <si>
    <t>Bus1=DEV_63399.3</t>
  </si>
  <si>
    <t>kW=9.890000</t>
  </si>
  <si>
    <t>generator.OH_64386b</t>
  </si>
  <si>
    <t>Bus1=NODE_30113351.2</t>
  </si>
  <si>
    <t>kW=7.600000</t>
  </si>
  <si>
    <t>generator.OH_51209273a</t>
  </si>
  <si>
    <t>Bus1=NODE_31205742.1</t>
  </si>
  <si>
    <t>kW=40.890000</t>
  </si>
  <si>
    <t>generator.BB_64322a</t>
  </si>
  <si>
    <t>Bus1=DEV_64186.1</t>
  </si>
  <si>
    <t>kW=9.490000</t>
  </si>
  <si>
    <t>PVSystem.OH_64873b</t>
  </si>
  <si>
    <t>PVSystem.BB_64852b</t>
  </si>
  <si>
    <t>PVSystem.BB_64059c</t>
  </si>
  <si>
    <t>PVSystem.BB_64279a</t>
  </si>
  <si>
    <t>PVSystem.OH_64265a</t>
  </si>
  <si>
    <t>PVSystem.BB_65225a</t>
  </si>
  <si>
    <t>PVSystem.BB_64254a</t>
  </si>
  <si>
    <t>PVSystem.OH_64255a</t>
  </si>
  <si>
    <t>PVSystem.OH_64069b</t>
  </si>
  <si>
    <t>PVSystem.OH_64007c</t>
  </si>
  <si>
    <t>PVSystem.OH_64067b</t>
  </si>
  <si>
    <t>PVSystem.OH_59847b</t>
  </si>
  <si>
    <t>PVSystem.OH_64262a</t>
  </si>
  <si>
    <t>PVSystem.OH_64485b</t>
  </si>
  <si>
    <t>PVSystem.BB_65302a</t>
  </si>
  <si>
    <t>PVSystem.OH_64045c</t>
  </si>
  <si>
    <t>PVSystem.OH_64275a</t>
  </si>
  <si>
    <t>PVSystem.OH_59846c</t>
  </si>
  <si>
    <t>PVSystem.OH_64494a</t>
  </si>
  <si>
    <t>PVSystem.OH_64494b</t>
  </si>
  <si>
    <t>PVSystem.OH_64494c</t>
  </si>
  <si>
    <t>PVSystem.OH_64006a</t>
  </si>
  <si>
    <t>PVSystem.OH_64564b</t>
  </si>
  <si>
    <t>PVSystem.BB_64280a</t>
  </si>
  <si>
    <t>PVSystem.BB_63825c</t>
  </si>
  <si>
    <t>PVSystem.BB_65321c</t>
  </si>
  <si>
    <t>PVSystem.BB_65081a</t>
  </si>
  <si>
    <t>PVSystem.OH_63858c</t>
  </si>
  <si>
    <t>PVSystem.BB_50015855a</t>
  </si>
  <si>
    <t>PVSystem.BB_64829b</t>
  </si>
  <si>
    <t>PVSystem.BB_63401c</t>
  </si>
  <si>
    <t>PVSystem.BB_64469c</t>
  </si>
  <si>
    <t>PVSystem.BB_63544b</t>
  </si>
  <si>
    <t>PVSystem.BB_65318c</t>
  </si>
  <si>
    <t>PVSystem.OH_50017187b</t>
  </si>
  <si>
    <t>PVSystem.OH_51042716a</t>
  </si>
  <si>
    <t>PVSystem.BB_65303b</t>
  </si>
  <si>
    <t>PVSystem.BB_50263c</t>
  </si>
  <si>
    <t>PVSystem.BB_50266c</t>
  </si>
  <si>
    <t>PVSystem.BB_50026560a</t>
  </si>
  <si>
    <t>PVSystem.BB_50026578c</t>
  </si>
  <si>
    <t>PVSystem.BB_51091905b</t>
  </si>
  <si>
    <t>PVSystem.BB_64821a</t>
  </si>
  <si>
    <t>PVSystem.BB_50212a</t>
  </si>
  <si>
    <t>PVSystem.OH_64832b</t>
  </si>
  <si>
    <t>PVSystem.OH_64274a</t>
  </si>
  <si>
    <t>PVSystem.OH_64496c</t>
  </si>
  <si>
    <t>PVSystem.BB_64040a</t>
  </si>
  <si>
    <t>PVSystem.BB_51048013b</t>
  </si>
  <si>
    <t>PVSystem.BB_65226b</t>
  </si>
  <si>
    <t>PVSystem.BB_65299b</t>
  </si>
  <si>
    <t>PVSystem.OH_50144b</t>
  </si>
  <si>
    <t>PVSystem.BB_64172a</t>
  </si>
  <si>
    <t>PVSystem.BB_64478c</t>
  </si>
  <si>
    <t>PVSystem.OH_65515b</t>
  </si>
  <si>
    <t>PVSystem.OH_64010c</t>
  </si>
  <si>
    <t>PVSystem.OH_64486a</t>
  </si>
  <si>
    <t>PVSystem.BB_65227a</t>
  </si>
  <si>
    <t>PVSystem.BB_65301a</t>
  </si>
  <si>
    <t>PVSystem.OH_59849c</t>
  </si>
  <si>
    <t>PVSystem.BB_63397c</t>
  </si>
  <si>
    <t>PVSystem.OH_64386b</t>
  </si>
  <si>
    <t>PVSystem.OH_51209273a</t>
  </si>
  <si>
    <t>PVSystem.BB_64322a</t>
  </si>
  <si>
    <t>irradiance=1</t>
  </si>
  <si>
    <t>kvar=0</t>
  </si>
  <si>
    <t>kVA (=kW from old generator)</t>
  </si>
  <si>
    <t>kVAR=44%</t>
  </si>
  <si>
    <t>%cutin=0.1</t>
  </si>
  <si>
    <t>%cutout=0.1</t>
  </si>
  <si>
    <t>kVA=39.250000</t>
  </si>
  <si>
    <t>Pmpp=39.250000</t>
  </si>
  <si>
    <t>kvarlimit=17.27</t>
  </si>
  <si>
    <t>kVA=55.300000</t>
  </si>
  <si>
    <t>Pmpp=55.300000</t>
  </si>
  <si>
    <t>kvarlimit=24.332</t>
  </si>
  <si>
    <t>kVA=9.600000</t>
  </si>
  <si>
    <t>Pmpp=9.600000</t>
  </si>
  <si>
    <t>kvarlimit=4.224</t>
  </si>
  <si>
    <t>kVA=9.840000</t>
  </si>
  <si>
    <t>Pmpp=9.840000</t>
  </si>
  <si>
    <t>kvarlimit=4.3296</t>
  </si>
  <si>
    <t>kVA=8.740000</t>
  </si>
  <si>
    <t>Pmpp=8.740000</t>
  </si>
  <si>
    <t>kvarlimit=3.8456</t>
  </si>
  <si>
    <t>kVA=36.750000</t>
  </si>
  <si>
    <t>Pmpp=36.750000</t>
  </si>
  <si>
    <t>kvarlimit=16.17</t>
  </si>
  <si>
    <t>kVA=3.040000</t>
  </si>
  <si>
    <t>Pmpp=3.040000</t>
  </si>
  <si>
    <t>kvarlimit=1.3376</t>
  </si>
  <si>
    <t>kVA=3.950000</t>
  </si>
  <si>
    <t>Pmpp=3.950000</t>
  </si>
  <si>
    <t>kvarlimit=1.738</t>
  </si>
  <si>
    <t>kVA=25.200000</t>
  </si>
  <si>
    <t>Pmpp=25.200000</t>
  </si>
  <si>
    <t>kvarlimit=11.088</t>
  </si>
  <si>
    <t>kVA=6.240000</t>
  </si>
  <si>
    <t>Pmpp=6.240000</t>
  </si>
  <si>
    <t>kvarlimit=2.7456</t>
  </si>
  <si>
    <t>kVA=39.130000</t>
  </si>
  <si>
    <t>Pmpp=39.130000</t>
  </si>
  <si>
    <t>kvarlimit=17.2172</t>
  </si>
  <si>
    <t>kVA=7.650000</t>
  </si>
  <si>
    <t>Pmpp=7.650000</t>
  </si>
  <si>
    <t>kvarlimit=3.366</t>
  </si>
  <si>
    <t>kVA=12.080000</t>
  </si>
  <si>
    <t>Pmpp=12.080000</t>
  </si>
  <si>
    <t>kvarlimit=5.3152</t>
  </si>
  <si>
    <t>kVA=30.180000</t>
  </si>
  <si>
    <t>Pmpp=30.180000</t>
  </si>
  <si>
    <t>kvarlimit=13.2792</t>
  </si>
  <si>
    <t>kVA=9.950000</t>
  </si>
  <si>
    <t>Pmpp=9.950000</t>
  </si>
  <si>
    <t>kvarlimit=4.378</t>
  </si>
  <si>
    <t>kVA=37.810000</t>
  </si>
  <si>
    <t>Pmpp=37.810000</t>
  </si>
  <si>
    <t>kvarlimit=16.6364</t>
  </si>
  <si>
    <t>kVA=10.850000</t>
  </si>
  <si>
    <t>Pmpp=10.850000</t>
  </si>
  <si>
    <t>kvarlimit=4.774</t>
  </si>
  <si>
    <t>kVA=7.060000</t>
  </si>
  <si>
    <t>Pmpp=7.060000</t>
  </si>
  <si>
    <t>kvarlimit=3.1064</t>
  </si>
  <si>
    <t>kVA=13.196667</t>
  </si>
  <si>
    <t>Pmpp=13.196667</t>
  </si>
  <si>
    <t>kvarlimit=5.80653348</t>
  </si>
  <si>
    <t>kVA=6.080000</t>
  </si>
  <si>
    <t>Pmpp=6.080000</t>
  </si>
  <si>
    <t>kvarlimit=2.6752</t>
  </si>
  <si>
    <t>kVA=29.340000</t>
  </si>
  <si>
    <t>Pmpp=29.340000</t>
  </si>
  <si>
    <t>kvarlimit=12.9096</t>
  </si>
  <si>
    <t>kVA=6.000000</t>
  </si>
  <si>
    <t>Pmpp=6.000000</t>
  </si>
  <si>
    <t>kvarlimit=2.64</t>
  </si>
  <si>
    <t>kVA=14.040000</t>
  </si>
  <si>
    <t>Pmpp=14.040000</t>
  </si>
  <si>
    <t>kvarlimit=6.1776</t>
  </si>
  <si>
    <t>kVA=13.650000</t>
  </si>
  <si>
    <t>Pmpp=13.650000</t>
  </si>
  <si>
    <t>kvarlimit=6.006</t>
  </si>
  <si>
    <t>kVA=22.200000</t>
  </si>
  <si>
    <t>Pmpp=22.200000</t>
  </si>
  <si>
    <t>kvarlimit=9.768</t>
  </si>
  <si>
    <t>kVA=35.100000</t>
  </si>
  <si>
    <t>Pmpp=35.100000</t>
  </si>
  <si>
    <t>kvarlimit=15.444</t>
  </si>
  <si>
    <t>kVA=19.530000</t>
  </si>
  <si>
    <t>Pmpp=19.530000</t>
  </si>
  <si>
    <t>kvarlimit=8.5932</t>
  </si>
  <si>
    <t>kVA=41.300000</t>
  </si>
  <si>
    <t>Pmpp=41.300000</t>
  </si>
  <si>
    <t>kvarlimit=18.172</t>
  </si>
  <si>
    <t>kVA=20.950000</t>
  </si>
  <si>
    <t>Pmpp=20.950000</t>
  </si>
  <si>
    <t>kvarlimit=9.218</t>
  </si>
  <si>
    <t>kVA=8.640000</t>
  </si>
  <si>
    <t>Pmpp=8.640000</t>
  </si>
  <si>
    <t>kvarlimit=3.8016</t>
  </si>
  <si>
    <t>kVA=10.530000</t>
  </si>
  <si>
    <t>Pmpp=10.530000</t>
  </si>
  <si>
    <t>kvarlimit=4.6332</t>
  </si>
  <si>
    <t>kVA=31.140000</t>
  </si>
  <si>
    <t>Pmpp=31.140000</t>
  </si>
  <si>
    <t>kvarlimit=13.7016</t>
  </si>
  <si>
    <t>kVA=41.050000</t>
  </si>
  <si>
    <t>Pmpp=41.050000</t>
  </si>
  <si>
    <t>kvarlimit=18.062</t>
  </si>
  <si>
    <t>kVA=31.810000</t>
  </si>
  <si>
    <t>Pmpp=31.810000</t>
  </si>
  <si>
    <t>kvarlimit=13.9964</t>
  </si>
  <si>
    <t>kVA=23.010000</t>
  </si>
  <si>
    <t>Pmpp=23.010000</t>
  </si>
  <si>
    <t>kvarlimit=10.1244</t>
  </si>
  <si>
    <t>kVA=27.440000</t>
  </si>
  <si>
    <t>Pmpp=27.440000</t>
  </si>
  <si>
    <t>kvarlimit=12.0736</t>
  </si>
  <si>
    <t>kVA=10.000000</t>
  </si>
  <si>
    <t>Pmpp=10.000000</t>
  </si>
  <si>
    <t>kvarlimit=4.4</t>
  </si>
  <si>
    <t>kVA=4.730000</t>
  </si>
  <si>
    <t>Pmpp=4.730000</t>
  </si>
  <si>
    <t>kvarlimit=2.0812</t>
  </si>
  <si>
    <t>kVA=6.540000</t>
  </si>
  <si>
    <t>Pmpp=6.540000</t>
  </si>
  <si>
    <t>kvarlimit=2.8776</t>
  </si>
  <si>
    <t>kVA=9.700000</t>
  </si>
  <si>
    <t>Pmpp=9.700000</t>
  </si>
  <si>
    <t>kvarlimit=4.268</t>
  </si>
  <si>
    <t>kVA=5.000000</t>
  </si>
  <si>
    <t>Pmpp=5.000000</t>
  </si>
  <si>
    <t>kvarlimit=2.2</t>
  </si>
  <si>
    <t>kVA=32.310000</t>
  </si>
  <si>
    <t>Pmpp=32.310000</t>
  </si>
  <si>
    <t>kvarlimit=14.2164</t>
  </si>
  <si>
    <t>kVA=7.530000</t>
  </si>
  <si>
    <t>Pmpp=7.530000</t>
  </si>
  <si>
    <t>kvarlimit=3.3132</t>
  </si>
  <si>
    <t>kVA=13.120000</t>
  </si>
  <si>
    <t>Pmpp=13.120000</t>
  </si>
  <si>
    <t>kvarlimit=5.7728</t>
  </si>
  <si>
    <t>kVA=32.070000</t>
  </si>
  <si>
    <t>Pmpp=32.070000</t>
  </si>
  <si>
    <t>kvarlimit=14.1108</t>
  </si>
  <si>
    <t>kVA=18.450000</t>
  </si>
  <si>
    <t>Pmpp=18.450000</t>
  </si>
  <si>
    <t>kvarlimit=8.118</t>
  </si>
  <si>
    <t>kVA=31.200000</t>
  </si>
  <si>
    <t>Pmpp=31.200000</t>
  </si>
  <si>
    <t>kvarlimit=13.728</t>
  </si>
  <si>
    <t>kVA=22.280000</t>
  </si>
  <si>
    <t>Pmpp=22.280000</t>
  </si>
  <si>
    <t>kvarlimit=9.8032</t>
  </si>
  <si>
    <t>kVA=4.180000</t>
  </si>
  <si>
    <t>Pmpp=4.180000</t>
  </si>
  <si>
    <t>kvarlimit=1.8392</t>
  </si>
  <si>
    <t>kVA=22.300000</t>
  </si>
  <si>
    <t>Pmpp=22.300000</t>
  </si>
  <si>
    <t>kvarlimit=9.812</t>
  </si>
  <si>
    <t>kVA=29.790000</t>
  </si>
  <si>
    <t>Pmpp=29.790000</t>
  </si>
  <si>
    <t>kvarlimit=13.1076</t>
  </si>
  <si>
    <t>kVA=22.130000</t>
  </si>
  <si>
    <t>Pmpp=22.130000</t>
  </si>
  <si>
    <t>kvarlimit=9.7372</t>
  </si>
  <si>
    <t>kVA=26.410000</t>
  </si>
  <si>
    <t>Pmpp=26.410000</t>
  </si>
  <si>
    <t>kvarlimit=11.6204</t>
  </si>
  <si>
    <t>kVA=23.630000</t>
  </si>
  <si>
    <t>Pmpp=23.630000</t>
  </si>
  <si>
    <t>kvarlimit=10.3972</t>
  </si>
  <si>
    <t>kVA=28.940000</t>
  </si>
  <si>
    <t>Pmpp=28.940000</t>
  </si>
  <si>
    <t>kvarlimit=12.7336</t>
  </si>
  <si>
    <t>kVA=15.270000</t>
  </si>
  <si>
    <t>Pmpp=15.270000</t>
  </si>
  <si>
    <t>kvarlimit=6.7188</t>
  </si>
  <si>
    <t>kVA=9.890000</t>
  </si>
  <si>
    <t>Pmpp=9.890000</t>
  </si>
  <si>
    <t>kvarlimit=4.3516</t>
  </si>
  <si>
    <t>kVA=7.600000</t>
  </si>
  <si>
    <t>Pmpp=7.600000</t>
  </si>
  <si>
    <t>kvarlimit=3.344</t>
  </si>
  <si>
    <t>kVA=40.890000</t>
  </si>
  <si>
    <t>Pmpp=40.890000</t>
  </si>
  <si>
    <t>kvarlimit=17.9916</t>
  </si>
  <si>
    <t>kVA=9.490000</t>
  </si>
  <si>
    <t>Pmpp=9.490000</t>
  </si>
  <si>
    <t>kvarlimit=4.1756</t>
  </si>
  <si>
    <t>All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</si>
</sst>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BDCA-CDFD-FC41-969C-9F1789057034}">
  <dimension ref="A2:Q66"/>
  <sheetViews>
    <sheetView tabSelected="1" workbookViewId="0">
      <selection activeCell="B1" sqref="B1"/>
    </sheetView>
  </sheetViews>
  <sheetFormatPr baseColWidth="10" defaultRowHeight="16" x14ac:dyDescent="0.2"/>
  <cols>
    <col min="14" max="14" width="14.6640625" customWidth="1"/>
    <col min="15" max="15" width="23.83203125" customWidth="1"/>
  </cols>
  <sheetData>
    <row r="2" spans="1:17" x14ac:dyDescent="0.2">
      <c r="O2" t="s">
        <v>445</v>
      </c>
      <c r="P2" t="s">
        <v>261</v>
      </c>
      <c r="Q2" t="s">
        <v>262</v>
      </c>
    </row>
    <row r="3" spans="1:17" x14ac:dyDescent="0.2">
      <c r="A3" t="s">
        <v>0</v>
      </c>
      <c r="B3" t="s">
        <v>195</v>
      </c>
      <c r="C3" t="s">
        <v>2</v>
      </c>
      <c r="D3" t="s">
        <v>3</v>
      </c>
      <c r="E3" t="s">
        <v>4</v>
      </c>
      <c r="F3" t="s">
        <v>265</v>
      </c>
      <c r="G3" t="s">
        <v>259</v>
      </c>
      <c r="H3" t="s">
        <v>266</v>
      </c>
      <c r="I3" t="s">
        <v>260</v>
      </c>
      <c r="J3" t="s">
        <v>267</v>
      </c>
      <c r="K3" t="s">
        <v>263</v>
      </c>
      <c r="L3" t="s">
        <v>264</v>
      </c>
      <c r="M3" t="s">
        <v>8</v>
      </c>
      <c r="O3" t="str">
        <f>_xlfn.TEXTJOIN(" ", TRUE, A3:M3)</f>
        <v>New PVSystem.OH_64873b Bus1=DEV_65322.2 Phases=1 kV=2.40177711983 kVA=39.250000 irradiance=1 Pmpp=39.250000 kvar=0 kvarlimit=17.27 %cutin=0.1 %cutout=0.1 yearly=k1pvmult</v>
      </c>
      <c r="P3" s="1">
        <v>39.25</v>
      </c>
      <c r="Q3" s="1">
        <f>P3*0.44</f>
        <v>17.27</v>
      </c>
    </row>
    <row r="4" spans="1:17" x14ac:dyDescent="0.2">
      <c r="A4" t="s">
        <v>0</v>
      </c>
      <c r="B4" t="s">
        <v>196</v>
      </c>
      <c r="C4" t="s">
        <v>10</v>
      </c>
      <c r="D4" t="s">
        <v>3</v>
      </c>
      <c r="E4" t="s">
        <v>4</v>
      </c>
      <c r="F4" t="s">
        <v>268</v>
      </c>
      <c r="G4" t="s">
        <v>259</v>
      </c>
      <c r="H4" t="s">
        <v>269</v>
      </c>
      <c r="I4" t="s">
        <v>260</v>
      </c>
      <c r="J4" t="s">
        <v>270</v>
      </c>
      <c r="K4" t="s">
        <v>263</v>
      </c>
      <c r="L4" t="s">
        <v>264</v>
      </c>
      <c r="M4" t="s">
        <v>8</v>
      </c>
      <c r="O4" t="str">
        <f>_xlfn.TEXTJOIN(" ", TRUE, A4:M4)</f>
        <v>New PVSystem.BB_64852b Bus1=DEV_64853.2 Phases=1 kV=2.40177711983 kVA=55.300000 irradiance=1 Pmpp=55.300000 kvar=0 kvarlimit=24.332 %cutin=0.1 %cutout=0.1 yearly=k1pvmult</v>
      </c>
      <c r="P4" s="1">
        <v>55.3</v>
      </c>
      <c r="Q4" s="1">
        <f t="shared" ref="Q4:Q66" si="0">P4*0.44</f>
        <v>24.331999999999997</v>
      </c>
    </row>
    <row r="5" spans="1:17" x14ac:dyDescent="0.2">
      <c r="A5" t="s">
        <v>0</v>
      </c>
      <c r="B5" t="s">
        <v>197</v>
      </c>
      <c r="C5" t="s">
        <v>13</v>
      </c>
      <c r="D5" t="s">
        <v>3</v>
      </c>
      <c r="E5" t="s">
        <v>4</v>
      </c>
      <c r="F5" t="s">
        <v>271</v>
      </c>
      <c r="G5" t="s">
        <v>259</v>
      </c>
      <c r="H5" t="s">
        <v>272</v>
      </c>
      <c r="I5" t="s">
        <v>260</v>
      </c>
      <c r="J5" t="s">
        <v>273</v>
      </c>
      <c r="K5" t="s">
        <v>263</v>
      </c>
      <c r="L5" t="s">
        <v>264</v>
      </c>
      <c r="M5" t="s">
        <v>8</v>
      </c>
      <c r="O5" t="str">
        <f>_xlfn.TEXTJOIN(" ", TRUE, A5:M5)</f>
        <v>New PVSystem.BB_64059c Bus1=DEV_64058.3 Phases=1 kV=2.40177711983 kVA=9.600000 irradiance=1 Pmpp=9.600000 kvar=0 kvarlimit=4.224 %cutin=0.1 %cutout=0.1 yearly=k1pvmult</v>
      </c>
      <c r="P5" s="1">
        <v>9.6</v>
      </c>
      <c r="Q5" s="1">
        <f t="shared" si="0"/>
        <v>4.2240000000000002</v>
      </c>
    </row>
    <row r="6" spans="1:17" x14ac:dyDescent="0.2">
      <c r="A6" t="s">
        <v>0</v>
      </c>
      <c r="B6" t="s">
        <v>198</v>
      </c>
      <c r="C6" t="s">
        <v>16</v>
      </c>
      <c r="D6" t="s">
        <v>3</v>
      </c>
      <c r="E6" t="s">
        <v>4</v>
      </c>
      <c r="F6" t="s">
        <v>274</v>
      </c>
      <c r="G6" t="s">
        <v>259</v>
      </c>
      <c r="H6" t="s">
        <v>275</v>
      </c>
      <c r="I6" t="s">
        <v>260</v>
      </c>
      <c r="J6" t="s">
        <v>276</v>
      </c>
      <c r="K6" t="s">
        <v>263</v>
      </c>
      <c r="L6" t="s">
        <v>264</v>
      </c>
      <c r="M6" t="s">
        <v>8</v>
      </c>
      <c r="O6" t="str">
        <f>_xlfn.TEXTJOIN(" ", TRUE, A6:M6)</f>
        <v>New PVSystem.BB_64279a Bus1=DEV_64226.1 Phases=1 kV=2.40177711983 kVA=9.840000 irradiance=1 Pmpp=9.840000 kvar=0 kvarlimit=4.3296 %cutin=0.1 %cutout=0.1 yearly=k1pvmult</v>
      </c>
      <c r="P6" s="1">
        <v>9.84</v>
      </c>
      <c r="Q6" s="1">
        <f t="shared" si="0"/>
        <v>4.3296000000000001</v>
      </c>
    </row>
    <row r="7" spans="1:17" x14ac:dyDescent="0.2">
      <c r="A7" t="s">
        <v>0</v>
      </c>
      <c r="B7" t="s">
        <v>199</v>
      </c>
      <c r="C7" t="s">
        <v>19</v>
      </c>
      <c r="D7" t="s">
        <v>3</v>
      </c>
      <c r="E7" t="s">
        <v>4</v>
      </c>
      <c r="F7" t="s">
        <v>277</v>
      </c>
      <c r="G7" t="s">
        <v>259</v>
      </c>
      <c r="H7" t="s">
        <v>278</v>
      </c>
      <c r="I7" t="s">
        <v>260</v>
      </c>
      <c r="J7" t="s">
        <v>279</v>
      </c>
      <c r="K7" t="s">
        <v>263</v>
      </c>
      <c r="L7" t="s">
        <v>264</v>
      </c>
      <c r="M7" t="s">
        <v>8</v>
      </c>
      <c r="O7" t="str">
        <f>_xlfn.TEXTJOIN(" ", TRUE, A7:M7)</f>
        <v>New PVSystem.OH_64265a Bus1=DEV_64270.1 Phases=1 kV=2.40177711983 kVA=8.740000 irradiance=1 Pmpp=8.740000 kvar=0 kvarlimit=3.8456 %cutin=0.1 %cutout=0.1 yearly=k1pvmult</v>
      </c>
      <c r="P7" s="1">
        <v>8.74</v>
      </c>
      <c r="Q7" s="1">
        <f t="shared" si="0"/>
        <v>3.8456000000000001</v>
      </c>
    </row>
    <row r="8" spans="1:17" x14ac:dyDescent="0.2">
      <c r="A8" t="s">
        <v>0</v>
      </c>
      <c r="B8" t="s">
        <v>200</v>
      </c>
      <c r="C8" t="s">
        <v>22</v>
      </c>
      <c r="D8" t="s">
        <v>3</v>
      </c>
      <c r="E8" t="s">
        <v>4</v>
      </c>
      <c r="F8" t="s">
        <v>280</v>
      </c>
      <c r="G8" t="s">
        <v>259</v>
      </c>
      <c r="H8" t="s">
        <v>281</v>
      </c>
      <c r="I8" t="s">
        <v>260</v>
      </c>
      <c r="J8" t="s">
        <v>282</v>
      </c>
      <c r="K8" t="s">
        <v>263</v>
      </c>
      <c r="L8" t="s">
        <v>264</v>
      </c>
      <c r="M8" t="s">
        <v>8</v>
      </c>
      <c r="O8" t="str">
        <f>_xlfn.TEXTJOIN(" ", TRUE, A8:M8)</f>
        <v>New PVSystem.BB_65225a Bus1=DEV_64816.1 Phases=1 kV=2.40177711983 kVA=36.750000 irradiance=1 Pmpp=36.750000 kvar=0 kvarlimit=16.17 %cutin=0.1 %cutout=0.1 yearly=k1pvmult</v>
      </c>
      <c r="P8" s="1">
        <v>36.75</v>
      </c>
      <c r="Q8" s="1">
        <f t="shared" si="0"/>
        <v>16.170000000000002</v>
      </c>
    </row>
    <row r="9" spans="1:17" x14ac:dyDescent="0.2">
      <c r="A9" t="s">
        <v>0</v>
      </c>
      <c r="B9" t="s">
        <v>201</v>
      </c>
      <c r="C9" t="s">
        <v>25</v>
      </c>
      <c r="D9" t="s">
        <v>3</v>
      </c>
      <c r="E9" t="s">
        <v>4</v>
      </c>
      <c r="F9" t="s">
        <v>283</v>
      </c>
      <c r="G9" t="s">
        <v>259</v>
      </c>
      <c r="H9" t="s">
        <v>284</v>
      </c>
      <c r="I9" t="s">
        <v>260</v>
      </c>
      <c r="J9" t="s">
        <v>285</v>
      </c>
      <c r="K9" t="s">
        <v>263</v>
      </c>
      <c r="L9" t="s">
        <v>264</v>
      </c>
      <c r="M9" t="s">
        <v>8</v>
      </c>
      <c r="O9" t="str">
        <f>_xlfn.TEXTJOIN(" ", TRUE, A9:M9)</f>
        <v>New PVSystem.BB_64254a Bus1=DEV_63855.1 Phases=1 kV=2.40177711983 kVA=3.040000 irradiance=1 Pmpp=3.040000 kvar=0 kvarlimit=1.3376 %cutin=0.1 %cutout=0.1 yearly=k1pvmult</v>
      </c>
      <c r="P9" s="1">
        <v>3.04</v>
      </c>
      <c r="Q9" s="1">
        <f t="shared" si="0"/>
        <v>1.3376000000000001</v>
      </c>
    </row>
    <row r="10" spans="1:17" x14ac:dyDescent="0.2">
      <c r="A10" t="s">
        <v>0</v>
      </c>
      <c r="B10" t="s">
        <v>202</v>
      </c>
      <c r="C10" t="s">
        <v>28</v>
      </c>
      <c r="D10" t="s">
        <v>3</v>
      </c>
      <c r="E10" t="s">
        <v>4</v>
      </c>
      <c r="F10" t="s">
        <v>286</v>
      </c>
      <c r="G10" t="s">
        <v>259</v>
      </c>
      <c r="H10" t="s">
        <v>287</v>
      </c>
      <c r="I10" t="s">
        <v>260</v>
      </c>
      <c r="J10" t="s">
        <v>288</v>
      </c>
      <c r="K10" t="s">
        <v>263</v>
      </c>
      <c r="L10" t="s">
        <v>264</v>
      </c>
      <c r="M10" t="s">
        <v>8</v>
      </c>
      <c r="O10" t="str">
        <f>_xlfn.TEXTJOIN(" ", TRUE, A10:M10)</f>
        <v>New PVSystem.OH_64255a Bus1=DEV_64271.1 Phases=1 kV=2.40177711983 kVA=3.950000 irradiance=1 Pmpp=3.950000 kvar=0 kvarlimit=1.738 %cutin=0.1 %cutout=0.1 yearly=k1pvmult</v>
      </c>
      <c r="P10" s="1">
        <v>3.95</v>
      </c>
      <c r="Q10" s="1">
        <f t="shared" si="0"/>
        <v>1.738</v>
      </c>
    </row>
    <row r="11" spans="1:17" x14ac:dyDescent="0.2">
      <c r="A11" t="s">
        <v>0</v>
      </c>
      <c r="B11" t="s">
        <v>203</v>
      </c>
      <c r="C11" t="s">
        <v>31</v>
      </c>
      <c r="D11" t="s">
        <v>3</v>
      </c>
      <c r="E11" t="s">
        <v>4</v>
      </c>
      <c r="F11" t="s">
        <v>289</v>
      </c>
      <c r="G11" t="s">
        <v>259</v>
      </c>
      <c r="H11" t="s">
        <v>290</v>
      </c>
      <c r="I11" t="s">
        <v>260</v>
      </c>
      <c r="J11" t="s">
        <v>291</v>
      </c>
      <c r="K11" t="s">
        <v>263</v>
      </c>
      <c r="L11" t="s">
        <v>264</v>
      </c>
      <c r="M11" t="s">
        <v>8</v>
      </c>
      <c r="O11" t="str">
        <f>_xlfn.TEXTJOIN(" ", TRUE, A11:M11)</f>
        <v>New PVSystem.OH_64069b Bus1=DEV_64125.2 Phases=1 kV=2.40177711983 kVA=25.200000 irradiance=1 Pmpp=25.200000 kvar=0 kvarlimit=11.088 %cutin=0.1 %cutout=0.1 yearly=k1pvmult</v>
      </c>
      <c r="P11" s="1">
        <v>25.2</v>
      </c>
      <c r="Q11" s="1">
        <f t="shared" si="0"/>
        <v>11.087999999999999</v>
      </c>
    </row>
    <row r="12" spans="1:17" x14ac:dyDescent="0.2">
      <c r="A12" t="s">
        <v>0</v>
      </c>
      <c r="B12" t="s">
        <v>204</v>
      </c>
      <c r="C12" t="s">
        <v>34</v>
      </c>
      <c r="D12" t="s">
        <v>3</v>
      </c>
      <c r="E12" t="s">
        <v>4</v>
      </c>
      <c r="F12" t="s">
        <v>292</v>
      </c>
      <c r="G12" t="s">
        <v>259</v>
      </c>
      <c r="H12" t="s">
        <v>293</v>
      </c>
      <c r="I12" t="s">
        <v>260</v>
      </c>
      <c r="J12" t="s">
        <v>294</v>
      </c>
      <c r="K12" t="s">
        <v>263</v>
      </c>
      <c r="L12" t="s">
        <v>264</v>
      </c>
      <c r="M12" t="s">
        <v>8</v>
      </c>
      <c r="O12" t="str">
        <f>_xlfn.TEXTJOIN(" ", TRUE, A12:M12)</f>
        <v>New PVSystem.OH_64007c Bus1=DEV_64120.3 Phases=1 kV=2.40177711983 kVA=6.240000 irradiance=1 Pmpp=6.240000 kvar=0 kvarlimit=2.7456 %cutin=0.1 %cutout=0.1 yearly=k1pvmult</v>
      </c>
      <c r="P12" s="1">
        <v>6.24</v>
      </c>
      <c r="Q12" s="1">
        <f t="shared" si="0"/>
        <v>2.7456</v>
      </c>
    </row>
    <row r="13" spans="1:17" x14ac:dyDescent="0.2">
      <c r="A13" s="2" t="s">
        <v>36</v>
      </c>
      <c r="B13" s="2" t="s">
        <v>205</v>
      </c>
      <c r="C13" s="2" t="s">
        <v>38</v>
      </c>
      <c r="D13" s="2" t="s">
        <v>3</v>
      </c>
      <c r="E13" s="2" t="s">
        <v>4</v>
      </c>
      <c r="F13" s="2" t="s">
        <v>295</v>
      </c>
      <c r="G13" s="2" t="s">
        <v>259</v>
      </c>
      <c r="H13" s="2" t="s">
        <v>296</v>
      </c>
      <c r="I13" s="2" t="s">
        <v>260</v>
      </c>
      <c r="J13" s="2" t="s">
        <v>297</v>
      </c>
      <c r="K13" s="2" t="s">
        <v>263</v>
      </c>
      <c r="L13" s="2" t="s">
        <v>264</v>
      </c>
      <c r="M13" s="2" t="s">
        <v>8</v>
      </c>
      <c r="N13" s="2"/>
      <c r="O13" s="2" t="str">
        <f>_xlfn.TEXTJOIN(" ", TRUE, A13:M13)</f>
        <v>!New PVSystem.OH_64067b Bus1=DEV_64128.2 Phases=1 kV=2.40177711983 kVA=39.130000 irradiance=1 Pmpp=39.130000 kvar=0 kvarlimit=17.2172 %cutin=0.1 %cutout=0.1 yearly=k1pvmult</v>
      </c>
      <c r="P13" s="3">
        <v>39.130000000000003</v>
      </c>
      <c r="Q13" s="3">
        <f t="shared" si="0"/>
        <v>17.217200000000002</v>
      </c>
    </row>
    <row r="14" spans="1:17" x14ac:dyDescent="0.2">
      <c r="A14" t="s">
        <v>0</v>
      </c>
      <c r="B14" t="s">
        <v>206</v>
      </c>
      <c r="C14" t="s">
        <v>41</v>
      </c>
      <c r="D14" t="s">
        <v>3</v>
      </c>
      <c r="E14" t="s">
        <v>4</v>
      </c>
      <c r="F14" t="s">
        <v>298</v>
      </c>
      <c r="G14" t="s">
        <v>259</v>
      </c>
      <c r="H14" t="s">
        <v>299</v>
      </c>
      <c r="I14" t="s">
        <v>260</v>
      </c>
      <c r="J14" t="s">
        <v>300</v>
      </c>
      <c r="K14" t="s">
        <v>263</v>
      </c>
      <c r="L14" t="s">
        <v>264</v>
      </c>
      <c r="M14" t="s">
        <v>8</v>
      </c>
      <c r="O14" t="str">
        <f>_xlfn.TEXTJOIN(" ", TRUE, A14:M14)</f>
        <v>New PVSystem.OH_59847b Bus1=DEV_59857.2 Phases=1 kV=2.40177711983 kVA=7.650000 irradiance=1 Pmpp=7.650000 kvar=0 kvarlimit=3.366 %cutin=0.1 %cutout=0.1 yearly=k1pvmult</v>
      </c>
      <c r="P14" s="1">
        <v>7.65</v>
      </c>
      <c r="Q14" s="1">
        <f t="shared" si="0"/>
        <v>3.3660000000000001</v>
      </c>
    </row>
    <row r="15" spans="1:17" x14ac:dyDescent="0.2">
      <c r="A15" t="s">
        <v>0</v>
      </c>
      <c r="B15" t="s">
        <v>207</v>
      </c>
      <c r="C15" t="s">
        <v>44</v>
      </c>
      <c r="D15" t="s">
        <v>3</v>
      </c>
      <c r="E15" t="s">
        <v>4</v>
      </c>
      <c r="F15" t="s">
        <v>301</v>
      </c>
      <c r="G15" t="s">
        <v>259</v>
      </c>
      <c r="H15" t="s">
        <v>302</v>
      </c>
      <c r="I15" t="s">
        <v>260</v>
      </c>
      <c r="J15" t="s">
        <v>303</v>
      </c>
      <c r="K15" t="s">
        <v>263</v>
      </c>
      <c r="L15" t="s">
        <v>264</v>
      </c>
      <c r="M15" t="s">
        <v>8</v>
      </c>
      <c r="O15" t="str">
        <f>_xlfn.TEXTJOIN(" ", TRUE, A15:M15)</f>
        <v>New PVSystem.OH_64262a Bus1=DEV_64263.1 Phases=1 kV=2.40177711983 kVA=12.080000 irradiance=1 Pmpp=12.080000 kvar=0 kvarlimit=5.3152 %cutin=0.1 %cutout=0.1 yearly=k1pvmult</v>
      </c>
      <c r="P15" s="1">
        <v>12.08</v>
      </c>
      <c r="Q15" s="1">
        <f t="shared" si="0"/>
        <v>5.3151999999999999</v>
      </c>
    </row>
    <row r="16" spans="1:17" x14ac:dyDescent="0.2">
      <c r="A16" t="s">
        <v>0</v>
      </c>
      <c r="B16" t="s">
        <v>208</v>
      </c>
      <c r="C16" t="s">
        <v>47</v>
      </c>
      <c r="D16" t="s">
        <v>3</v>
      </c>
      <c r="E16" t="s">
        <v>4</v>
      </c>
      <c r="F16" t="s">
        <v>304</v>
      </c>
      <c r="G16" t="s">
        <v>259</v>
      </c>
      <c r="H16" t="s">
        <v>305</v>
      </c>
      <c r="I16" t="s">
        <v>260</v>
      </c>
      <c r="J16" t="s">
        <v>306</v>
      </c>
      <c r="K16" t="s">
        <v>263</v>
      </c>
      <c r="L16" t="s">
        <v>264</v>
      </c>
      <c r="M16" t="s">
        <v>8</v>
      </c>
      <c r="O16" t="str">
        <f>_xlfn.TEXTJOIN(" ", TRUE, A16:M16)</f>
        <v>New PVSystem.OH_64485b Bus1=NODE_228982.2 Phases=1 kV=2.40177711983 kVA=30.180000 irradiance=1 Pmpp=30.180000 kvar=0 kvarlimit=13.2792 %cutin=0.1 %cutout=0.1 yearly=k1pvmult</v>
      </c>
      <c r="P16" s="1">
        <v>30.18</v>
      </c>
      <c r="Q16" s="1">
        <f t="shared" si="0"/>
        <v>13.279199999999999</v>
      </c>
    </row>
    <row r="17" spans="1:17" x14ac:dyDescent="0.2">
      <c r="A17" t="s">
        <v>0</v>
      </c>
      <c r="B17" t="s">
        <v>209</v>
      </c>
      <c r="C17" t="s">
        <v>50</v>
      </c>
      <c r="D17" t="s">
        <v>3</v>
      </c>
      <c r="E17" t="s">
        <v>4</v>
      </c>
      <c r="F17" t="s">
        <v>307</v>
      </c>
      <c r="G17" t="s">
        <v>259</v>
      </c>
      <c r="H17" t="s">
        <v>308</v>
      </c>
      <c r="I17" t="s">
        <v>260</v>
      </c>
      <c r="J17" t="s">
        <v>309</v>
      </c>
      <c r="K17" t="s">
        <v>263</v>
      </c>
      <c r="L17" t="s">
        <v>264</v>
      </c>
      <c r="M17" t="s">
        <v>8</v>
      </c>
      <c r="O17" t="str">
        <f>_xlfn.TEXTJOIN(" ", TRUE, A17:M17)</f>
        <v>New PVSystem.BB_65302a Bus1=DEV_65047.1 Phases=1 kV=2.40177711983 kVA=9.950000 irradiance=1 Pmpp=9.950000 kvar=0 kvarlimit=4.378 %cutin=0.1 %cutout=0.1 yearly=k1pvmult</v>
      </c>
      <c r="P17" s="1">
        <v>9.9499999999999993</v>
      </c>
      <c r="Q17" s="1">
        <f t="shared" si="0"/>
        <v>4.3780000000000001</v>
      </c>
    </row>
    <row r="18" spans="1:17" x14ac:dyDescent="0.2">
      <c r="A18" t="s">
        <v>0</v>
      </c>
      <c r="B18" t="s">
        <v>210</v>
      </c>
      <c r="C18" t="s">
        <v>53</v>
      </c>
      <c r="D18" t="s">
        <v>3</v>
      </c>
      <c r="E18" t="s">
        <v>4</v>
      </c>
      <c r="F18" t="s">
        <v>310</v>
      </c>
      <c r="G18" t="s">
        <v>259</v>
      </c>
      <c r="H18" t="s">
        <v>311</v>
      </c>
      <c r="I18" t="s">
        <v>260</v>
      </c>
      <c r="J18" t="s">
        <v>312</v>
      </c>
      <c r="K18" t="s">
        <v>263</v>
      </c>
      <c r="L18" t="s">
        <v>264</v>
      </c>
      <c r="M18" t="s">
        <v>8</v>
      </c>
      <c r="O18" t="str">
        <f>_xlfn.TEXTJOIN(" ", TRUE, A18:M18)</f>
        <v>New PVSystem.OH_64045c Bus1=DEV_64044.3 Phases=1 kV=2.40177711983 kVA=37.810000 irradiance=1 Pmpp=37.810000 kvar=0 kvarlimit=16.6364 %cutin=0.1 %cutout=0.1 yearly=k1pvmult</v>
      </c>
      <c r="P18" s="1">
        <v>37.81</v>
      </c>
      <c r="Q18" s="1">
        <f t="shared" si="0"/>
        <v>16.636400000000002</v>
      </c>
    </row>
    <row r="19" spans="1:17" x14ac:dyDescent="0.2">
      <c r="A19" t="s">
        <v>0</v>
      </c>
      <c r="B19" t="s">
        <v>211</v>
      </c>
      <c r="C19" t="s">
        <v>56</v>
      </c>
      <c r="D19" t="s">
        <v>3</v>
      </c>
      <c r="E19" t="s">
        <v>4</v>
      </c>
      <c r="F19" t="s">
        <v>313</v>
      </c>
      <c r="G19" t="s">
        <v>259</v>
      </c>
      <c r="H19" t="s">
        <v>314</v>
      </c>
      <c r="I19" t="s">
        <v>260</v>
      </c>
      <c r="J19" t="s">
        <v>315</v>
      </c>
      <c r="K19" t="s">
        <v>263</v>
      </c>
      <c r="L19" t="s">
        <v>264</v>
      </c>
      <c r="M19" t="s">
        <v>8</v>
      </c>
      <c r="O19" t="str">
        <f>_xlfn.TEXTJOIN(" ", TRUE, A19:M19)</f>
        <v>New PVSystem.OH_64275a Bus1=DEV_64264.1 Phases=1 kV=2.40177711983 kVA=10.850000 irradiance=1 Pmpp=10.850000 kvar=0 kvarlimit=4.774 %cutin=0.1 %cutout=0.1 yearly=k1pvmult</v>
      </c>
      <c r="P19" s="1">
        <v>10.85</v>
      </c>
      <c r="Q19" s="1">
        <f t="shared" si="0"/>
        <v>4.774</v>
      </c>
    </row>
    <row r="20" spans="1:17" x14ac:dyDescent="0.2">
      <c r="A20" t="s">
        <v>0</v>
      </c>
      <c r="B20" t="s">
        <v>212</v>
      </c>
      <c r="C20" t="s">
        <v>59</v>
      </c>
      <c r="D20" t="s">
        <v>3</v>
      </c>
      <c r="E20" t="s">
        <v>4</v>
      </c>
      <c r="F20" t="s">
        <v>316</v>
      </c>
      <c r="G20" t="s">
        <v>259</v>
      </c>
      <c r="H20" t="s">
        <v>317</v>
      </c>
      <c r="I20" t="s">
        <v>260</v>
      </c>
      <c r="J20" t="s">
        <v>318</v>
      </c>
      <c r="K20" t="s">
        <v>263</v>
      </c>
      <c r="L20" t="s">
        <v>264</v>
      </c>
      <c r="M20" t="s">
        <v>8</v>
      </c>
      <c r="O20" t="str">
        <f>_xlfn.TEXTJOIN(" ", TRUE, A20:M20)</f>
        <v>New PVSystem.OH_59846c Bus1=DEV_59852.3 Phases=1 kV=2.40177711983 kVA=7.060000 irradiance=1 Pmpp=7.060000 kvar=0 kvarlimit=3.1064 %cutin=0.1 %cutout=0.1 yearly=k1pvmult</v>
      </c>
      <c r="P20" s="1">
        <v>7.06</v>
      </c>
      <c r="Q20" s="1">
        <f t="shared" si="0"/>
        <v>3.1063999999999998</v>
      </c>
    </row>
    <row r="21" spans="1:17" x14ac:dyDescent="0.2">
      <c r="A21" t="s">
        <v>0</v>
      </c>
      <c r="B21" t="s">
        <v>213</v>
      </c>
      <c r="C21" t="s">
        <v>62</v>
      </c>
      <c r="D21" t="s">
        <v>3</v>
      </c>
      <c r="E21" t="s">
        <v>4</v>
      </c>
      <c r="F21" t="s">
        <v>319</v>
      </c>
      <c r="G21" t="s">
        <v>259</v>
      </c>
      <c r="H21" t="s">
        <v>320</v>
      </c>
      <c r="I21" t="s">
        <v>260</v>
      </c>
      <c r="J21" t="s">
        <v>321</v>
      </c>
      <c r="K21" t="s">
        <v>263</v>
      </c>
      <c r="L21" t="s">
        <v>264</v>
      </c>
      <c r="M21" t="s">
        <v>8</v>
      </c>
      <c r="O21" t="str">
        <f>_xlfn.TEXTJOIN(" ", TRUE, A21:M21)</f>
        <v>New PVSystem.OH_64494a Bus1=DEV_64489.1 Phases=1 kV=2.40177711983 kVA=13.196667 irradiance=1 Pmpp=13.196667 kvar=0 kvarlimit=5.80653348 %cutin=0.1 %cutout=0.1 yearly=k1pvmult</v>
      </c>
      <c r="P21" s="1">
        <v>13.196667</v>
      </c>
      <c r="Q21" s="1">
        <f t="shared" si="0"/>
        <v>5.8065334799999997</v>
      </c>
    </row>
    <row r="22" spans="1:17" x14ac:dyDescent="0.2">
      <c r="A22" t="s">
        <v>0</v>
      </c>
      <c r="B22" t="s">
        <v>214</v>
      </c>
      <c r="C22" t="s">
        <v>65</v>
      </c>
      <c r="D22" t="s">
        <v>3</v>
      </c>
      <c r="E22" t="s">
        <v>4</v>
      </c>
      <c r="F22" t="s">
        <v>319</v>
      </c>
      <c r="G22" t="s">
        <v>259</v>
      </c>
      <c r="H22" t="s">
        <v>320</v>
      </c>
      <c r="I22" t="s">
        <v>260</v>
      </c>
      <c r="J22" t="s">
        <v>321</v>
      </c>
      <c r="K22" t="s">
        <v>263</v>
      </c>
      <c r="L22" t="s">
        <v>264</v>
      </c>
      <c r="M22" t="s">
        <v>8</v>
      </c>
      <c r="O22" t="str">
        <f>_xlfn.TEXTJOIN(" ", TRUE, A22:M22)</f>
        <v>New PVSystem.OH_64494b Bus1=DEV_64489.2 Phases=1 kV=2.40177711983 kVA=13.196667 irradiance=1 Pmpp=13.196667 kvar=0 kvarlimit=5.80653348 %cutin=0.1 %cutout=0.1 yearly=k1pvmult</v>
      </c>
      <c r="P22" s="1">
        <v>13.196667</v>
      </c>
      <c r="Q22" s="1">
        <f t="shared" si="0"/>
        <v>5.8065334799999997</v>
      </c>
    </row>
    <row r="23" spans="1:17" x14ac:dyDescent="0.2">
      <c r="A23" t="s">
        <v>0</v>
      </c>
      <c r="B23" t="s">
        <v>215</v>
      </c>
      <c r="C23" t="s">
        <v>67</v>
      </c>
      <c r="D23" t="s">
        <v>3</v>
      </c>
      <c r="E23" t="s">
        <v>4</v>
      </c>
      <c r="F23" t="s">
        <v>319</v>
      </c>
      <c r="G23" t="s">
        <v>259</v>
      </c>
      <c r="H23" t="s">
        <v>320</v>
      </c>
      <c r="I23" t="s">
        <v>260</v>
      </c>
      <c r="J23" t="s">
        <v>321</v>
      </c>
      <c r="K23" t="s">
        <v>263</v>
      </c>
      <c r="L23" t="s">
        <v>264</v>
      </c>
      <c r="M23" t="s">
        <v>8</v>
      </c>
      <c r="O23" t="str">
        <f>_xlfn.TEXTJOIN(" ", TRUE, A23:M23)</f>
        <v>New PVSystem.OH_64494c Bus1=DEV_64489.3 Phases=1 kV=2.40177711983 kVA=13.196667 irradiance=1 Pmpp=13.196667 kvar=0 kvarlimit=5.80653348 %cutin=0.1 %cutout=0.1 yearly=k1pvmult</v>
      </c>
      <c r="P23" s="1">
        <v>13.196667</v>
      </c>
      <c r="Q23" s="1">
        <f t="shared" si="0"/>
        <v>5.8065334799999997</v>
      </c>
    </row>
    <row r="24" spans="1:17" x14ac:dyDescent="0.2">
      <c r="A24" t="s">
        <v>0</v>
      </c>
      <c r="B24" t="s">
        <v>216</v>
      </c>
      <c r="C24" t="s">
        <v>69</v>
      </c>
      <c r="D24" t="s">
        <v>3</v>
      </c>
      <c r="E24" t="s">
        <v>4</v>
      </c>
      <c r="F24" t="s">
        <v>322</v>
      </c>
      <c r="G24" t="s">
        <v>259</v>
      </c>
      <c r="H24" t="s">
        <v>323</v>
      </c>
      <c r="I24" t="s">
        <v>260</v>
      </c>
      <c r="J24" t="s">
        <v>324</v>
      </c>
      <c r="K24" t="s">
        <v>263</v>
      </c>
      <c r="L24" t="s">
        <v>264</v>
      </c>
      <c r="M24" t="s">
        <v>8</v>
      </c>
      <c r="O24" t="str">
        <f>_xlfn.TEXTJOIN(" ", TRUE, A24:M24)</f>
        <v>New PVSystem.OH_64006a Bus1=DEV_64122.1 Phases=1 kV=2.40177711983 kVA=6.080000 irradiance=1 Pmpp=6.080000 kvar=0 kvarlimit=2.6752 %cutin=0.1 %cutout=0.1 yearly=k1pvmult</v>
      </c>
      <c r="P24" s="1">
        <v>6.08</v>
      </c>
      <c r="Q24" s="1">
        <f t="shared" si="0"/>
        <v>2.6752000000000002</v>
      </c>
    </row>
    <row r="25" spans="1:17" x14ac:dyDescent="0.2">
      <c r="A25" t="s">
        <v>0</v>
      </c>
      <c r="B25" t="s">
        <v>217</v>
      </c>
      <c r="C25" t="s">
        <v>72</v>
      </c>
      <c r="D25" t="s">
        <v>3</v>
      </c>
      <c r="E25" t="s">
        <v>4</v>
      </c>
      <c r="F25" t="s">
        <v>325</v>
      </c>
      <c r="G25" t="s">
        <v>259</v>
      </c>
      <c r="H25" t="s">
        <v>326</v>
      </c>
      <c r="I25" t="s">
        <v>260</v>
      </c>
      <c r="J25" t="s">
        <v>327</v>
      </c>
      <c r="K25" t="s">
        <v>263</v>
      </c>
      <c r="L25" t="s">
        <v>264</v>
      </c>
      <c r="M25" t="s">
        <v>8</v>
      </c>
      <c r="O25" t="str">
        <f>_xlfn.TEXTJOIN(" ", TRUE, A25:M25)</f>
        <v>New PVSystem.OH_64564b Bus1=DEV_64488.2 Phases=1 kV=2.40177711983 kVA=29.340000 irradiance=1 Pmpp=29.340000 kvar=0 kvarlimit=12.9096 %cutin=0.1 %cutout=0.1 yearly=k1pvmult</v>
      </c>
      <c r="P25" s="1">
        <v>29.34</v>
      </c>
      <c r="Q25" s="1">
        <f t="shared" si="0"/>
        <v>12.909599999999999</v>
      </c>
    </row>
    <row r="26" spans="1:17" x14ac:dyDescent="0.2">
      <c r="A26" t="s">
        <v>0</v>
      </c>
      <c r="B26" t="s">
        <v>218</v>
      </c>
      <c r="C26" t="s">
        <v>75</v>
      </c>
      <c r="D26" t="s">
        <v>3</v>
      </c>
      <c r="E26" t="s">
        <v>4</v>
      </c>
      <c r="F26" t="s">
        <v>328</v>
      </c>
      <c r="G26" t="s">
        <v>259</v>
      </c>
      <c r="H26" t="s">
        <v>329</v>
      </c>
      <c r="I26" t="s">
        <v>260</v>
      </c>
      <c r="J26" t="s">
        <v>330</v>
      </c>
      <c r="K26" t="s">
        <v>263</v>
      </c>
      <c r="L26" t="s">
        <v>264</v>
      </c>
      <c r="M26" t="s">
        <v>8</v>
      </c>
      <c r="O26" t="str">
        <f>_xlfn.TEXTJOIN(" ", TRUE, A26:M26)</f>
        <v>New PVSystem.BB_64280a Bus1=DEV_64277.1 Phases=1 kV=2.40177711983 kVA=6.000000 irradiance=1 Pmpp=6.000000 kvar=0 kvarlimit=2.64 %cutin=0.1 %cutout=0.1 yearly=k1pvmult</v>
      </c>
      <c r="P26" s="1">
        <v>6</v>
      </c>
      <c r="Q26" s="1">
        <f t="shared" si="0"/>
        <v>2.64</v>
      </c>
    </row>
    <row r="27" spans="1:17" x14ac:dyDescent="0.2">
      <c r="A27" t="s">
        <v>0</v>
      </c>
      <c r="B27" t="s">
        <v>219</v>
      </c>
      <c r="C27" t="s">
        <v>78</v>
      </c>
      <c r="D27" t="s">
        <v>3</v>
      </c>
      <c r="E27" t="s">
        <v>4</v>
      </c>
      <c r="F27" t="s">
        <v>331</v>
      </c>
      <c r="G27" t="s">
        <v>259</v>
      </c>
      <c r="H27" t="s">
        <v>332</v>
      </c>
      <c r="I27" t="s">
        <v>260</v>
      </c>
      <c r="J27" t="s">
        <v>333</v>
      </c>
      <c r="K27" t="s">
        <v>263</v>
      </c>
      <c r="L27" t="s">
        <v>264</v>
      </c>
      <c r="M27" t="s">
        <v>8</v>
      </c>
      <c r="O27" t="str">
        <f>_xlfn.TEXTJOIN(" ", TRUE, A27:M27)</f>
        <v>New PVSystem.BB_63825c Bus1=DEV_63827.3 Phases=1 kV=2.40177711983 kVA=14.040000 irradiance=1 Pmpp=14.040000 kvar=0 kvarlimit=6.1776 %cutin=0.1 %cutout=0.1 yearly=k1pvmult</v>
      </c>
      <c r="P27" s="1">
        <v>14.04</v>
      </c>
      <c r="Q27" s="1">
        <f t="shared" si="0"/>
        <v>6.1776</v>
      </c>
    </row>
    <row r="28" spans="1:17" x14ac:dyDescent="0.2">
      <c r="A28" t="s">
        <v>0</v>
      </c>
      <c r="B28" t="s">
        <v>220</v>
      </c>
      <c r="C28" t="s">
        <v>81</v>
      </c>
      <c r="D28" t="s">
        <v>3</v>
      </c>
      <c r="E28" t="s">
        <v>4</v>
      </c>
      <c r="F28" t="s">
        <v>334</v>
      </c>
      <c r="G28" t="s">
        <v>259</v>
      </c>
      <c r="H28" t="s">
        <v>335</v>
      </c>
      <c r="I28" t="s">
        <v>260</v>
      </c>
      <c r="J28" t="s">
        <v>336</v>
      </c>
      <c r="K28" t="s">
        <v>263</v>
      </c>
      <c r="L28" t="s">
        <v>264</v>
      </c>
      <c r="M28" t="s">
        <v>8</v>
      </c>
      <c r="O28" t="str">
        <f>_xlfn.TEXTJOIN(" ", TRUE, A28:M28)</f>
        <v>New PVSystem.BB_65321c Bus1=DEV_65160.3 Phases=1 kV=2.40177711983 kVA=13.650000 irradiance=1 Pmpp=13.650000 kvar=0 kvarlimit=6.006 %cutin=0.1 %cutout=0.1 yearly=k1pvmult</v>
      </c>
      <c r="P28" s="1">
        <v>13.65</v>
      </c>
      <c r="Q28" s="1">
        <f t="shared" si="0"/>
        <v>6.0060000000000002</v>
      </c>
    </row>
    <row r="29" spans="1:17" x14ac:dyDescent="0.2">
      <c r="A29" t="s">
        <v>0</v>
      </c>
      <c r="B29" t="s">
        <v>221</v>
      </c>
      <c r="C29" t="s">
        <v>84</v>
      </c>
      <c r="D29" t="s">
        <v>3</v>
      </c>
      <c r="E29" t="s">
        <v>4</v>
      </c>
      <c r="F29" t="s">
        <v>337</v>
      </c>
      <c r="G29" t="s">
        <v>259</v>
      </c>
      <c r="H29" t="s">
        <v>338</v>
      </c>
      <c r="I29" t="s">
        <v>260</v>
      </c>
      <c r="J29" t="s">
        <v>339</v>
      </c>
      <c r="K29" t="s">
        <v>263</v>
      </c>
      <c r="L29" t="s">
        <v>264</v>
      </c>
      <c r="M29" t="s">
        <v>8</v>
      </c>
      <c r="O29" t="str">
        <f>_xlfn.TEXTJOIN(" ", TRUE, A29:M29)</f>
        <v>New PVSystem.BB_65081a Bus1=DEV_65082.1 Phases=1 kV=2.40177711983 kVA=22.200000 irradiance=1 Pmpp=22.200000 kvar=0 kvarlimit=9.768 %cutin=0.1 %cutout=0.1 yearly=k1pvmult</v>
      </c>
      <c r="P29" s="1">
        <v>22.2</v>
      </c>
      <c r="Q29" s="1">
        <f t="shared" si="0"/>
        <v>9.7679999999999989</v>
      </c>
    </row>
    <row r="30" spans="1:17" x14ac:dyDescent="0.2">
      <c r="A30" t="s">
        <v>0</v>
      </c>
      <c r="B30" t="s">
        <v>222</v>
      </c>
      <c r="C30" t="s">
        <v>87</v>
      </c>
      <c r="D30" t="s">
        <v>3</v>
      </c>
      <c r="E30" t="s">
        <v>4</v>
      </c>
      <c r="F30" t="s">
        <v>340</v>
      </c>
      <c r="G30" t="s">
        <v>259</v>
      </c>
      <c r="H30" t="s">
        <v>341</v>
      </c>
      <c r="I30" t="s">
        <v>260</v>
      </c>
      <c r="J30" t="s">
        <v>342</v>
      </c>
      <c r="K30" t="s">
        <v>263</v>
      </c>
      <c r="L30" t="s">
        <v>264</v>
      </c>
      <c r="M30" t="s">
        <v>8</v>
      </c>
      <c r="O30" t="str">
        <f>_xlfn.TEXTJOIN(" ", TRUE, A30:M30)</f>
        <v>New PVSystem.OH_63858c Bus1=DEV_64149.3 Phases=1 kV=2.40177711983 kVA=35.100000 irradiance=1 Pmpp=35.100000 kvar=0 kvarlimit=15.444 %cutin=0.1 %cutout=0.1 yearly=k1pvmult</v>
      </c>
      <c r="P30" s="1">
        <v>35.1</v>
      </c>
      <c r="Q30" s="1">
        <f t="shared" si="0"/>
        <v>15.444000000000001</v>
      </c>
    </row>
    <row r="31" spans="1:17" x14ac:dyDescent="0.2">
      <c r="A31" t="s">
        <v>0</v>
      </c>
      <c r="B31" t="s">
        <v>223</v>
      </c>
      <c r="C31" t="s">
        <v>90</v>
      </c>
      <c r="D31" t="s">
        <v>3</v>
      </c>
      <c r="E31" t="s">
        <v>4</v>
      </c>
      <c r="F31" t="s">
        <v>343</v>
      </c>
      <c r="G31" t="s">
        <v>259</v>
      </c>
      <c r="H31" t="s">
        <v>344</v>
      </c>
      <c r="I31" t="s">
        <v>260</v>
      </c>
      <c r="J31" t="s">
        <v>345</v>
      </c>
      <c r="K31" t="s">
        <v>263</v>
      </c>
      <c r="L31" t="s">
        <v>264</v>
      </c>
      <c r="M31" t="s">
        <v>8</v>
      </c>
      <c r="O31" t="str">
        <f>_xlfn.TEXTJOIN(" ", TRUE, A31:M31)</f>
        <v>New PVSystem.BB_50015855a Bus1=DEV_50015857.1 Phases=1 kV=2.40177711983 kVA=19.530000 irradiance=1 Pmpp=19.530000 kvar=0 kvarlimit=8.5932 %cutin=0.1 %cutout=0.1 yearly=k1pvmult</v>
      </c>
      <c r="P31" s="1">
        <v>19.53</v>
      </c>
      <c r="Q31" s="1">
        <f t="shared" si="0"/>
        <v>8.5932000000000013</v>
      </c>
    </row>
    <row r="32" spans="1:17" x14ac:dyDescent="0.2">
      <c r="A32" t="s">
        <v>0</v>
      </c>
      <c r="B32" t="s">
        <v>224</v>
      </c>
      <c r="C32" t="s">
        <v>93</v>
      </c>
      <c r="D32" t="s">
        <v>3</v>
      </c>
      <c r="E32" t="s">
        <v>4</v>
      </c>
      <c r="F32" t="s">
        <v>346</v>
      </c>
      <c r="G32" t="s">
        <v>259</v>
      </c>
      <c r="H32" t="s">
        <v>347</v>
      </c>
      <c r="I32" t="s">
        <v>260</v>
      </c>
      <c r="J32" t="s">
        <v>348</v>
      </c>
      <c r="K32" t="s">
        <v>263</v>
      </c>
      <c r="L32" t="s">
        <v>264</v>
      </c>
      <c r="M32" t="s">
        <v>8</v>
      </c>
      <c r="O32" t="str">
        <f>_xlfn.TEXTJOIN(" ", TRUE, A32:M32)</f>
        <v>New PVSystem.BB_64829b Bus1=DEV_51266979.2 Phases=1 kV=2.40177711983 kVA=41.300000 irradiance=1 Pmpp=41.300000 kvar=0 kvarlimit=18.172 %cutin=0.1 %cutout=0.1 yearly=k1pvmult</v>
      </c>
      <c r="P32" s="1">
        <v>41.3</v>
      </c>
      <c r="Q32" s="1">
        <f t="shared" si="0"/>
        <v>18.172000000000001</v>
      </c>
    </row>
    <row r="33" spans="1:17" x14ac:dyDescent="0.2">
      <c r="A33" t="s">
        <v>0</v>
      </c>
      <c r="B33" t="s">
        <v>225</v>
      </c>
      <c r="C33" t="s">
        <v>96</v>
      </c>
      <c r="D33" t="s">
        <v>3</v>
      </c>
      <c r="E33" t="s">
        <v>4</v>
      </c>
      <c r="F33" t="s">
        <v>349</v>
      </c>
      <c r="G33" t="s">
        <v>259</v>
      </c>
      <c r="H33" t="s">
        <v>350</v>
      </c>
      <c r="I33" t="s">
        <v>260</v>
      </c>
      <c r="J33" t="s">
        <v>351</v>
      </c>
      <c r="K33" t="s">
        <v>263</v>
      </c>
      <c r="L33" t="s">
        <v>264</v>
      </c>
      <c r="M33" t="s">
        <v>8</v>
      </c>
      <c r="O33" t="str">
        <f>_xlfn.TEXTJOIN(" ", TRUE, A33:M33)</f>
        <v>New PVSystem.BB_63401c Bus1=DEV_63402.3 Phases=1 kV=2.40177711983 kVA=20.950000 irradiance=1 Pmpp=20.950000 kvar=0 kvarlimit=9.218 %cutin=0.1 %cutout=0.1 yearly=k1pvmult</v>
      </c>
      <c r="P33" s="1">
        <v>20.95</v>
      </c>
      <c r="Q33" s="1">
        <f t="shared" si="0"/>
        <v>9.218</v>
      </c>
    </row>
    <row r="34" spans="1:17" x14ac:dyDescent="0.2">
      <c r="A34" t="s">
        <v>0</v>
      </c>
      <c r="B34" t="s">
        <v>226</v>
      </c>
      <c r="C34" t="s">
        <v>99</v>
      </c>
      <c r="D34" t="s">
        <v>3</v>
      </c>
      <c r="E34" t="s">
        <v>4</v>
      </c>
      <c r="F34" t="s">
        <v>352</v>
      </c>
      <c r="G34" t="s">
        <v>259</v>
      </c>
      <c r="H34" t="s">
        <v>353</v>
      </c>
      <c r="I34" t="s">
        <v>260</v>
      </c>
      <c r="J34" t="s">
        <v>354</v>
      </c>
      <c r="K34" t="s">
        <v>263</v>
      </c>
      <c r="L34" t="s">
        <v>264</v>
      </c>
      <c r="M34" t="s">
        <v>8</v>
      </c>
      <c r="O34" t="str">
        <f>_xlfn.TEXTJOIN(" ", TRUE, A34:M34)</f>
        <v>New PVSystem.BB_64469c Bus1=DEV_64473.3 Phases=1 kV=2.40177711983 kVA=8.640000 irradiance=1 Pmpp=8.640000 kvar=0 kvarlimit=3.8016 %cutin=0.1 %cutout=0.1 yearly=k1pvmult</v>
      </c>
      <c r="P34" s="1">
        <v>8.64</v>
      </c>
      <c r="Q34" s="1">
        <f t="shared" si="0"/>
        <v>3.8016000000000001</v>
      </c>
    </row>
    <row r="35" spans="1:17" x14ac:dyDescent="0.2">
      <c r="A35" t="s">
        <v>0</v>
      </c>
      <c r="B35" t="s">
        <v>227</v>
      </c>
      <c r="C35" t="s">
        <v>102</v>
      </c>
      <c r="D35" t="s">
        <v>3</v>
      </c>
      <c r="E35" t="s">
        <v>4</v>
      </c>
      <c r="F35" t="s">
        <v>355</v>
      </c>
      <c r="G35" t="s">
        <v>259</v>
      </c>
      <c r="H35" t="s">
        <v>356</v>
      </c>
      <c r="I35" t="s">
        <v>260</v>
      </c>
      <c r="J35" t="s">
        <v>357</v>
      </c>
      <c r="K35" t="s">
        <v>263</v>
      </c>
      <c r="L35" t="s">
        <v>264</v>
      </c>
      <c r="M35" t="s">
        <v>8</v>
      </c>
      <c r="O35" t="str">
        <f>_xlfn.TEXTJOIN(" ", TRUE, A35:M35)</f>
        <v>New PVSystem.BB_63544b Bus1=DEV_63545.2 Phases=1 kV=2.40177711983 kVA=10.530000 irradiance=1 Pmpp=10.530000 kvar=0 kvarlimit=4.6332 %cutin=0.1 %cutout=0.1 yearly=k1pvmult</v>
      </c>
      <c r="P35" s="1">
        <v>10.53</v>
      </c>
      <c r="Q35" s="1">
        <f t="shared" si="0"/>
        <v>4.6331999999999995</v>
      </c>
    </row>
    <row r="36" spans="1:17" x14ac:dyDescent="0.2">
      <c r="A36" t="s">
        <v>0</v>
      </c>
      <c r="B36" t="s">
        <v>228</v>
      </c>
      <c r="C36" t="s">
        <v>105</v>
      </c>
      <c r="D36" t="s">
        <v>3</v>
      </c>
      <c r="E36" t="s">
        <v>4</v>
      </c>
      <c r="F36" t="s">
        <v>358</v>
      </c>
      <c r="G36" t="s">
        <v>259</v>
      </c>
      <c r="H36" t="s">
        <v>359</v>
      </c>
      <c r="I36" t="s">
        <v>260</v>
      </c>
      <c r="J36" t="s">
        <v>360</v>
      </c>
      <c r="K36" t="s">
        <v>263</v>
      </c>
      <c r="L36" t="s">
        <v>264</v>
      </c>
      <c r="M36" t="s">
        <v>8</v>
      </c>
      <c r="O36" t="str">
        <f>_xlfn.TEXTJOIN(" ", TRUE, A36:M36)</f>
        <v>New PVSystem.BB_65318c Bus1=DEV_64835.3 Phases=1 kV=2.40177711983 kVA=31.140000 irradiance=1 Pmpp=31.140000 kvar=0 kvarlimit=13.7016 %cutin=0.1 %cutout=0.1 yearly=k1pvmult</v>
      </c>
      <c r="P36" s="1">
        <v>31.14</v>
      </c>
      <c r="Q36" s="1">
        <f t="shared" si="0"/>
        <v>13.701600000000001</v>
      </c>
    </row>
    <row r="37" spans="1:17" x14ac:dyDescent="0.2">
      <c r="A37" t="s">
        <v>0</v>
      </c>
      <c r="B37" t="s">
        <v>229</v>
      </c>
      <c r="C37" t="s">
        <v>108</v>
      </c>
      <c r="D37" t="s">
        <v>3</v>
      </c>
      <c r="E37" t="s">
        <v>4</v>
      </c>
      <c r="F37" t="s">
        <v>361</v>
      </c>
      <c r="G37" t="s">
        <v>259</v>
      </c>
      <c r="H37" t="s">
        <v>362</v>
      </c>
      <c r="I37" t="s">
        <v>260</v>
      </c>
      <c r="J37" t="s">
        <v>363</v>
      </c>
      <c r="K37" t="s">
        <v>263</v>
      </c>
      <c r="L37" t="s">
        <v>264</v>
      </c>
      <c r="M37" t="s">
        <v>8</v>
      </c>
      <c r="O37" t="str">
        <f>_xlfn.TEXTJOIN(" ", TRUE, A37:M37)</f>
        <v>New PVSystem.OH_50017187b Bus1=DEV_50017188.2 Phases=1 kV=2.40177711983 kVA=41.050000 irradiance=1 Pmpp=41.050000 kvar=0 kvarlimit=18.062 %cutin=0.1 %cutout=0.1 yearly=k1pvmult</v>
      </c>
      <c r="P37" s="1">
        <v>41.05</v>
      </c>
      <c r="Q37" s="1">
        <f t="shared" si="0"/>
        <v>18.061999999999998</v>
      </c>
    </row>
    <row r="38" spans="1:17" x14ac:dyDescent="0.2">
      <c r="A38" t="s">
        <v>0</v>
      </c>
      <c r="B38" t="s">
        <v>230</v>
      </c>
      <c r="C38" t="s">
        <v>111</v>
      </c>
      <c r="D38" t="s">
        <v>3</v>
      </c>
      <c r="E38" t="s">
        <v>4</v>
      </c>
      <c r="F38" t="s">
        <v>364</v>
      </c>
      <c r="G38" t="s">
        <v>259</v>
      </c>
      <c r="H38" t="s">
        <v>365</v>
      </c>
      <c r="I38" t="s">
        <v>260</v>
      </c>
      <c r="J38" t="s">
        <v>366</v>
      </c>
      <c r="K38" t="s">
        <v>263</v>
      </c>
      <c r="L38" t="s">
        <v>264</v>
      </c>
      <c r="M38" t="s">
        <v>8</v>
      </c>
      <c r="O38" t="str">
        <f>_xlfn.TEXTJOIN(" ", TRUE, A38:M38)</f>
        <v>New PVSystem.OH_51042716a Bus1=NODE_302531.1 Phases=1 kV=2.40177711983 kVA=31.810000 irradiance=1 Pmpp=31.810000 kvar=0 kvarlimit=13.9964 %cutin=0.1 %cutout=0.1 yearly=k1pvmult</v>
      </c>
      <c r="P38" s="1">
        <v>31.81</v>
      </c>
      <c r="Q38" s="1">
        <f t="shared" si="0"/>
        <v>13.9964</v>
      </c>
    </row>
    <row r="39" spans="1:17" x14ac:dyDescent="0.2">
      <c r="A39" t="s">
        <v>0</v>
      </c>
      <c r="B39" t="s">
        <v>231</v>
      </c>
      <c r="C39" t="s">
        <v>114</v>
      </c>
      <c r="D39" t="s">
        <v>3</v>
      </c>
      <c r="E39" t="s">
        <v>4</v>
      </c>
      <c r="F39" t="s">
        <v>367</v>
      </c>
      <c r="G39" t="s">
        <v>259</v>
      </c>
      <c r="H39" t="s">
        <v>368</v>
      </c>
      <c r="I39" t="s">
        <v>260</v>
      </c>
      <c r="J39" t="s">
        <v>369</v>
      </c>
      <c r="K39" t="s">
        <v>263</v>
      </c>
      <c r="L39" t="s">
        <v>264</v>
      </c>
      <c r="M39" t="s">
        <v>8</v>
      </c>
      <c r="O39" t="str">
        <f>_xlfn.TEXTJOIN(" ", TRUE, A39:M39)</f>
        <v>New PVSystem.BB_65303b Bus1=DEV_65251.2 Phases=1 kV=2.40177711983 kVA=23.010000 irradiance=1 Pmpp=23.010000 kvar=0 kvarlimit=10.1244 %cutin=0.1 %cutout=0.1 yearly=k1pvmult</v>
      </c>
      <c r="P39" s="1">
        <v>23.01</v>
      </c>
      <c r="Q39" s="1">
        <f t="shared" si="0"/>
        <v>10.124400000000001</v>
      </c>
    </row>
    <row r="40" spans="1:17" x14ac:dyDescent="0.2">
      <c r="A40" t="s">
        <v>0</v>
      </c>
      <c r="B40" t="s">
        <v>232</v>
      </c>
      <c r="C40" t="s">
        <v>117</v>
      </c>
      <c r="D40" t="s">
        <v>3</v>
      </c>
      <c r="E40" t="s">
        <v>4</v>
      </c>
      <c r="F40" t="s">
        <v>328</v>
      </c>
      <c r="G40" t="s">
        <v>259</v>
      </c>
      <c r="H40" t="s">
        <v>329</v>
      </c>
      <c r="I40" t="s">
        <v>260</v>
      </c>
      <c r="J40" t="s">
        <v>330</v>
      </c>
      <c r="K40" t="s">
        <v>263</v>
      </c>
      <c r="L40" t="s">
        <v>264</v>
      </c>
      <c r="M40" t="s">
        <v>8</v>
      </c>
      <c r="O40" t="str">
        <f>_xlfn.TEXTJOIN(" ", TRUE, A40:M40)</f>
        <v>New PVSystem.BB_50263c Bus1=DEV_50261.3 Phases=1 kV=2.40177711983 kVA=6.000000 irradiance=1 Pmpp=6.000000 kvar=0 kvarlimit=2.64 %cutin=0.1 %cutout=0.1 yearly=k1pvmult</v>
      </c>
      <c r="P40" s="1">
        <v>6</v>
      </c>
      <c r="Q40" s="1">
        <f t="shared" si="0"/>
        <v>2.64</v>
      </c>
    </row>
    <row r="41" spans="1:17" x14ac:dyDescent="0.2">
      <c r="A41" t="s">
        <v>0</v>
      </c>
      <c r="B41" t="s">
        <v>233</v>
      </c>
      <c r="C41" t="s">
        <v>119</v>
      </c>
      <c r="D41" t="s">
        <v>3</v>
      </c>
      <c r="E41" t="s">
        <v>4</v>
      </c>
      <c r="F41" t="s">
        <v>370</v>
      </c>
      <c r="G41" t="s">
        <v>259</v>
      </c>
      <c r="H41" t="s">
        <v>371</v>
      </c>
      <c r="I41" t="s">
        <v>260</v>
      </c>
      <c r="J41" t="s">
        <v>372</v>
      </c>
      <c r="K41" t="s">
        <v>263</v>
      </c>
      <c r="L41" t="s">
        <v>264</v>
      </c>
      <c r="M41" t="s">
        <v>8</v>
      </c>
      <c r="O41" t="str">
        <f>_xlfn.TEXTJOIN(" ", TRUE, A41:M41)</f>
        <v>New PVSystem.BB_50266c Bus1=DEV_50264.3 Phases=1 kV=2.40177711983 kVA=27.440000 irradiance=1 Pmpp=27.440000 kvar=0 kvarlimit=12.0736 %cutin=0.1 %cutout=0.1 yearly=k1pvmult</v>
      </c>
      <c r="P41" s="1">
        <v>27.44</v>
      </c>
      <c r="Q41" s="1">
        <f t="shared" si="0"/>
        <v>12.073600000000001</v>
      </c>
    </row>
    <row r="42" spans="1:17" x14ac:dyDescent="0.2">
      <c r="A42" t="s">
        <v>0</v>
      </c>
      <c r="B42" t="s">
        <v>234</v>
      </c>
      <c r="C42" t="s">
        <v>122</v>
      </c>
      <c r="D42" t="s">
        <v>3</v>
      </c>
      <c r="E42" t="s">
        <v>4</v>
      </c>
      <c r="F42" t="s">
        <v>373</v>
      </c>
      <c r="G42" t="s">
        <v>259</v>
      </c>
      <c r="H42" t="s">
        <v>374</v>
      </c>
      <c r="I42" t="s">
        <v>260</v>
      </c>
      <c r="J42" t="s">
        <v>375</v>
      </c>
      <c r="K42" t="s">
        <v>263</v>
      </c>
      <c r="L42" t="s">
        <v>264</v>
      </c>
      <c r="M42" t="s">
        <v>8</v>
      </c>
      <c r="O42" t="str">
        <f>_xlfn.TEXTJOIN(" ", TRUE, A42:M42)</f>
        <v>New PVSystem.BB_50026560a Bus1=DEV_50026562.1 Phases=1 kV=2.40177711983 kVA=10.000000 irradiance=1 Pmpp=10.000000 kvar=0 kvarlimit=4.4 %cutin=0.1 %cutout=0.1 yearly=k1pvmult</v>
      </c>
      <c r="P42" s="1">
        <v>10</v>
      </c>
      <c r="Q42" s="1">
        <f t="shared" si="0"/>
        <v>4.4000000000000004</v>
      </c>
    </row>
    <row r="43" spans="1:17" x14ac:dyDescent="0.2">
      <c r="A43" t="s">
        <v>0</v>
      </c>
      <c r="B43" t="s">
        <v>235</v>
      </c>
      <c r="C43" t="s">
        <v>125</v>
      </c>
      <c r="D43" t="s">
        <v>3</v>
      </c>
      <c r="E43" t="s">
        <v>4</v>
      </c>
      <c r="F43" t="s">
        <v>376</v>
      </c>
      <c r="G43" t="s">
        <v>259</v>
      </c>
      <c r="H43" t="s">
        <v>377</v>
      </c>
      <c r="I43" t="s">
        <v>260</v>
      </c>
      <c r="J43" t="s">
        <v>378</v>
      </c>
      <c r="K43" t="s">
        <v>263</v>
      </c>
      <c r="L43" t="s">
        <v>264</v>
      </c>
      <c r="M43" t="s">
        <v>8</v>
      </c>
      <c r="O43" t="str">
        <f>_xlfn.TEXTJOIN(" ", TRUE, A43:M43)</f>
        <v>New PVSystem.BB_50026578c Bus1=DEV_50026580.3 Phases=1 kV=2.40177711983 kVA=4.730000 irradiance=1 Pmpp=4.730000 kvar=0 kvarlimit=2.0812 %cutin=0.1 %cutout=0.1 yearly=k1pvmult</v>
      </c>
      <c r="P43" s="1">
        <v>4.7300000000000004</v>
      </c>
      <c r="Q43" s="1">
        <f t="shared" si="0"/>
        <v>2.0812000000000004</v>
      </c>
    </row>
    <row r="44" spans="1:17" x14ac:dyDescent="0.2">
      <c r="A44" t="s">
        <v>0</v>
      </c>
      <c r="B44" t="s">
        <v>236</v>
      </c>
      <c r="C44" t="s">
        <v>128</v>
      </c>
      <c r="D44" t="s">
        <v>3</v>
      </c>
      <c r="E44" t="s">
        <v>4</v>
      </c>
      <c r="F44" t="s">
        <v>379</v>
      </c>
      <c r="G44" t="s">
        <v>259</v>
      </c>
      <c r="H44" t="s">
        <v>380</v>
      </c>
      <c r="I44" t="s">
        <v>260</v>
      </c>
      <c r="J44" t="s">
        <v>381</v>
      </c>
      <c r="K44" t="s">
        <v>263</v>
      </c>
      <c r="L44" t="s">
        <v>264</v>
      </c>
      <c r="M44" t="s">
        <v>8</v>
      </c>
      <c r="O44" t="str">
        <f>_xlfn.TEXTJOIN(" ", TRUE, A44:M44)</f>
        <v>New PVSystem.BB_51091905b Bus1=DEV_51091907.2 Phases=1 kV=2.40177711983 kVA=6.540000 irradiance=1 Pmpp=6.540000 kvar=0 kvarlimit=2.8776 %cutin=0.1 %cutout=0.1 yearly=k1pvmult</v>
      </c>
      <c r="P44" s="1">
        <v>6.54</v>
      </c>
      <c r="Q44" s="1">
        <f t="shared" si="0"/>
        <v>2.8776000000000002</v>
      </c>
    </row>
    <row r="45" spans="1:17" x14ac:dyDescent="0.2">
      <c r="A45" t="s">
        <v>0</v>
      </c>
      <c r="B45" t="s">
        <v>237</v>
      </c>
      <c r="C45" t="s">
        <v>131</v>
      </c>
      <c r="D45" t="s">
        <v>3</v>
      </c>
      <c r="E45" t="s">
        <v>4</v>
      </c>
      <c r="F45" t="s">
        <v>382</v>
      </c>
      <c r="G45" t="s">
        <v>259</v>
      </c>
      <c r="H45" t="s">
        <v>383</v>
      </c>
      <c r="I45" t="s">
        <v>260</v>
      </c>
      <c r="J45" t="s">
        <v>384</v>
      </c>
      <c r="K45" t="s">
        <v>263</v>
      </c>
      <c r="L45" t="s">
        <v>264</v>
      </c>
      <c r="M45" t="s">
        <v>8</v>
      </c>
      <c r="O45" t="str">
        <f>_xlfn.TEXTJOIN(" ", TRUE, A45:M45)</f>
        <v>New PVSystem.BB_64821a Bus1=DEV_64822.1 Phases=1 kV=2.40177711983 kVA=9.700000 irradiance=1 Pmpp=9.700000 kvar=0 kvarlimit=4.268 %cutin=0.1 %cutout=0.1 yearly=k1pvmult</v>
      </c>
      <c r="P45" s="1">
        <v>9.6999999999999993</v>
      </c>
      <c r="Q45" s="1">
        <f t="shared" si="0"/>
        <v>4.2679999999999998</v>
      </c>
    </row>
    <row r="46" spans="1:17" x14ac:dyDescent="0.2">
      <c r="A46" t="s">
        <v>0</v>
      </c>
      <c r="B46" t="s">
        <v>238</v>
      </c>
      <c r="C46" t="s">
        <v>134</v>
      </c>
      <c r="D46" t="s">
        <v>3</v>
      </c>
      <c r="E46" t="s">
        <v>4</v>
      </c>
      <c r="F46" t="s">
        <v>385</v>
      </c>
      <c r="G46" t="s">
        <v>259</v>
      </c>
      <c r="H46" t="s">
        <v>386</v>
      </c>
      <c r="I46" t="s">
        <v>260</v>
      </c>
      <c r="J46" t="s">
        <v>387</v>
      </c>
      <c r="K46" t="s">
        <v>263</v>
      </c>
      <c r="L46" t="s">
        <v>264</v>
      </c>
      <c r="M46" t="s">
        <v>8</v>
      </c>
      <c r="O46" t="str">
        <f>_xlfn.TEXTJOIN(" ", TRUE, A46:M46)</f>
        <v>New PVSystem.BB_50212a Bus1=DEV_50213.1 Phases=1 kV=2.40177711983 kVA=5.000000 irradiance=1 Pmpp=5.000000 kvar=0 kvarlimit=2.2 %cutin=0.1 %cutout=0.1 yearly=k1pvmult</v>
      </c>
      <c r="P46" s="1">
        <v>5</v>
      </c>
      <c r="Q46" s="1">
        <f t="shared" si="0"/>
        <v>2.2000000000000002</v>
      </c>
    </row>
    <row r="47" spans="1:17" x14ac:dyDescent="0.2">
      <c r="A47" t="s">
        <v>0</v>
      </c>
      <c r="B47" t="s">
        <v>239</v>
      </c>
      <c r="C47" t="s">
        <v>137</v>
      </c>
      <c r="D47" t="s">
        <v>3</v>
      </c>
      <c r="E47" t="s">
        <v>4</v>
      </c>
      <c r="F47" t="s">
        <v>388</v>
      </c>
      <c r="G47" t="s">
        <v>259</v>
      </c>
      <c r="H47" t="s">
        <v>389</v>
      </c>
      <c r="I47" t="s">
        <v>260</v>
      </c>
      <c r="J47" t="s">
        <v>390</v>
      </c>
      <c r="K47" t="s">
        <v>263</v>
      </c>
      <c r="L47" t="s">
        <v>264</v>
      </c>
      <c r="M47" t="s">
        <v>8</v>
      </c>
      <c r="O47" t="str">
        <f>_xlfn.TEXTJOIN(" ", TRUE, A47:M47)</f>
        <v>New PVSystem.OH_64832b Bus1=DEV_51042715.2 Phases=1 kV=2.40177711983 kVA=32.310000 irradiance=1 Pmpp=32.310000 kvar=0 kvarlimit=14.2164 %cutin=0.1 %cutout=0.1 yearly=k1pvmult</v>
      </c>
      <c r="P47" s="1">
        <v>32.31</v>
      </c>
      <c r="Q47" s="1">
        <f t="shared" si="0"/>
        <v>14.216400000000002</v>
      </c>
    </row>
    <row r="48" spans="1:17" x14ac:dyDescent="0.2">
      <c r="A48" t="s">
        <v>0</v>
      </c>
      <c r="B48" t="s">
        <v>240</v>
      </c>
      <c r="C48" t="s">
        <v>140</v>
      </c>
      <c r="D48" t="s">
        <v>3</v>
      </c>
      <c r="E48" t="s">
        <v>4</v>
      </c>
      <c r="F48" t="s">
        <v>391</v>
      </c>
      <c r="G48" t="s">
        <v>259</v>
      </c>
      <c r="H48" t="s">
        <v>392</v>
      </c>
      <c r="I48" t="s">
        <v>260</v>
      </c>
      <c r="J48" t="s">
        <v>393</v>
      </c>
      <c r="K48" t="s">
        <v>263</v>
      </c>
      <c r="L48" t="s">
        <v>264</v>
      </c>
      <c r="M48" t="s">
        <v>8</v>
      </c>
      <c r="O48" t="str">
        <f>_xlfn.TEXTJOIN(" ", TRUE, A48:M48)</f>
        <v>New PVSystem.OH_64274a Bus1=DEV_64269.1 Phases=1 kV=2.40177711983 kVA=7.530000 irradiance=1 Pmpp=7.530000 kvar=0 kvarlimit=3.3132 %cutin=0.1 %cutout=0.1 yearly=k1pvmult</v>
      </c>
      <c r="P48" s="1">
        <v>7.53</v>
      </c>
      <c r="Q48" s="1">
        <f t="shared" si="0"/>
        <v>3.3132000000000001</v>
      </c>
    </row>
    <row r="49" spans="1:17" x14ac:dyDescent="0.2">
      <c r="A49" t="s">
        <v>0</v>
      </c>
      <c r="B49" t="s">
        <v>241</v>
      </c>
      <c r="C49" t="s">
        <v>143</v>
      </c>
      <c r="D49" t="s">
        <v>3</v>
      </c>
      <c r="E49" t="s">
        <v>4</v>
      </c>
      <c r="F49" t="s">
        <v>394</v>
      </c>
      <c r="G49" t="s">
        <v>259</v>
      </c>
      <c r="H49" t="s">
        <v>395</v>
      </c>
      <c r="I49" t="s">
        <v>260</v>
      </c>
      <c r="J49" t="s">
        <v>396</v>
      </c>
      <c r="K49" t="s">
        <v>263</v>
      </c>
      <c r="L49" t="s">
        <v>264</v>
      </c>
      <c r="M49" t="s">
        <v>8</v>
      </c>
      <c r="O49" t="str">
        <f>_xlfn.TEXTJOIN(" ", TRUE, A49:M49)</f>
        <v>New PVSystem.OH_64496c Bus1=DEV_64572.3 Phases=1 kV=2.40177711983 kVA=13.120000 irradiance=1 Pmpp=13.120000 kvar=0 kvarlimit=5.7728 %cutin=0.1 %cutout=0.1 yearly=k1pvmult</v>
      </c>
      <c r="P49" s="1">
        <v>13.12</v>
      </c>
      <c r="Q49" s="1">
        <f t="shared" si="0"/>
        <v>5.7727999999999993</v>
      </c>
    </row>
    <row r="50" spans="1:17" x14ac:dyDescent="0.2">
      <c r="A50" t="s">
        <v>0</v>
      </c>
      <c r="B50" t="s">
        <v>242</v>
      </c>
      <c r="C50" t="s">
        <v>146</v>
      </c>
      <c r="D50" t="s">
        <v>3</v>
      </c>
      <c r="E50" t="s">
        <v>4</v>
      </c>
      <c r="F50" t="s">
        <v>397</v>
      </c>
      <c r="G50" t="s">
        <v>259</v>
      </c>
      <c r="H50" t="s">
        <v>398</v>
      </c>
      <c r="I50" t="s">
        <v>260</v>
      </c>
      <c r="J50" t="s">
        <v>399</v>
      </c>
      <c r="K50" t="s">
        <v>263</v>
      </c>
      <c r="L50" t="s">
        <v>264</v>
      </c>
      <c r="M50" t="s">
        <v>8</v>
      </c>
      <c r="O50" t="str">
        <f>_xlfn.TEXTJOIN(" ", TRUE, A50:M50)</f>
        <v>New PVSystem.BB_64040a Bus1=DEV_63854.1 Phases=1 kV=2.40177711983 kVA=32.070000 irradiance=1 Pmpp=32.070000 kvar=0 kvarlimit=14.1108 %cutin=0.1 %cutout=0.1 yearly=k1pvmult</v>
      </c>
      <c r="P50" s="1">
        <v>32.07</v>
      </c>
      <c r="Q50" s="1">
        <f t="shared" si="0"/>
        <v>14.110799999999999</v>
      </c>
    </row>
    <row r="51" spans="1:17" x14ac:dyDescent="0.2">
      <c r="A51" t="s">
        <v>0</v>
      </c>
      <c r="B51" t="s">
        <v>243</v>
      </c>
      <c r="C51" t="s">
        <v>149</v>
      </c>
      <c r="D51" t="s">
        <v>3</v>
      </c>
      <c r="E51" t="s">
        <v>4</v>
      </c>
      <c r="F51" t="s">
        <v>400</v>
      </c>
      <c r="G51" t="s">
        <v>259</v>
      </c>
      <c r="H51" t="s">
        <v>401</v>
      </c>
      <c r="I51" t="s">
        <v>260</v>
      </c>
      <c r="J51" t="s">
        <v>402</v>
      </c>
      <c r="K51" t="s">
        <v>263</v>
      </c>
      <c r="L51" t="s">
        <v>264</v>
      </c>
      <c r="M51" t="s">
        <v>8</v>
      </c>
      <c r="O51" t="str">
        <f>_xlfn.TEXTJOIN(" ", TRUE, A51:M51)</f>
        <v>New PVSystem.BB_51048013b Bus1=DEV_51048015.2 Phases=1 kV=2.40177711983 kVA=18.450000 irradiance=1 Pmpp=18.450000 kvar=0 kvarlimit=8.118 %cutin=0.1 %cutout=0.1 yearly=k1pvmult</v>
      </c>
      <c r="P51" s="1">
        <v>18.45</v>
      </c>
      <c r="Q51" s="1">
        <f t="shared" si="0"/>
        <v>8.1180000000000003</v>
      </c>
    </row>
    <row r="52" spans="1:17" x14ac:dyDescent="0.2">
      <c r="A52" t="s">
        <v>0</v>
      </c>
      <c r="B52" t="s">
        <v>244</v>
      </c>
      <c r="C52" t="s">
        <v>152</v>
      </c>
      <c r="D52" t="s">
        <v>3</v>
      </c>
      <c r="E52" t="s">
        <v>4</v>
      </c>
      <c r="F52" t="s">
        <v>403</v>
      </c>
      <c r="G52" t="s">
        <v>259</v>
      </c>
      <c r="H52" t="s">
        <v>404</v>
      </c>
      <c r="I52" t="s">
        <v>260</v>
      </c>
      <c r="J52" t="s">
        <v>405</v>
      </c>
      <c r="K52" t="s">
        <v>263</v>
      </c>
      <c r="L52" t="s">
        <v>264</v>
      </c>
      <c r="M52" t="s">
        <v>8</v>
      </c>
      <c r="O52" t="str">
        <f>_xlfn.TEXTJOIN(" ", TRUE, A52:M52)</f>
        <v>New PVSystem.BB_65226b Bus1=DEV_64814.2 Phases=1 kV=2.40177711983 kVA=31.200000 irradiance=1 Pmpp=31.200000 kvar=0 kvarlimit=13.728 %cutin=0.1 %cutout=0.1 yearly=k1pvmult</v>
      </c>
      <c r="P52" s="1">
        <v>31.2</v>
      </c>
      <c r="Q52" s="1">
        <f t="shared" si="0"/>
        <v>13.728</v>
      </c>
    </row>
    <row r="53" spans="1:17" x14ac:dyDescent="0.2">
      <c r="A53" t="s">
        <v>0</v>
      </c>
      <c r="B53" t="s">
        <v>245</v>
      </c>
      <c r="C53" t="s">
        <v>155</v>
      </c>
      <c r="D53" t="s">
        <v>3</v>
      </c>
      <c r="E53" t="s">
        <v>4</v>
      </c>
      <c r="F53" t="s">
        <v>406</v>
      </c>
      <c r="G53" t="s">
        <v>259</v>
      </c>
      <c r="H53" t="s">
        <v>407</v>
      </c>
      <c r="I53" t="s">
        <v>260</v>
      </c>
      <c r="J53" t="s">
        <v>408</v>
      </c>
      <c r="K53" t="s">
        <v>263</v>
      </c>
      <c r="L53" t="s">
        <v>264</v>
      </c>
      <c r="M53" t="s">
        <v>8</v>
      </c>
      <c r="O53" t="str">
        <f>_xlfn.TEXTJOIN(" ", TRUE, A53:M53)</f>
        <v>New PVSystem.BB_65299b Bus1=DEV_51227341.2 Phases=1 kV=2.40177711983 kVA=22.280000 irradiance=1 Pmpp=22.280000 kvar=0 kvarlimit=9.8032 %cutin=0.1 %cutout=0.1 yearly=k1pvmult</v>
      </c>
      <c r="P53" s="1">
        <v>22.28</v>
      </c>
      <c r="Q53" s="1">
        <f t="shared" si="0"/>
        <v>9.8032000000000004</v>
      </c>
    </row>
    <row r="54" spans="1:17" x14ac:dyDescent="0.2">
      <c r="A54" t="s">
        <v>0</v>
      </c>
      <c r="B54" t="s">
        <v>246</v>
      </c>
      <c r="C54" t="s">
        <v>158</v>
      </c>
      <c r="D54" t="s">
        <v>3</v>
      </c>
      <c r="E54" t="s">
        <v>4</v>
      </c>
      <c r="F54" t="s">
        <v>409</v>
      </c>
      <c r="G54" t="s">
        <v>259</v>
      </c>
      <c r="H54" t="s">
        <v>410</v>
      </c>
      <c r="I54" t="s">
        <v>260</v>
      </c>
      <c r="J54" t="s">
        <v>411</v>
      </c>
      <c r="K54" t="s">
        <v>263</v>
      </c>
      <c r="L54" t="s">
        <v>264</v>
      </c>
      <c r="M54" t="s">
        <v>8</v>
      </c>
      <c r="O54" t="str">
        <f>_xlfn.TEXTJOIN(" ", TRUE, A54:M54)</f>
        <v>New PVSystem.OH_50144b Bus1=DEV_50151.2 Phases=1 kV=2.40177711983 kVA=4.180000 irradiance=1 Pmpp=4.180000 kvar=0 kvarlimit=1.8392 %cutin=0.1 %cutout=0.1 yearly=k1pvmult</v>
      </c>
      <c r="P54" s="1">
        <v>4.18</v>
      </c>
      <c r="Q54" s="1">
        <f t="shared" si="0"/>
        <v>1.8391999999999999</v>
      </c>
    </row>
    <row r="55" spans="1:17" x14ac:dyDescent="0.2">
      <c r="A55" t="s">
        <v>0</v>
      </c>
      <c r="B55" t="s">
        <v>247</v>
      </c>
      <c r="C55" t="s">
        <v>161</v>
      </c>
      <c r="D55" t="s">
        <v>3</v>
      </c>
      <c r="E55" t="s">
        <v>4</v>
      </c>
      <c r="F55" t="s">
        <v>412</v>
      </c>
      <c r="G55" t="s">
        <v>259</v>
      </c>
      <c r="H55" t="s">
        <v>413</v>
      </c>
      <c r="I55" t="s">
        <v>260</v>
      </c>
      <c r="J55" t="s">
        <v>414</v>
      </c>
      <c r="K55" t="s">
        <v>263</v>
      </c>
      <c r="L55" t="s">
        <v>264</v>
      </c>
      <c r="M55" t="s">
        <v>8</v>
      </c>
      <c r="O55" t="str">
        <f>_xlfn.TEXTJOIN(" ", TRUE, A55:M55)</f>
        <v>New PVSystem.BB_64172a Bus1=DEV_50016591.1 Phases=1 kV=2.40177711983 kVA=22.300000 irradiance=1 Pmpp=22.300000 kvar=0 kvarlimit=9.812 %cutin=0.1 %cutout=0.1 yearly=k1pvmult</v>
      </c>
      <c r="P55" s="1">
        <v>22.3</v>
      </c>
      <c r="Q55" s="1">
        <f t="shared" si="0"/>
        <v>9.8120000000000012</v>
      </c>
    </row>
    <row r="56" spans="1:17" x14ac:dyDescent="0.2">
      <c r="A56" t="s">
        <v>0</v>
      </c>
      <c r="B56" t="s">
        <v>248</v>
      </c>
      <c r="C56" t="s">
        <v>164</v>
      </c>
      <c r="D56" t="s">
        <v>3</v>
      </c>
      <c r="E56" t="s">
        <v>4</v>
      </c>
      <c r="F56" t="s">
        <v>415</v>
      </c>
      <c r="G56" t="s">
        <v>259</v>
      </c>
      <c r="H56" t="s">
        <v>416</v>
      </c>
      <c r="I56" t="s">
        <v>260</v>
      </c>
      <c r="J56" t="s">
        <v>417</v>
      </c>
      <c r="K56" t="s">
        <v>263</v>
      </c>
      <c r="L56" t="s">
        <v>264</v>
      </c>
      <c r="M56" t="s">
        <v>8</v>
      </c>
      <c r="O56" t="str">
        <f>_xlfn.TEXTJOIN(" ", TRUE, A56:M56)</f>
        <v>New PVSystem.BB_64478c Bus1=DEV_64479.3 Phases=1 kV=2.40177711983 kVA=29.790000 irradiance=1 Pmpp=29.790000 kvar=0 kvarlimit=13.1076 %cutin=0.1 %cutout=0.1 yearly=k1pvmult</v>
      </c>
      <c r="P56" s="1">
        <v>29.79</v>
      </c>
      <c r="Q56" s="1">
        <f t="shared" si="0"/>
        <v>13.1076</v>
      </c>
    </row>
    <row r="57" spans="1:17" x14ac:dyDescent="0.2">
      <c r="A57" t="s">
        <v>0</v>
      </c>
      <c r="B57" t="s">
        <v>249</v>
      </c>
      <c r="C57" t="s">
        <v>167</v>
      </c>
      <c r="D57" t="s">
        <v>3</v>
      </c>
      <c r="E57" t="s">
        <v>4</v>
      </c>
      <c r="F57" t="s">
        <v>418</v>
      </c>
      <c r="G57" t="s">
        <v>259</v>
      </c>
      <c r="H57" t="s">
        <v>419</v>
      </c>
      <c r="I57" t="s">
        <v>260</v>
      </c>
      <c r="J57" t="s">
        <v>420</v>
      </c>
      <c r="K57" t="s">
        <v>263</v>
      </c>
      <c r="L57" t="s">
        <v>264</v>
      </c>
      <c r="M57" t="s">
        <v>8</v>
      </c>
      <c r="O57" t="str">
        <f>_xlfn.TEXTJOIN(" ", TRUE, A57:M57)</f>
        <v>New PVSystem.OH_65515b Bus1=DEV_65517.2 Phases=1 kV=2.40177711983 kVA=22.130000 irradiance=1 Pmpp=22.130000 kvar=0 kvarlimit=9.7372 %cutin=0.1 %cutout=0.1 yearly=k1pvmult</v>
      </c>
      <c r="P57" s="1">
        <v>22.13</v>
      </c>
      <c r="Q57" s="1">
        <f t="shared" si="0"/>
        <v>9.7371999999999996</v>
      </c>
    </row>
    <row r="58" spans="1:17" x14ac:dyDescent="0.2">
      <c r="A58" t="s">
        <v>0</v>
      </c>
      <c r="B58" t="s">
        <v>250</v>
      </c>
      <c r="C58" t="s">
        <v>170</v>
      </c>
      <c r="D58" t="s">
        <v>3</v>
      </c>
      <c r="E58" t="s">
        <v>4</v>
      </c>
      <c r="F58" t="s">
        <v>376</v>
      </c>
      <c r="G58" t="s">
        <v>259</v>
      </c>
      <c r="H58" t="s">
        <v>377</v>
      </c>
      <c r="I58" t="s">
        <v>260</v>
      </c>
      <c r="J58" t="s">
        <v>378</v>
      </c>
      <c r="K58" t="s">
        <v>263</v>
      </c>
      <c r="L58" t="s">
        <v>264</v>
      </c>
      <c r="M58" t="s">
        <v>8</v>
      </c>
      <c r="O58" t="str">
        <f>_xlfn.TEXTJOIN(" ", TRUE, A58:M58)</f>
        <v>New PVSystem.OH_64010c Bus1=DEV_64012.3 Phases=1 kV=2.40177711983 kVA=4.730000 irradiance=1 Pmpp=4.730000 kvar=0 kvarlimit=2.0812 %cutin=0.1 %cutout=0.1 yearly=k1pvmult</v>
      </c>
      <c r="P58" s="1">
        <v>4.7300000000000004</v>
      </c>
      <c r="Q58" s="1">
        <f t="shared" si="0"/>
        <v>2.0812000000000004</v>
      </c>
    </row>
    <row r="59" spans="1:17" x14ac:dyDescent="0.2">
      <c r="A59" t="s">
        <v>0</v>
      </c>
      <c r="B59" t="s">
        <v>251</v>
      </c>
      <c r="C59" t="s">
        <v>172</v>
      </c>
      <c r="D59" t="s">
        <v>3</v>
      </c>
      <c r="E59" t="s">
        <v>4</v>
      </c>
      <c r="F59" t="s">
        <v>421</v>
      </c>
      <c r="G59" t="s">
        <v>259</v>
      </c>
      <c r="H59" t="s">
        <v>422</v>
      </c>
      <c r="I59" t="s">
        <v>260</v>
      </c>
      <c r="J59" t="s">
        <v>423</v>
      </c>
      <c r="K59" t="s">
        <v>263</v>
      </c>
      <c r="L59" t="s">
        <v>264</v>
      </c>
      <c r="M59" t="s">
        <v>8</v>
      </c>
      <c r="O59" t="str">
        <f>_xlfn.TEXTJOIN(" ", TRUE, A59:M59)</f>
        <v>New PVSystem.OH_64486a Bus1=DEV_64492.1 Phases=1 kV=2.40177711983 kVA=26.410000 irradiance=1 Pmpp=26.410000 kvar=0 kvarlimit=11.6204 %cutin=0.1 %cutout=0.1 yearly=k1pvmult</v>
      </c>
      <c r="P59" s="1">
        <v>26.41</v>
      </c>
      <c r="Q59" s="1">
        <f t="shared" si="0"/>
        <v>11.6204</v>
      </c>
    </row>
    <row r="60" spans="1:17" x14ac:dyDescent="0.2">
      <c r="A60" t="s">
        <v>0</v>
      </c>
      <c r="B60" t="s">
        <v>252</v>
      </c>
      <c r="C60" t="s">
        <v>175</v>
      </c>
      <c r="D60" t="s">
        <v>3</v>
      </c>
      <c r="E60" t="s">
        <v>4</v>
      </c>
      <c r="F60" t="s">
        <v>424</v>
      </c>
      <c r="G60" t="s">
        <v>259</v>
      </c>
      <c r="H60" t="s">
        <v>425</v>
      </c>
      <c r="I60" t="s">
        <v>260</v>
      </c>
      <c r="J60" t="s">
        <v>426</v>
      </c>
      <c r="K60" t="s">
        <v>263</v>
      </c>
      <c r="L60" t="s">
        <v>264</v>
      </c>
      <c r="M60" t="s">
        <v>8</v>
      </c>
      <c r="O60" t="str">
        <f>_xlfn.TEXTJOIN(" ", TRUE, A60:M60)</f>
        <v>New PVSystem.BB_65227a Bus1=DEV_64819.1 Phases=1 kV=2.40177711983 kVA=23.630000 irradiance=1 Pmpp=23.630000 kvar=0 kvarlimit=10.3972 %cutin=0.1 %cutout=0.1 yearly=k1pvmult</v>
      </c>
      <c r="P60" s="1">
        <v>23.63</v>
      </c>
      <c r="Q60" s="1">
        <f t="shared" si="0"/>
        <v>10.3972</v>
      </c>
    </row>
    <row r="61" spans="1:17" x14ac:dyDescent="0.2">
      <c r="A61" t="s">
        <v>0</v>
      </c>
      <c r="B61" t="s">
        <v>253</v>
      </c>
      <c r="C61" t="s">
        <v>178</v>
      </c>
      <c r="D61" t="s">
        <v>3</v>
      </c>
      <c r="E61" t="s">
        <v>4</v>
      </c>
      <c r="F61" t="s">
        <v>427</v>
      </c>
      <c r="G61" t="s">
        <v>259</v>
      </c>
      <c r="H61" t="s">
        <v>428</v>
      </c>
      <c r="I61" t="s">
        <v>260</v>
      </c>
      <c r="J61" t="s">
        <v>429</v>
      </c>
      <c r="K61" t="s">
        <v>263</v>
      </c>
      <c r="L61" t="s">
        <v>264</v>
      </c>
      <c r="M61" t="s">
        <v>8</v>
      </c>
      <c r="O61" t="str">
        <f>_xlfn.TEXTJOIN(" ", TRUE, A61:M61)</f>
        <v>New PVSystem.BB_65301a Bus1=DEV_65256.1 Phases=1 kV=2.40177711983 kVA=28.940000 irradiance=1 Pmpp=28.940000 kvar=0 kvarlimit=12.7336 %cutin=0.1 %cutout=0.1 yearly=k1pvmult</v>
      </c>
      <c r="P61" s="1">
        <v>28.94</v>
      </c>
      <c r="Q61" s="1">
        <f t="shared" si="0"/>
        <v>12.733600000000001</v>
      </c>
    </row>
    <row r="62" spans="1:17" x14ac:dyDescent="0.2">
      <c r="A62" t="s">
        <v>0</v>
      </c>
      <c r="B62" t="s">
        <v>254</v>
      </c>
      <c r="C62" t="s">
        <v>181</v>
      </c>
      <c r="D62" t="s">
        <v>3</v>
      </c>
      <c r="E62" t="s">
        <v>4</v>
      </c>
      <c r="F62" t="s">
        <v>430</v>
      </c>
      <c r="G62" t="s">
        <v>259</v>
      </c>
      <c r="H62" t="s">
        <v>431</v>
      </c>
      <c r="I62" t="s">
        <v>260</v>
      </c>
      <c r="J62" t="s">
        <v>432</v>
      </c>
      <c r="K62" t="s">
        <v>263</v>
      </c>
      <c r="L62" t="s">
        <v>264</v>
      </c>
      <c r="M62" t="s">
        <v>8</v>
      </c>
      <c r="O62" t="str">
        <f>_xlfn.TEXTJOIN(" ", TRUE, A62:M62)</f>
        <v>New PVSystem.OH_59849c Bus1=DEV_59860.3 Phases=1 kV=2.40177711983 kVA=15.270000 irradiance=1 Pmpp=15.270000 kvar=0 kvarlimit=6.7188 %cutin=0.1 %cutout=0.1 yearly=k1pvmult</v>
      </c>
      <c r="P62" s="1">
        <v>15.27</v>
      </c>
      <c r="Q62" s="1">
        <f t="shared" si="0"/>
        <v>6.7187999999999999</v>
      </c>
    </row>
    <row r="63" spans="1:17" x14ac:dyDescent="0.2">
      <c r="A63" t="s">
        <v>0</v>
      </c>
      <c r="B63" t="s">
        <v>255</v>
      </c>
      <c r="C63" t="s">
        <v>184</v>
      </c>
      <c r="D63" t="s">
        <v>3</v>
      </c>
      <c r="E63" t="s">
        <v>4</v>
      </c>
      <c r="F63" t="s">
        <v>433</v>
      </c>
      <c r="G63" t="s">
        <v>259</v>
      </c>
      <c r="H63" t="s">
        <v>434</v>
      </c>
      <c r="I63" t="s">
        <v>260</v>
      </c>
      <c r="J63" t="s">
        <v>435</v>
      </c>
      <c r="K63" t="s">
        <v>263</v>
      </c>
      <c r="L63" t="s">
        <v>264</v>
      </c>
      <c r="M63" t="s">
        <v>8</v>
      </c>
      <c r="O63" t="str">
        <f>_xlfn.TEXTJOIN(" ", TRUE, A63:M63)</f>
        <v>New PVSystem.BB_63397c Bus1=DEV_63399.3 Phases=1 kV=2.40177711983 kVA=9.890000 irradiance=1 Pmpp=9.890000 kvar=0 kvarlimit=4.3516 %cutin=0.1 %cutout=0.1 yearly=k1pvmult</v>
      </c>
      <c r="P63" s="1">
        <v>9.89</v>
      </c>
      <c r="Q63" s="1">
        <f t="shared" si="0"/>
        <v>4.3516000000000004</v>
      </c>
    </row>
    <row r="64" spans="1:17" x14ac:dyDescent="0.2">
      <c r="A64" t="s">
        <v>0</v>
      </c>
      <c r="B64" t="s">
        <v>256</v>
      </c>
      <c r="C64" t="s">
        <v>187</v>
      </c>
      <c r="D64" t="s">
        <v>3</v>
      </c>
      <c r="E64" t="s">
        <v>4</v>
      </c>
      <c r="F64" t="s">
        <v>436</v>
      </c>
      <c r="G64" t="s">
        <v>259</v>
      </c>
      <c r="H64" t="s">
        <v>437</v>
      </c>
      <c r="I64" t="s">
        <v>260</v>
      </c>
      <c r="J64" t="s">
        <v>438</v>
      </c>
      <c r="K64" t="s">
        <v>263</v>
      </c>
      <c r="L64" t="s">
        <v>264</v>
      </c>
      <c r="M64" t="s">
        <v>8</v>
      </c>
      <c r="O64" t="str">
        <f>_xlfn.TEXTJOIN(" ", TRUE, A64:M64)</f>
        <v>New PVSystem.OH_64386b Bus1=NODE_30113351.2 Phases=1 kV=2.40177711983 kVA=7.600000 irradiance=1 Pmpp=7.600000 kvar=0 kvarlimit=3.344 %cutin=0.1 %cutout=0.1 yearly=k1pvmult</v>
      </c>
      <c r="P64" s="1">
        <v>7.6</v>
      </c>
      <c r="Q64" s="1">
        <f t="shared" si="0"/>
        <v>3.3439999999999999</v>
      </c>
    </row>
    <row r="65" spans="1:17" x14ac:dyDescent="0.2">
      <c r="A65" t="s">
        <v>0</v>
      </c>
      <c r="B65" t="s">
        <v>257</v>
      </c>
      <c r="C65" t="s">
        <v>190</v>
      </c>
      <c r="D65" t="s">
        <v>3</v>
      </c>
      <c r="E65" t="s">
        <v>4</v>
      </c>
      <c r="F65" t="s">
        <v>439</v>
      </c>
      <c r="G65" t="s">
        <v>259</v>
      </c>
      <c r="H65" t="s">
        <v>440</v>
      </c>
      <c r="I65" t="s">
        <v>260</v>
      </c>
      <c r="J65" t="s">
        <v>441</v>
      </c>
      <c r="K65" t="s">
        <v>263</v>
      </c>
      <c r="L65" t="s">
        <v>264</v>
      </c>
      <c r="M65" t="s">
        <v>8</v>
      </c>
      <c r="O65" t="str">
        <f>_xlfn.TEXTJOIN(" ", TRUE, A65:M65)</f>
        <v>New PVSystem.OH_51209273a Bus1=NODE_31205742.1 Phases=1 kV=2.40177711983 kVA=40.890000 irradiance=1 Pmpp=40.890000 kvar=0 kvarlimit=17.9916 %cutin=0.1 %cutout=0.1 yearly=k1pvmult</v>
      </c>
      <c r="P65" s="1">
        <v>40.89</v>
      </c>
      <c r="Q65" s="1">
        <f t="shared" si="0"/>
        <v>17.991600000000002</v>
      </c>
    </row>
    <row r="66" spans="1:17" x14ac:dyDescent="0.2">
      <c r="A66" t="s">
        <v>0</v>
      </c>
      <c r="B66" t="s">
        <v>258</v>
      </c>
      <c r="C66" t="s">
        <v>193</v>
      </c>
      <c r="D66" t="s">
        <v>3</v>
      </c>
      <c r="E66" t="s">
        <v>4</v>
      </c>
      <c r="F66" t="s">
        <v>442</v>
      </c>
      <c r="G66" t="s">
        <v>259</v>
      </c>
      <c r="H66" t="s">
        <v>443</v>
      </c>
      <c r="I66" t="s">
        <v>260</v>
      </c>
      <c r="J66" t="s">
        <v>444</v>
      </c>
      <c r="K66" t="s">
        <v>263</v>
      </c>
      <c r="L66" t="s">
        <v>264</v>
      </c>
      <c r="M66" t="s">
        <v>8</v>
      </c>
      <c r="O66" t="str">
        <f>_xlfn.TEXTJOIN(" ", TRUE, A66:M66)</f>
        <v>New PVSystem.BB_64322a Bus1=DEV_64186.1 Phases=1 kV=2.40177711983 kVA=9.490000 irradiance=1 Pmpp=9.490000 kvar=0 kvarlimit=4.1756 %cutin=0.1 %cutout=0.1 yearly=k1pvmult</v>
      </c>
      <c r="P66" s="1">
        <v>9.49</v>
      </c>
      <c r="Q66" s="1">
        <f t="shared" si="0"/>
        <v>4.1756000000000002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D524-9F14-974C-8DAA-DA4CEBCC88A3}">
  <dimension ref="A2:I65"/>
  <sheetViews>
    <sheetView workbookViewId="0">
      <selection activeCell="B11" sqref="B11"/>
    </sheetView>
  </sheetViews>
  <sheetFormatPr baseColWidth="10" defaultRowHeight="16" x14ac:dyDescent="0.2"/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">
      <c r="A3" t="s">
        <v>0</v>
      </c>
      <c r="B3" t="s">
        <v>9</v>
      </c>
      <c r="C3" t="s">
        <v>10</v>
      </c>
      <c r="D3" t="s">
        <v>3</v>
      </c>
      <c r="E3" t="s">
        <v>4</v>
      </c>
      <c r="F3" t="s">
        <v>5</v>
      </c>
      <c r="G3" t="s">
        <v>11</v>
      </c>
      <c r="H3" t="s">
        <v>7</v>
      </c>
      <c r="I3" t="s">
        <v>8</v>
      </c>
    </row>
    <row r="4" spans="1:9" x14ac:dyDescent="0.2">
      <c r="A4" t="s">
        <v>0</v>
      </c>
      <c r="B4" t="s">
        <v>12</v>
      </c>
      <c r="C4" t="s">
        <v>13</v>
      </c>
      <c r="D4" t="s">
        <v>3</v>
      </c>
      <c r="E4" t="s">
        <v>4</v>
      </c>
      <c r="F4" t="s">
        <v>5</v>
      </c>
      <c r="G4" t="s">
        <v>14</v>
      </c>
      <c r="H4" t="s">
        <v>7</v>
      </c>
      <c r="I4" t="s">
        <v>8</v>
      </c>
    </row>
    <row r="5" spans="1:9" x14ac:dyDescent="0.2">
      <c r="A5" t="s">
        <v>0</v>
      </c>
      <c r="B5" t="s">
        <v>15</v>
      </c>
      <c r="C5" t="s">
        <v>16</v>
      </c>
      <c r="D5" t="s">
        <v>3</v>
      </c>
      <c r="E5" t="s">
        <v>4</v>
      </c>
      <c r="F5" t="s">
        <v>5</v>
      </c>
      <c r="G5" t="s">
        <v>17</v>
      </c>
      <c r="H5" t="s">
        <v>7</v>
      </c>
      <c r="I5" t="s">
        <v>8</v>
      </c>
    </row>
    <row r="6" spans="1:9" x14ac:dyDescent="0.2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5</v>
      </c>
      <c r="G6" t="s">
        <v>20</v>
      </c>
      <c r="H6" t="s">
        <v>7</v>
      </c>
      <c r="I6" t="s">
        <v>8</v>
      </c>
    </row>
    <row r="7" spans="1:9" x14ac:dyDescent="0.2">
      <c r="A7" t="s">
        <v>0</v>
      </c>
      <c r="B7" t="s">
        <v>21</v>
      </c>
      <c r="C7" t="s">
        <v>22</v>
      </c>
      <c r="D7" t="s">
        <v>3</v>
      </c>
      <c r="E7" t="s">
        <v>4</v>
      </c>
      <c r="F7" t="s">
        <v>5</v>
      </c>
      <c r="G7" t="s">
        <v>23</v>
      </c>
      <c r="H7" t="s">
        <v>7</v>
      </c>
      <c r="I7" t="s">
        <v>8</v>
      </c>
    </row>
    <row r="8" spans="1:9" x14ac:dyDescent="0.2">
      <c r="A8" t="s">
        <v>0</v>
      </c>
      <c r="B8" t="s">
        <v>24</v>
      </c>
      <c r="C8" t="s">
        <v>25</v>
      </c>
      <c r="D8" t="s">
        <v>3</v>
      </c>
      <c r="E8" t="s">
        <v>4</v>
      </c>
      <c r="F8" t="s">
        <v>5</v>
      </c>
      <c r="G8" t="s">
        <v>26</v>
      </c>
      <c r="H8" t="s">
        <v>7</v>
      </c>
      <c r="I8" t="s">
        <v>8</v>
      </c>
    </row>
    <row r="9" spans="1:9" x14ac:dyDescent="0.2">
      <c r="A9" t="s">
        <v>0</v>
      </c>
      <c r="B9" t="s">
        <v>27</v>
      </c>
      <c r="C9" t="s">
        <v>28</v>
      </c>
      <c r="D9" t="s">
        <v>3</v>
      </c>
      <c r="E9" t="s">
        <v>4</v>
      </c>
      <c r="F9" t="s">
        <v>5</v>
      </c>
      <c r="G9" t="s">
        <v>29</v>
      </c>
      <c r="H9" t="s">
        <v>7</v>
      </c>
      <c r="I9" t="s">
        <v>8</v>
      </c>
    </row>
    <row r="10" spans="1:9" x14ac:dyDescent="0.2">
      <c r="A10" t="s">
        <v>0</v>
      </c>
      <c r="B10" t="s">
        <v>30</v>
      </c>
      <c r="C10" t="s">
        <v>31</v>
      </c>
      <c r="D10" t="s">
        <v>3</v>
      </c>
      <c r="E10" t="s">
        <v>4</v>
      </c>
      <c r="F10" t="s">
        <v>5</v>
      </c>
      <c r="G10" t="s">
        <v>32</v>
      </c>
      <c r="H10" t="s">
        <v>7</v>
      </c>
      <c r="I10" t="s">
        <v>8</v>
      </c>
    </row>
    <row r="11" spans="1:9" x14ac:dyDescent="0.2">
      <c r="A11" t="s">
        <v>0</v>
      </c>
      <c r="B11" t="s">
        <v>33</v>
      </c>
      <c r="C11" t="s">
        <v>34</v>
      </c>
      <c r="D11" t="s">
        <v>3</v>
      </c>
      <c r="E11" t="s">
        <v>4</v>
      </c>
      <c r="F11" t="s">
        <v>5</v>
      </c>
      <c r="G11" t="s">
        <v>35</v>
      </c>
      <c r="H11" t="s">
        <v>7</v>
      </c>
      <c r="I11" t="s">
        <v>8</v>
      </c>
    </row>
    <row r="12" spans="1:9" x14ac:dyDescent="0.2">
      <c r="A12" s="2" t="s">
        <v>36</v>
      </c>
      <c r="B12" s="2" t="s">
        <v>37</v>
      </c>
      <c r="C12" s="2" t="s">
        <v>38</v>
      </c>
      <c r="D12" s="2" t="s">
        <v>3</v>
      </c>
      <c r="E12" s="2" t="s">
        <v>4</v>
      </c>
      <c r="F12" s="2" t="s">
        <v>5</v>
      </c>
      <c r="G12" s="2" t="s">
        <v>39</v>
      </c>
      <c r="H12" s="2" t="s">
        <v>7</v>
      </c>
      <c r="I12" s="2" t="s">
        <v>8</v>
      </c>
    </row>
    <row r="13" spans="1:9" x14ac:dyDescent="0.2">
      <c r="A13" t="s">
        <v>0</v>
      </c>
      <c r="B13" t="s">
        <v>40</v>
      </c>
      <c r="C13" t="s">
        <v>41</v>
      </c>
      <c r="D13" t="s">
        <v>3</v>
      </c>
      <c r="E13" t="s">
        <v>4</v>
      </c>
      <c r="F13" t="s">
        <v>5</v>
      </c>
      <c r="G13" t="s">
        <v>42</v>
      </c>
      <c r="H13" t="s">
        <v>7</v>
      </c>
      <c r="I13" t="s">
        <v>8</v>
      </c>
    </row>
    <row r="14" spans="1:9" x14ac:dyDescent="0.2">
      <c r="A14" t="s">
        <v>0</v>
      </c>
      <c r="B14" t="s">
        <v>43</v>
      </c>
      <c r="C14" t="s">
        <v>44</v>
      </c>
      <c r="D14" t="s">
        <v>3</v>
      </c>
      <c r="E14" t="s">
        <v>4</v>
      </c>
      <c r="F14" t="s">
        <v>5</v>
      </c>
      <c r="G14" t="s">
        <v>45</v>
      </c>
      <c r="H14" t="s">
        <v>7</v>
      </c>
      <c r="I14" t="s">
        <v>8</v>
      </c>
    </row>
    <row r="15" spans="1:9" x14ac:dyDescent="0.2">
      <c r="A15" t="s">
        <v>0</v>
      </c>
      <c r="B15" t="s">
        <v>46</v>
      </c>
      <c r="C15" t="s">
        <v>47</v>
      </c>
      <c r="D15" t="s">
        <v>3</v>
      </c>
      <c r="E15" t="s">
        <v>4</v>
      </c>
      <c r="F15" t="s">
        <v>5</v>
      </c>
      <c r="G15" t="s">
        <v>48</v>
      </c>
      <c r="H15" t="s">
        <v>7</v>
      </c>
      <c r="I15" t="s">
        <v>8</v>
      </c>
    </row>
    <row r="16" spans="1:9" x14ac:dyDescent="0.2">
      <c r="A16" t="s">
        <v>0</v>
      </c>
      <c r="B16" t="s">
        <v>49</v>
      </c>
      <c r="C16" t="s">
        <v>50</v>
      </c>
      <c r="D16" t="s">
        <v>3</v>
      </c>
      <c r="E16" t="s">
        <v>4</v>
      </c>
      <c r="F16" t="s">
        <v>5</v>
      </c>
      <c r="G16" t="s">
        <v>51</v>
      </c>
      <c r="H16" t="s">
        <v>7</v>
      </c>
      <c r="I16" t="s">
        <v>8</v>
      </c>
    </row>
    <row r="17" spans="1:9" x14ac:dyDescent="0.2">
      <c r="A17" t="s">
        <v>0</v>
      </c>
      <c r="B17" t="s">
        <v>52</v>
      </c>
      <c r="C17" t="s">
        <v>53</v>
      </c>
      <c r="D17" t="s">
        <v>3</v>
      </c>
      <c r="E17" t="s">
        <v>4</v>
      </c>
      <c r="F17" t="s">
        <v>5</v>
      </c>
      <c r="G17" t="s">
        <v>54</v>
      </c>
      <c r="H17" t="s">
        <v>7</v>
      </c>
      <c r="I17" t="s">
        <v>8</v>
      </c>
    </row>
    <row r="18" spans="1:9" x14ac:dyDescent="0.2">
      <c r="A18" t="s">
        <v>0</v>
      </c>
      <c r="B18" t="s">
        <v>55</v>
      </c>
      <c r="C18" t="s">
        <v>56</v>
      </c>
      <c r="D18" t="s">
        <v>3</v>
      </c>
      <c r="E18" t="s">
        <v>4</v>
      </c>
      <c r="F18" t="s">
        <v>5</v>
      </c>
      <c r="G18" t="s">
        <v>57</v>
      </c>
      <c r="H18" t="s">
        <v>7</v>
      </c>
      <c r="I18" t="s">
        <v>8</v>
      </c>
    </row>
    <row r="19" spans="1:9" x14ac:dyDescent="0.2">
      <c r="A19" t="s">
        <v>0</v>
      </c>
      <c r="B19" t="s">
        <v>58</v>
      </c>
      <c r="C19" t="s">
        <v>59</v>
      </c>
      <c r="D19" t="s">
        <v>3</v>
      </c>
      <c r="E19" t="s">
        <v>4</v>
      </c>
      <c r="F19" t="s">
        <v>5</v>
      </c>
      <c r="G19" t="s">
        <v>60</v>
      </c>
      <c r="H19" t="s">
        <v>7</v>
      </c>
      <c r="I19" t="s">
        <v>8</v>
      </c>
    </row>
    <row r="20" spans="1:9" x14ac:dyDescent="0.2">
      <c r="A20" t="s">
        <v>0</v>
      </c>
      <c r="B20" t="s">
        <v>61</v>
      </c>
      <c r="C20" t="s">
        <v>62</v>
      </c>
      <c r="D20" t="s">
        <v>3</v>
      </c>
      <c r="E20" t="s">
        <v>4</v>
      </c>
      <c r="F20" t="s">
        <v>5</v>
      </c>
      <c r="G20" t="s">
        <v>63</v>
      </c>
      <c r="H20" t="s">
        <v>7</v>
      </c>
      <c r="I20" t="s">
        <v>8</v>
      </c>
    </row>
    <row r="21" spans="1:9" x14ac:dyDescent="0.2">
      <c r="A21" t="s">
        <v>0</v>
      </c>
      <c r="B21" t="s">
        <v>64</v>
      </c>
      <c r="C21" t="s">
        <v>65</v>
      </c>
      <c r="D21" t="s">
        <v>3</v>
      </c>
      <c r="E21" t="s">
        <v>4</v>
      </c>
      <c r="F21" t="s">
        <v>5</v>
      </c>
      <c r="G21" t="s">
        <v>63</v>
      </c>
      <c r="H21" t="s">
        <v>7</v>
      </c>
      <c r="I21" t="s">
        <v>8</v>
      </c>
    </row>
    <row r="22" spans="1:9" x14ac:dyDescent="0.2">
      <c r="A22" t="s">
        <v>0</v>
      </c>
      <c r="B22" t="s">
        <v>66</v>
      </c>
      <c r="C22" t="s">
        <v>67</v>
      </c>
      <c r="D22" t="s">
        <v>3</v>
      </c>
      <c r="E22" t="s">
        <v>4</v>
      </c>
      <c r="F22" t="s">
        <v>5</v>
      </c>
      <c r="G22" t="s">
        <v>63</v>
      </c>
      <c r="H22" t="s">
        <v>7</v>
      </c>
      <c r="I22" t="s">
        <v>8</v>
      </c>
    </row>
    <row r="23" spans="1:9" x14ac:dyDescent="0.2">
      <c r="A23" t="s">
        <v>0</v>
      </c>
      <c r="B23" t="s">
        <v>68</v>
      </c>
      <c r="C23" t="s">
        <v>69</v>
      </c>
      <c r="D23" t="s">
        <v>3</v>
      </c>
      <c r="E23" t="s">
        <v>4</v>
      </c>
      <c r="F23" t="s">
        <v>5</v>
      </c>
      <c r="G23" t="s">
        <v>70</v>
      </c>
      <c r="H23" t="s">
        <v>7</v>
      </c>
      <c r="I23" t="s">
        <v>8</v>
      </c>
    </row>
    <row r="24" spans="1:9" x14ac:dyDescent="0.2">
      <c r="A24" t="s">
        <v>0</v>
      </c>
      <c r="B24" t="s">
        <v>71</v>
      </c>
      <c r="C24" t="s">
        <v>72</v>
      </c>
      <c r="D24" t="s">
        <v>3</v>
      </c>
      <c r="E24" t="s">
        <v>4</v>
      </c>
      <c r="F24" t="s">
        <v>5</v>
      </c>
      <c r="G24" t="s">
        <v>73</v>
      </c>
      <c r="H24" t="s">
        <v>7</v>
      </c>
      <c r="I24" t="s">
        <v>8</v>
      </c>
    </row>
    <row r="25" spans="1:9" x14ac:dyDescent="0.2">
      <c r="A25" t="s">
        <v>0</v>
      </c>
      <c r="B25" t="s">
        <v>74</v>
      </c>
      <c r="C25" t="s">
        <v>75</v>
      </c>
      <c r="D25" t="s">
        <v>3</v>
      </c>
      <c r="E25" t="s">
        <v>4</v>
      </c>
      <c r="F25" t="s">
        <v>5</v>
      </c>
      <c r="G25" t="s">
        <v>76</v>
      </c>
      <c r="H25" t="s">
        <v>7</v>
      </c>
      <c r="I25" t="s">
        <v>8</v>
      </c>
    </row>
    <row r="26" spans="1:9" x14ac:dyDescent="0.2">
      <c r="A26" t="s">
        <v>0</v>
      </c>
      <c r="B26" t="s">
        <v>77</v>
      </c>
      <c r="C26" t="s">
        <v>78</v>
      </c>
      <c r="D26" t="s">
        <v>3</v>
      </c>
      <c r="E26" t="s">
        <v>4</v>
      </c>
      <c r="F26" t="s">
        <v>5</v>
      </c>
      <c r="G26" t="s">
        <v>79</v>
      </c>
      <c r="H26" t="s">
        <v>7</v>
      </c>
      <c r="I26" t="s">
        <v>8</v>
      </c>
    </row>
    <row r="27" spans="1:9" x14ac:dyDescent="0.2">
      <c r="A27" t="s">
        <v>0</v>
      </c>
      <c r="B27" t="s">
        <v>80</v>
      </c>
      <c r="C27" t="s">
        <v>81</v>
      </c>
      <c r="D27" t="s">
        <v>3</v>
      </c>
      <c r="E27" t="s">
        <v>4</v>
      </c>
      <c r="F27" t="s">
        <v>5</v>
      </c>
      <c r="G27" t="s">
        <v>82</v>
      </c>
      <c r="H27" t="s">
        <v>7</v>
      </c>
      <c r="I27" t="s">
        <v>8</v>
      </c>
    </row>
    <row r="28" spans="1:9" x14ac:dyDescent="0.2">
      <c r="A28" t="s">
        <v>0</v>
      </c>
      <c r="B28" t="s">
        <v>83</v>
      </c>
      <c r="C28" t="s">
        <v>84</v>
      </c>
      <c r="D28" t="s">
        <v>3</v>
      </c>
      <c r="E28" t="s">
        <v>4</v>
      </c>
      <c r="F28" t="s">
        <v>5</v>
      </c>
      <c r="G28" t="s">
        <v>85</v>
      </c>
      <c r="H28" t="s">
        <v>7</v>
      </c>
      <c r="I28" t="s">
        <v>8</v>
      </c>
    </row>
    <row r="29" spans="1:9" x14ac:dyDescent="0.2">
      <c r="A29" t="s">
        <v>0</v>
      </c>
      <c r="B29" t="s">
        <v>86</v>
      </c>
      <c r="C29" t="s">
        <v>87</v>
      </c>
      <c r="D29" t="s">
        <v>3</v>
      </c>
      <c r="E29" t="s">
        <v>4</v>
      </c>
      <c r="F29" t="s">
        <v>5</v>
      </c>
      <c r="G29" t="s">
        <v>88</v>
      </c>
      <c r="H29" t="s">
        <v>7</v>
      </c>
      <c r="I29" t="s">
        <v>8</v>
      </c>
    </row>
    <row r="30" spans="1:9" x14ac:dyDescent="0.2">
      <c r="A30" t="s">
        <v>0</v>
      </c>
      <c r="B30" t="s">
        <v>89</v>
      </c>
      <c r="C30" t="s">
        <v>90</v>
      </c>
      <c r="D30" t="s">
        <v>3</v>
      </c>
      <c r="E30" t="s">
        <v>4</v>
      </c>
      <c r="F30" t="s">
        <v>5</v>
      </c>
      <c r="G30" t="s">
        <v>91</v>
      </c>
      <c r="H30" t="s">
        <v>7</v>
      </c>
      <c r="I30" t="s">
        <v>8</v>
      </c>
    </row>
    <row r="31" spans="1:9" x14ac:dyDescent="0.2">
      <c r="A31" t="s">
        <v>0</v>
      </c>
      <c r="B31" t="s">
        <v>92</v>
      </c>
      <c r="C31" t="s">
        <v>93</v>
      </c>
      <c r="D31" t="s">
        <v>3</v>
      </c>
      <c r="E31" t="s">
        <v>4</v>
      </c>
      <c r="F31" t="s">
        <v>5</v>
      </c>
      <c r="G31" t="s">
        <v>94</v>
      </c>
      <c r="H31" t="s">
        <v>7</v>
      </c>
      <c r="I31" t="s">
        <v>8</v>
      </c>
    </row>
    <row r="32" spans="1:9" x14ac:dyDescent="0.2">
      <c r="A32" t="s">
        <v>0</v>
      </c>
      <c r="B32" t="s">
        <v>95</v>
      </c>
      <c r="C32" t="s">
        <v>96</v>
      </c>
      <c r="D32" t="s">
        <v>3</v>
      </c>
      <c r="E32" t="s">
        <v>4</v>
      </c>
      <c r="F32" t="s">
        <v>5</v>
      </c>
      <c r="G32" t="s">
        <v>97</v>
      </c>
      <c r="H32" t="s">
        <v>7</v>
      </c>
      <c r="I32" t="s">
        <v>8</v>
      </c>
    </row>
    <row r="33" spans="1:9" x14ac:dyDescent="0.2">
      <c r="A33" t="s">
        <v>0</v>
      </c>
      <c r="B33" t="s">
        <v>98</v>
      </c>
      <c r="C33" t="s">
        <v>99</v>
      </c>
      <c r="D33" t="s">
        <v>3</v>
      </c>
      <c r="E33" t="s">
        <v>4</v>
      </c>
      <c r="F33" t="s">
        <v>5</v>
      </c>
      <c r="G33" t="s">
        <v>100</v>
      </c>
      <c r="H33" t="s">
        <v>7</v>
      </c>
      <c r="I33" t="s">
        <v>8</v>
      </c>
    </row>
    <row r="34" spans="1:9" x14ac:dyDescent="0.2">
      <c r="A34" t="s">
        <v>0</v>
      </c>
      <c r="B34" t="s">
        <v>101</v>
      </c>
      <c r="C34" t="s">
        <v>102</v>
      </c>
      <c r="D34" t="s">
        <v>3</v>
      </c>
      <c r="E34" t="s">
        <v>4</v>
      </c>
      <c r="F34" t="s">
        <v>5</v>
      </c>
      <c r="G34" t="s">
        <v>103</v>
      </c>
      <c r="H34" t="s">
        <v>7</v>
      </c>
      <c r="I34" t="s">
        <v>8</v>
      </c>
    </row>
    <row r="35" spans="1:9" x14ac:dyDescent="0.2">
      <c r="A35" t="s">
        <v>0</v>
      </c>
      <c r="B35" t="s">
        <v>104</v>
      </c>
      <c r="C35" t="s">
        <v>105</v>
      </c>
      <c r="D35" t="s">
        <v>3</v>
      </c>
      <c r="E35" t="s">
        <v>4</v>
      </c>
      <c r="F35" t="s">
        <v>5</v>
      </c>
      <c r="G35" t="s">
        <v>106</v>
      </c>
      <c r="H35" t="s">
        <v>7</v>
      </c>
      <c r="I35" t="s">
        <v>8</v>
      </c>
    </row>
    <row r="36" spans="1:9" x14ac:dyDescent="0.2">
      <c r="A36" t="s">
        <v>0</v>
      </c>
      <c r="B36" t="s">
        <v>107</v>
      </c>
      <c r="C36" t="s">
        <v>108</v>
      </c>
      <c r="D36" t="s">
        <v>3</v>
      </c>
      <c r="E36" t="s">
        <v>4</v>
      </c>
      <c r="F36" t="s">
        <v>5</v>
      </c>
      <c r="G36" t="s">
        <v>109</v>
      </c>
      <c r="H36" t="s">
        <v>7</v>
      </c>
      <c r="I36" t="s">
        <v>8</v>
      </c>
    </row>
    <row r="37" spans="1:9" x14ac:dyDescent="0.2">
      <c r="A37" t="s">
        <v>0</v>
      </c>
      <c r="B37" t="s">
        <v>110</v>
      </c>
      <c r="C37" t="s">
        <v>111</v>
      </c>
      <c r="D37" t="s">
        <v>3</v>
      </c>
      <c r="E37" t="s">
        <v>4</v>
      </c>
      <c r="F37" t="s">
        <v>5</v>
      </c>
      <c r="G37" t="s">
        <v>112</v>
      </c>
      <c r="H37" t="s">
        <v>7</v>
      </c>
      <c r="I37" t="s">
        <v>8</v>
      </c>
    </row>
    <row r="38" spans="1:9" x14ac:dyDescent="0.2">
      <c r="A38" t="s">
        <v>0</v>
      </c>
      <c r="B38" t="s">
        <v>113</v>
      </c>
      <c r="C38" t="s">
        <v>114</v>
      </c>
      <c r="D38" t="s">
        <v>3</v>
      </c>
      <c r="E38" t="s">
        <v>4</v>
      </c>
      <c r="F38" t="s">
        <v>5</v>
      </c>
      <c r="G38" t="s">
        <v>115</v>
      </c>
      <c r="H38" t="s">
        <v>7</v>
      </c>
      <c r="I38" t="s">
        <v>8</v>
      </c>
    </row>
    <row r="39" spans="1:9" x14ac:dyDescent="0.2">
      <c r="A39" t="s">
        <v>0</v>
      </c>
      <c r="B39" t="s">
        <v>116</v>
      </c>
      <c r="C39" t="s">
        <v>117</v>
      </c>
      <c r="D39" t="s">
        <v>3</v>
      </c>
      <c r="E39" t="s">
        <v>4</v>
      </c>
      <c r="F39" t="s">
        <v>5</v>
      </c>
      <c r="G39" t="s">
        <v>76</v>
      </c>
      <c r="H39" t="s">
        <v>7</v>
      </c>
      <c r="I39" t="s">
        <v>8</v>
      </c>
    </row>
    <row r="40" spans="1:9" x14ac:dyDescent="0.2">
      <c r="A40" t="s">
        <v>0</v>
      </c>
      <c r="B40" t="s">
        <v>118</v>
      </c>
      <c r="C40" t="s">
        <v>119</v>
      </c>
      <c r="D40" t="s">
        <v>3</v>
      </c>
      <c r="E40" t="s">
        <v>4</v>
      </c>
      <c r="F40" t="s">
        <v>5</v>
      </c>
      <c r="G40" t="s">
        <v>120</v>
      </c>
      <c r="H40" t="s">
        <v>7</v>
      </c>
      <c r="I40" t="s">
        <v>8</v>
      </c>
    </row>
    <row r="41" spans="1:9" x14ac:dyDescent="0.2">
      <c r="A41" t="s">
        <v>0</v>
      </c>
      <c r="B41" t="s">
        <v>121</v>
      </c>
      <c r="C41" t="s">
        <v>122</v>
      </c>
      <c r="D41" t="s">
        <v>3</v>
      </c>
      <c r="E41" t="s">
        <v>4</v>
      </c>
      <c r="F41" t="s">
        <v>5</v>
      </c>
      <c r="G41" t="s">
        <v>123</v>
      </c>
      <c r="H41" t="s">
        <v>7</v>
      </c>
      <c r="I41" t="s">
        <v>8</v>
      </c>
    </row>
    <row r="42" spans="1:9" x14ac:dyDescent="0.2">
      <c r="A42" t="s">
        <v>0</v>
      </c>
      <c r="B42" t="s">
        <v>124</v>
      </c>
      <c r="C42" t="s">
        <v>125</v>
      </c>
      <c r="D42" t="s">
        <v>3</v>
      </c>
      <c r="E42" t="s">
        <v>4</v>
      </c>
      <c r="F42" t="s">
        <v>5</v>
      </c>
      <c r="G42" t="s">
        <v>126</v>
      </c>
      <c r="H42" t="s">
        <v>7</v>
      </c>
      <c r="I42" t="s">
        <v>8</v>
      </c>
    </row>
    <row r="43" spans="1:9" x14ac:dyDescent="0.2">
      <c r="A43" t="s">
        <v>0</v>
      </c>
      <c r="B43" t="s">
        <v>127</v>
      </c>
      <c r="C43" t="s">
        <v>128</v>
      </c>
      <c r="D43" t="s">
        <v>3</v>
      </c>
      <c r="E43" t="s">
        <v>4</v>
      </c>
      <c r="F43" t="s">
        <v>5</v>
      </c>
      <c r="G43" t="s">
        <v>129</v>
      </c>
      <c r="H43" t="s">
        <v>7</v>
      </c>
      <c r="I43" t="s">
        <v>8</v>
      </c>
    </row>
    <row r="44" spans="1:9" x14ac:dyDescent="0.2">
      <c r="A44" t="s">
        <v>0</v>
      </c>
      <c r="B44" t="s">
        <v>130</v>
      </c>
      <c r="C44" t="s">
        <v>131</v>
      </c>
      <c r="D44" t="s">
        <v>3</v>
      </c>
      <c r="E44" t="s">
        <v>4</v>
      </c>
      <c r="F44" t="s">
        <v>5</v>
      </c>
      <c r="G44" t="s">
        <v>132</v>
      </c>
      <c r="H44" t="s">
        <v>7</v>
      </c>
      <c r="I44" t="s">
        <v>8</v>
      </c>
    </row>
    <row r="45" spans="1:9" x14ac:dyDescent="0.2">
      <c r="A45" t="s">
        <v>0</v>
      </c>
      <c r="B45" t="s">
        <v>133</v>
      </c>
      <c r="C45" t="s">
        <v>134</v>
      </c>
      <c r="D45" t="s">
        <v>3</v>
      </c>
      <c r="E45" t="s">
        <v>4</v>
      </c>
      <c r="F45" t="s">
        <v>5</v>
      </c>
      <c r="G45" t="s">
        <v>135</v>
      </c>
      <c r="H45" t="s">
        <v>7</v>
      </c>
      <c r="I45" t="s">
        <v>8</v>
      </c>
    </row>
    <row r="46" spans="1:9" x14ac:dyDescent="0.2">
      <c r="A46" t="s">
        <v>0</v>
      </c>
      <c r="B46" t="s">
        <v>136</v>
      </c>
      <c r="C46" t="s">
        <v>137</v>
      </c>
      <c r="D46" t="s">
        <v>3</v>
      </c>
      <c r="E46" t="s">
        <v>4</v>
      </c>
      <c r="F46" t="s">
        <v>5</v>
      </c>
      <c r="G46" t="s">
        <v>138</v>
      </c>
      <c r="H46" t="s">
        <v>7</v>
      </c>
      <c r="I46" t="s">
        <v>8</v>
      </c>
    </row>
    <row r="47" spans="1:9" x14ac:dyDescent="0.2">
      <c r="A47" t="s">
        <v>0</v>
      </c>
      <c r="B47" t="s">
        <v>139</v>
      </c>
      <c r="C47" t="s">
        <v>140</v>
      </c>
      <c r="D47" t="s">
        <v>3</v>
      </c>
      <c r="E47" t="s">
        <v>4</v>
      </c>
      <c r="F47" t="s">
        <v>5</v>
      </c>
      <c r="G47" t="s">
        <v>141</v>
      </c>
      <c r="H47" t="s">
        <v>7</v>
      </c>
      <c r="I47" t="s">
        <v>8</v>
      </c>
    </row>
    <row r="48" spans="1:9" x14ac:dyDescent="0.2">
      <c r="A48" t="s">
        <v>0</v>
      </c>
      <c r="B48" t="s">
        <v>142</v>
      </c>
      <c r="C48" t="s">
        <v>143</v>
      </c>
      <c r="D48" t="s">
        <v>3</v>
      </c>
      <c r="E48" t="s">
        <v>4</v>
      </c>
      <c r="F48" t="s">
        <v>5</v>
      </c>
      <c r="G48" t="s">
        <v>144</v>
      </c>
      <c r="H48" t="s">
        <v>7</v>
      </c>
      <c r="I48" t="s">
        <v>8</v>
      </c>
    </row>
    <row r="49" spans="1:9" x14ac:dyDescent="0.2">
      <c r="A49" t="s">
        <v>0</v>
      </c>
      <c r="B49" t="s">
        <v>145</v>
      </c>
      <c r="C49" t="s">
        <v>146</v>
      </c>
      <c r="D49" t="s">
        <v>3</v>
      </c>
      <c r="E49" t="s">
        <v>4</v>
      </c>
      <c r="F49" t="s">
        <v>5</v>
      </c>
      <c r="G49" t="s">
        <v>147</v>
      </c>
      <c r="H49" t="s">
        <v>7</v>
      </c>
      <c r="I49" t="s">
        <v>8</v>
      </c>
    </row>
    <row r="50" spans="1:9" x14ac:dyDescent="0.2">
      <c r="A50" t="s">
        <v>0</v>
      </c>
      <c r="B50" t="s">
        <v>148</v>
      </c>
      <c r="C50" t="s">
        <v>149</v>
      </c>
      <c r="D50" t="s">
        <v>3</v>
      </c>
      <c r="E50" t="s">
        <v>4</v>
      </c>
      <c r="F50" t="s">
        <v>5</v>
      </c>
      <c r="G50" t="s">
        <v>150</v>
      </c>
      <c r="H50" t="s">
        <v>7</v>
      </c>
      <c r="I50" t="s">
        <v>8</v>
      </c>
    </row>
    <row r="51" spans="1:9" x14ac:dyDescent="0.2">
      <c r="A51" t="s">
        <v>0</v>
      </c>
      <c r="B51" t="s">
        <v>151</v>
      </c>
      <c r="C51" t="s">
        <v>152</v>
      </c>
      <c r="D51" t="s">
        <v>3</v>
      </c>
      <c r="E51" t="s">
        <v>4</v>
      </c>
      <c r="F51" t="s">
        <v>5</v>
      </c>
      <c r="G51" t="s">
        <v>153</v>
      </c>
      <c r="H51" t="s">
        <v>7</v>
      </c>
      <c r="I51" t="s">
        <v>8</v>
      </c>
    </row>
    <row r="52" spans="1:9" x14ac:dyDescent="0.2">
      <c r="A52" t="s">
        <v>0</v>
      </c>
      <c r="B52" t="s">
        <v>154</v>
      </c>
      <c r="C52" t="s">
        <v>155</v>
      </c>
      <c r="D52" t="s">
        <v>3</v>
      </c>
      <c r="E52" t="s">
        <v>4</v>
      </c>
      <c r="F52" t="s">
        <v>5</v>
      </c>
      <c r="G52" t="s">
        <v>156</v>
      </c>
      <c r="H52" t="s">
        <v>7</v>
      </c>
      <c r="I52" t="s">
        <v>8</v>
      </c>
    </row>
    <row r="53" spans="1:9" x14ac:dyDescent="0.2">
      <c r="A53" t="s">
        <v>0</v>
      </c>
      <c r="B53" t="s">
        <v>157</v>
      </c>
      <c r="C53" t="s">
        <v>158</v>
      </c>
      <c r="D53" t="s">
        <v>3</v>
      </c>
      <c r="E53" t="s">
        <v>4</v>
      </c>
      <c r="F53" t="s">
        <v>5</v>
      </c>
      <c r="G53" t="s">
        <v>159</v>
      </c>
      <c r="H53" t="s">
        <v>7</v>
      </c>
      <c r="I53" t="s">
        <v>8</v>
      </c>
    </row>
    <row r="54" spans="1:9" x14ac:dyDescent="0.2">
      <c r="A54" t="s">
        <v>0</v>
      </c>
      <c r="B54" t="s">
        <v>160</v>
      </c>
      <c r="C54" t="s">
        <v>161</v>
      </c>
      <c r="D54" t="s">
        <v>3</v>
      </c>
      <c r="E54" t="s">
        <v>4</v>
      </c>
      <c r="F54" t="s">
        <v>5</v>
      </c>
      <c r="G54" t="s">
        <v>162</v>
      </c>
      <c r="H54" t="s">
        <v>7</v>
      </c>
      <c r="I54" t="s">
        <v>8</v>
      </c>
    </row>
    <row r="55" spans="1:9" x14ac:dyDescent="0.2">
      <c r="A55" t="s">
        <v>0</v>
      </c>
      <c r="B55" t="s">
        <v>163</v>
      </c>
      <c r="C55" t="s">
        <v>164</v>
      </c>
      <c r="D55" t="s">
        <v>3</v>
      </c>
      <c r="E55" t="s">
        <v>4</v>
      </c>
      <c r="F55" t="s">
        <v>5</v>
      </c>
      <c r="G55" t="s">
        <v>165</v>
      </c>
      <c r="H55" t="s">
        <v>7</v>
      </c>
      <c r="I55" t="s">
        <v>8</v>
      </c>
    </row>
    <row r="56" spans="1:9" x14ac:dyDescent="0.2">
      <c r="A56" t="s">
        <v>0</v>
      </c>
      <c r="B56" t="s">
        <v>166</v>
      </c>
      <c r="C56" t="s">
        <v>167</v>
      </c>
      <c r="D56" t="s">
        <v>3</v>
      </c>
      <c r="E56" t="s">
        <v>4</v>
      </c>
      <c r="F56" t="s">
        <v>5</v>
      </c>
      <c r="G56" t="s">
        <v>168</v>
      </c>
      <c r="H56" t="s">
        <v>7</v>
      </c>
      <c r="I56" t="s">
        <v>8</v>
      </c>
    </row>
    <row r="57" spans="1:9" x14ac:dyDescent="0.2">
      <c r="A57" t="s">
        <v>0</v>
      </c>
      <c r="B57" t="s">
        <v>169</v>
      </c>
      <c r="C57" t="s">
        <v>170</v>
      </c>
      <c r="D57" t="s">
        <v>3</v>
      </c>
      <c r="E57" t="s">
        <v>4</v>
      </c>
      <c r="F57" t="s">
        <v>5</v>
      </c>
      <c r="G57" t="s">
        <v>126</v>
      </c>
      <c r="H57" t="s">
        <v>7</v>
      </c>
      <c r="I57" t="s">
        <v>8</v>
      </c>
    </row>
    <row r="58" spans="1:9" x14ac:dyDescent="0.2">
      <c r="A58" t="s">
        <v>0</v>
      </c>
      <c r="B58" t="s">
        <v>171</v>
      </c>
      <c r="C58" t="s">
        <v>172</v>
      </c>
      <c r="D58" t="s">
        <v>3</v>
      </c>
      <c r="E58" t="s">
        <v>4</v>
      </c>
      <c r="F58" t="s">
        <v>5</v>
      </c>
      <c r="G58" t="s">
        <v>173</v>
      </c>
      <c r="H58" t="s">
        <v>7</v>
      </c>
      <c r="I58" t="s">
        <v>8</v>
      </c>
    </row>
    <row r="59" spans="1:9" x14ac:dyDescent="0.2">
      <c r="A59" t="s">
        <v>0</v>
      </c>
      <c r="B59" t="s">
        <v>174</v>
      </c>
      <c r="C59" t="s">
        <v>175</v>
      </c>
      <c r="D59" t="s">
        <v>3</v>
      </c>
      <c r="E59" t="s">
        <v>4</v>
      </c>
      <c r="F59" t="s">
        <v>5</v>
      </c>
      <c r="G59" t="s">
        <v>176</v>
      </c>
      <c r="H59" t="s">
        <v>7</v>
      </c>
      <c r="I59" t="s">
        <v>8</v>
      </c>
    </row>
    <row r="60" spans="1:9" x14ac:dyDescent="0.2">
      <c r="A60" t="s">
        <v>0</v>
      </c>
      <c r="B60" t="s">
        <v>177</v>
      </c>
      <c r="C60" t="s">
        <v>178</v>
      </c>
      <c r="D60" t="s">
        <v>3</v>
      </c>
      <c r="E60" t="s">
        <v>4</v>
      </c>
      <c r="F60" t="s">
        <v>5</v>
      </c>
      <c r="G60" t="s">
        <v>179</v>
      </c>
      <c r="H60" t="s">
        <v>7</v>
      </c>
      <c r="I60" t="s">
        <v>8</v>
      </c>
    </row>
    <row r="61" spans="1:9" x14ac:dyDescent="0.2">
      <c r="A61" t="s">
        <v>0</v>
      </c>
      <c r="B61" t="s">
        <v>180</v>
      </c>
      <c r="C61" t="s">
        <v>181</v>
      </c>
      <c r="D61" t="s">
        <v>3</v>
      </c>
      <c r="E61" t="s">
        <v>4</v>
      </c>
      <c r="F61" t="s">
        <v>5</v>
      </c>
      <c r="G61" t="s">
        <v>182</v>
      </c>
      <c r="H61" t="s">
        <v>7</v>
      </c>
      <c r="I61" t="s">
        <v>8</v>
      </c>
    </row>
    <row r="62" spans="1:9" x14ac:dyDescent="0.2">
      <c r="A62" t="s">
        <v>0</v>
      </c>
      <c r="B62" t="s">
        <v>183</v>
      </c>
      <c r="C62" t="s">
        <v>184</v>
      </c>
      <c r="D62" t="s">
        <v>3</v>
      </c>
      <c r="E62" t="s">
        <v>4</v>
      </c>
      <c r="F62" t="s">
        <v>5</v>
      </c>
      <c r="G62" t="s">
        <v>185</v>
      </c>
      <c r="H62" t="s">
        <v>7</v>
      </c>
      <c r="I62" t="s">
        <v>8</v>
      </c>
    </row>
    <row r="63" spans="1:9" x14ac:dyDescent="0.2">
      <c r="A63" t="s">
        <v>0</v>
      </c>
      <c r="B63" t="s">
        <v>186</v>
      </c>
      <c r="C63" t="s">
        <v>187</v>
      </c>
      <c r="D63" t="s">
        <v>3</v>
      </c>
      <c r="E63" t="s">
        <v>4</v>
      </c>
      <c r="F63" t="s">
        <v>5</v>
      </c>
      <c r="G63" t="s">
        <v>188</v>
      </c>
      <c r="H63" t="s">
        <v>7</v>
      </c>
      <c r="I63" t="s">
        <v>8</v>
      </c>
    </row>
    <row r="64" spans="1:9" x14ac:dyDescent="0.2">
      <c r="A64" t="s">
        <v>0</v>
      </c>
      <c r="B64" t="s">
        <v>189</v>
      </c>
      <c r="C64" t="s">
        <v>190</v>
      </c>
      <c r="D64" t="s">
        <v>3</v>
      </c>
      <c r="E64" t="s">
        <v>4</v>
      </c>
      <c r="F64" t="s">
        <v>5</v>
      </c>
      <c r="G64" t="s">
        <v>191</v>
      </c>
      <c r="H64" t="s">
        <v>7</v>
      </c>
      <c r="I64" t="s">
        <v>8</v>
      </c>
    </row>
    <row r="65" spans="1:9" x14ac:dyDescent="0.2">
      <c r="A65" t="s">
        <v>0</v>
      </c>
      <c r="B65" t="s">
        <v>192</v>
      </c>
      <c r="C65" t="s">
        <v>193</v>
      </c>
      <c r="D65" t="s">
        <v>3</v>
      </c>
      <c r="E65" t="s">
        <v>4</v>
      </c>
      <c r="F65" t="s">
        <v>5</v>
      </c>
      <c r="G65" t="s">
        <v>194</v>
      </c>
      <c r="H65" t="s">
        <v>7</v>
      </c>
      <c r="I65" t="s">
        <v>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PVSystems</vt:lpstr>
      <vt:lpstr>Original dss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Blonsky, Michael</dc:creator>
  <cp:lastModifiedBy>Blonsky, Michael</cp:lastModifiedBy>
  <dcterms:created xsi:type="dcterms:W3CDTF">2018-06-27T22:08:12Z</dcterms:created>
  <dcterms:modified xsi:type="dcterms:W3CDTF">2018-06-27T22:26:11Z</dcterms:modified>
</cp:coreProperties>
</file>