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L8" i="20" l="1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<sst xmlns="http://schemas.openxmlformats.org/spreadsheetml/2006/main" count="360" uniqueCount="96">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</sst>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54296"/>
        <c:axId val="-2085127992"/>
      </c:lineChart>
      <c:catAx>
        <c:axId val="-208475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27992"/>
        <c:crosses val="autoZero"/>
        <c:auto val="1"/>
        <c:lblAlgn val="ctr"/>
        <c:lblOffset val="100"/>
        <c:tickLblSkip val="2"/>
        <c:noMultiLvlLbl val="0"/>
      </c:catAx>
      <c:valAx>
        <c:axId val="-208512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5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66280"/>
        <c:axId val="-2025935960"/>
      </c:lineChart>
      <c:catAx>
        <c:axId val="204536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5960"/>
        <c:crosses val="autoZero"/>
        <c:auto val="1"/>
        <c:lblAlgn val="ctr"/>
        <c:lblOffset val="100"/>
        <c:noMultiLvlLbl val="0"/>
      </c:catAx>
      <c:valAx>
        <c:axId val="-202593596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536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81896"/>
        <c:axId val="2133043912"/>
      </c:lineChart>
      <c:catAx>
        <c:axId val="-202608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43912"/>
        <c:crosses val="autoZero"/>
        <c:auto val="1"/>
        <c:lblAlgn val="ctr"/>
        <c:lblOffset val="100"/>
        <c:noMultiLvlLbl val="0"/>
      </c:catAx>
      <c:valAx>
        <c:axId val="21330439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76584"/>
        <c:axId val="2064350376"/>
      </c:lineChart>
      <c:catAx>
        <c:axId val="-202737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50376"/>
        <c:crosses val="autoZero"/>
        <c:auto val="1"/>
        <c:lblAlgn val="ctr"/>
        <c:lblOffset val="100"/>
        <c:noMultiLvlLbl val="0"/>
      </c:catAx>
      <c:valAx>
        <c:axId val="206435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7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67928"/>
        <c:axId val="-2026633048"/>
      </c:lineChart>
      <c:catAx>
        <c:axId val="213076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3048"/>
        <c:crosses val="autoZero"/>
        <c:auto val="1"/>
        <c:lblAlgn val="ctr"/>
        <c:lblOffset val="100"/>
        <c:noMultiLvlLbl val="0"/>
      </c:catAx>
      <c:valAx>
        <c:axId val="-20266330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6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04632"/>
        <c:axId val="-2026581160"/>
      </c:lineChart>
      <c:catAx>
        <c:axId val="-202630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81160"/>
        <c:crosses val="autoZero"/>
        <c:auto val="1"/>
        <c:lblAlgn val="ctr"/>
        <c:lblOffset val="100"/>
        <c:noMultiLvlLbl val="0"/>
      </c:catAx>
      <c:valAx>
        <c:axId val="-20265811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63528"/>
        <c:axId val="-2038795192"/>
      </c:lineChart>
      <c:catAx>
        <c:axId val="-203886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95192"/>
        <c:crosses val="autoZero"/>
        <c:auto val="1"/>
        <c:lblAlgn val="ctr"/>
        <c:lblOffset val="100"/>
        <c:noMultiLvlLbl val="0"/>
      </c:catAx>
      <c:valAx>
        <c:axId val="-203879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29816"/>
        <c:axId val="-2085516568"/>
      </c:lineChart>
      <c:catAx>
        <c:axId val="-208522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16568"/>
        <c:crosses val="autoZero"/>
        <c:auto val="1"/>
        <c:lblAlgn val="ctr"/>
        <c:lblOffset val="100"/>
        <c:noMultiLvlLbl val="0"/>
      </c:catAx>
      <c:valAx>
        <c:axId val="-208551656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2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76200"/>
        <c:axId val="-2084856856"/>
      </c:lineChart>
      <c:catAx>
        <c:axId val="-20525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56856"/>
        <c:crosses val="autoZero"/>
        <c:auto val="1"/>
        <c:lblAlgn val="ctr"/>
        <c:lblOffset val="100"/>
        <c:noMultiLvlLbl val="0"/>
      </c:catAx>
      <c:valAx>
        <c:axId val="-208485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03064"/>
        <c:axId val="-2026463880"/>
      </c:lineChart>
      <c:catAx>
        <c:axId val="-21067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63880"/>
        <c:crosses val="autoZero"/>
        <c:auto val="1"/>
        <c:lblAlgn val="ctr"/>
        <c:lblOffset val="100"/>
        <c:noMultiLvlLbl val="0"/>
      </c:catAx>
      <c:valAx>
        <c:axId val="-202646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48824"/>
        <c:axId val="-2107208008"/>
      </c:lineChart>
      <c:catAx>
        <c:axId val="-202644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08008"/>
        <c:crosses val="autoZero"/>
        <c:auto val="1"/>
        <c:lblAlgn val="ctr"/>
        <c:lblOffset val="100"/>
        <c:noMultiLvlLbl val="0"/>
      </c:catAx>
      <c:valAx>
        <c:axId val="-21072080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4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56600"/>
        <c:axId val="-2085507096"/>
      </c:lineChart>
      <c:catAx>
        <c:axId val="-208465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7096"/>
        <c:crosses val="autoZero"/>
        <c:auto val="1"/>
        <c:lblAlgn val="ctr"/>
        <c:lblOffset val="100"/>
        <c:tickLblSkip val="2"/>
        <c:noMultiLvlLbl val="0"/>
      </c:catAx>
      <c:valAx>
        <c:axId val="-20855070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5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61272"/>
        <c:axId val="-2038529224"/>
      </c:lineChart>
      <c:catAx>
        <c:axId val="-20288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29224"/>
        <c:crosses val="autoZero"/>
        <c:auto val="1"/>
        <c:lblAlgn val="ctr"/>
        <c:lblOffset val="100"/>
        <c:noMultiLvlLbl val="0"/>
      </c:catAx>
      <c:valAx>
        <c:axId val="-203852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14968"/>
        <c:axId val="-2084610520"/>
      </c:lineChart>
      <c:catAx>
        <c:axId val="-20854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20"/>
        <c:crosses val="autoZero"/>
        <c:auto val="1"/>
        <c:lblAlgn val="ctr"/>
        <c:lblOffset val="100"/>
        <c:noMultiLvlLbl val="0"/>
      </c:catAx>
      <c:valAx>
        <c:axId val="-20846105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41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69304"/>
        <c:axId val="-2085349752"/>
      </c:lineChart>
      <c:catAx>
        <c:axId val="-205306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49752"/>
        <c:crosses val="autoZero"/>
        <c:auto val="1"/>
        <c:lblAlgn val="ctr"/>
        <c:lblOffset val="100"/>
        <c:noMultiLvlLbl val="0"/>
      </c:catAx>
      <c:valAx>
        <c:axId val="-208534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6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44072"/>
        <c:axId val="-2085548152"/>
      </c:lineChart>
      <c:catAx>
        <c:axId val="-208484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48152"/>
        <c:crosses val="autoZero"/>
        <c:auto val="1"/>
        <c:lblAlgn val="ctr"/>
        <c:lblOffset val="100"/>
        <c:noMultiLvlLbl val="0"/>
      </c:catAx>
      <c:valAx>
        <c:axId val="-2085548152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8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58232"/>
        <c:axId val="-2083441656"/>
      </c:lineChart>
      <c:catAx>
        <c:axId val="-20392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41656"/>
        <c:crosses val="autoZero"/>
        <c:auto val="1"/>
        <c:lblAlgn val="ctr"/>
        <c:lblOffset val="100"/>
        <c:noMultiLvlLbl val="0"/>
      </c:catAx>
      <c:valAx>
        <c:axId val="-208344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5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56168"/>
        <c:axId val="2136541544"/>
      </c:lineChart>
      <c:catAx>
        <c:axId val="-202805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41544"/>
        <c:crosses val="autoZero"/>
        <c:auto val="1"/>
        <c:lblAlgn val="ctr"/>
        <c:lblOffset val="100"/>
        <c:noMultiLvlLbl val="0"/>
      </c:catAx>
      <c:valAx>
        <c:axId val="21365415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5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86760"/>
        <c:axId val="-2026785496"/>
      </c:lineChart>
      <c:catAx>
        <c:axId val="-202618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85496"/>
        <c:crosses val="autoZero"/>
        <c:auto val="1"/>
        <c:lblAlgn val="ctr"/>
        <c:lblOffset val="100"/>
        <c:noMultiLvlLbl val="0"/>
      </c:catAx>
      <c:valAx>
        <c:axId val="-202678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8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59576"/>
        <c:axId val="2132974488"/>
      </c:lineChart>
      <c:catAx>
        <c:axId val="-20264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74488"/>
        <c:crosses val="autoZero"/>
        <c:auto val="1"/>
        <c:lblAlgn val="ctr"/>
        <c:lblOffset val="100"/>
        <c:noMultiLvlLbl val="0"/>
      </c:catAx>
      <c:valAx>
        <c:axId val="21329744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5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6872"/>
        <c:axId val="-2106685272"/>
      </c:lineChart>
      <c:catAx>
        <c:axId val="-210565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85272"/>
        <c:crosses val="autoZero"/>
        <c:auto val="1"/>
        <c:lblAlgn val="ctr"/>
        <c:lblOffset val="100"/>
        <c:noMultiLvlLbl val="0"/>
      </c:catAx>
      <c:valAx>
        <c:axId val="-210668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5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33912"/>
        <c:axId val="-2038832216"/>
      </c:lineChart>
      <c:catAx>
        <c:axId val="-203933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32216"/>
        <c:crosses val="autoZero"/>
        <c:auto val="1"/>
        <c:lblAlgn val="ctr"/>
        <c:lblOffset val="100"/>
        <c:noMultiLvlLbl val="0"/>
      </c:catAx>
      <c:valAx>
        <c:axId val="-20388322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33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36408"/>
        <c:axId val="-2038539960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9960"/>
        <c:crosses val="autoZero"/>
        <c:auto val="1"/>
        <c:lblAlgn val="ctr"/>
        <c:lblOffset val="100"/>
        <c:noMultiLvlLbl val="0"/>
      </c:catAx>
      <c:valAx>
        <c:axId val="-203853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27176"/>
        <c:axId val="-2052639928"/>
      </c:lineChart>
      <c:catAx>
        <c:axId val="-205232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39928"/>
        <c:crosses val="autoZero"/>
        <c:auto val="1"/>
        <c:lblAlgn val="ctr"/>
        <c:lblOffset val="100"/>
        <c:noMultiLvlLbl val="0"/>
      </c:catAx>
      <c:valAx>
        <c:axId val="-205263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2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28184"/>
        <c:axId val="-2052783752"/>
      </c:lineChart>
      <c:catAx>
        <c:axId val="-205252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83752"/>
        <c:crosses val="autoZero"/>
        <c:auto val="1"/>
        <c:lblAlgn val="ctr"/>
        <c:lblOffset val="100"/>
        <c:noMultiLvlLbl val="0"/>
      </c:catAx>
      <c:valAx>
        <c:axId val="-205278375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52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86072"/>
        <c:axId val="-2039083496"/>
      </c:lineChart>
      <c:catAx>
        <c:axId val="-21242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83496"/>
        <c:crosses val="autoZero"/>
        <c:auto val="1"/>
        <c:lblAlgn val="ctr"/>
        <c:lblOffset val="100"/>
        <c:noMultiLvlLbl val="0"/>
      </c:catAx>
      <c:valAx>
        <c:axId val="-203908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8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86072"/>
        <c:axId val="-2028755320"/>
      </c:lineChart>
      <c:catAx>
        <c:axId val="-20834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55320"/>
        <c:crosses val="autoZero"/>
        <c:auto val="1"/>
        <c:lblAlgn val="ctr"/>
        <c:lblOffset val="100"/>
        <c:noMultiLvlLbl val="0"/>
      </c:catAx>
      <c:valAx>
        <c:axId val="-2028755320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8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0312"/>
        <c:axId val="-2028972680"/>
      </c:lineChart>
      <c:catAx>
        <c:axId val="-202835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72680"/>
        <c:crosses val="autoZero"/>
        <c:auto val="1"/>
        <c:lblAlgn val="ctr"/>
        <c:lblOffset val="100"/>
        <c:noMultiLvlLbl val="0"/>
      </c:catAx>
      <c:valAx>
        <c:axId val="-20289726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59176"/>
        <c:axId val="-2028956168"/>
      </c:lineChart>
      <c:catAx>
        <c:axId val="-20289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56168"/>
        <c:crosses val="autoZero"/>
        <c:auto val="1"/>
        <c:lblAlgn val="ctr"/>
        <c:lblOffset val="100"/>
        <c:noMultiLvlLbl val="0"/>
      </c:catAx>
      <c:valAx>
        <c:axId val="-202895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5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16296"/>
        <c:axId val="-2106622920"/>
      </c:lineChart>
      <c:catAx>
        <c:axId val="-202651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22920"/>
        <c:crosses val="autoZero"/>
        <c:auto val="1"/>
        <c:lblAlgn val="ctr"/>
        <c:lblOffset val="100"/>
        <c:noMultiLvlLbl val="0"/>
      </c:catAx>
      <c:valAx>
        <c:axId val="-210662292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1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16280"/>
        <c:axId val="-2026043128"/>
      </c:lineChart>
      <c:catAx>
        <c:axId val="-210621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43128"/>
        <c:crosses val="autoZero"/>
        <c:auto val="1"/>
        <c:lblAlgn val="ctr"/>
        <c:lblOffset val="100"/>
        <c:noMultiLvlLbl val="0"/>
      </c:catAx>
      <c:valAx>
        <c:axId val="-202604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1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45896"/>
        <c:axId val="-2025867576"/>
      </c:lineChart>
      <c:catAx>
        <c:axId val="-21066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867576"/>
        <c:crosses val="autoZero"/>
        <c:auto val="1"/>
        <c:lblAlgn val="ctr"/>
        <c:lblOffset val="100"/>
        <c:noMultiLvlLbl val="0"/>
      </c:catAx>
      <c:valAx>
        <c:axId val="-20258675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95464"/>
        <c:axId val="-2038985608"/>
      </c:lineChart>
      <c:catAx>
        <c:axId val="-202849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5608"/>
        <c:crosses val="autoZero"/>
        <c:auto val="1"/>
        <c:lblAlgn val="ctr"/>
        <c:lblOffset val="100"/>
        <c:noMultiLvlLbl val="0"/>
      </c:catAx>
      <c:valAx>
        <c:axId val="-203898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9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48312"/>
        <c:axId val="-2039314040"/>
      </c:lineChart>
      <c:catAx>
        <c:axId val="-202844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4040"/>
        <c:crosses val="autoZero"/>
        <c:auto val="1"/>
        <c:lblAlgn val="ctr"/>
        <c:lblOffset val="100"/>
        <c:noMultiLvlLbl val="0"/>
      </c:catAx>
      <c:valAx>
        <c:axId val="-20393140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4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67736"/>
        <c:axId val="2140370776"/>
      </c:lineChart>
      <c:catAx>
        <c:axId val="-203946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70776"/>
        <c:crosses val="autoZero"/>
        <c:auto val="1"/>
        <c:lblAlgn val="ctr"/>
        <c:lblOffset val="100"/>
        <c:noMultiLvlLbl val="0"/>
      </c:catAx>
      <c:valAx>
        <c:axId val="21403707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6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58152"/>
        <c:axId val="-2052492136"/>
      </c:lineChart>
      <c:catAx>
        <c:axId val="-20528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2136"/>
        <c:crosses val="autoZero"/>
        <c:auto val="1"/>
        <c:lblAlgn val="ctr"/>
        <c:lblOffset val="100"/>
        <c:noMultiLvlLbl val="0"/>
      </c:catAx>
      <c:valAx>
        <c:axId val="-205249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5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60728"/>
        <c:axId val="-2052138328"/>
      </c:lineChart>
      <c:catAx>
        <c:axId val="-20855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38328"/>
        <c:crosses val="autoZero"/>
        <c:auto val="1"/>
        <c:lblAlgn val="ctr"/>
        <c:lblOffset val="100"/>
        <c:noMultiLvlLbl val="0"/>
      </c:catAx>
      <c:valAx>
        <c:axId val="-20521383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36536"/>
        <c:axId val="-2082969128"/>
      </c:lineChart>
      <c:catAx>
        <c:axId val="-21242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69128"/>
        <c:crosses val="autoZero"/>
        <c:auto val="1"/>
        <c:lblAlgn val="ctr"/>
        <c:lblOffset val="100"/>
        <c:noMultiLvlLbl val="0"/>
      </c:catAx>
      <c:valAx>
        <c:axId val="-208296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3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26376"/>
        <c:axId val="-2038669608"/>
      </c:lineChart>
      <c:catAx>
        <c:axId val="-203912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69608"/>
        <c:crosses val="autoZero"/>
        <c:auto val="1"/>
        <c:lblAlgn val="ctr"/>
        <c:lblOffset val="100"/>
        <c:noMultiLvlLbl val="0"/>
      </c:catAx>
      <c:valAx>
        <c:axId val="-203866960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2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74536"/>
        <c:axId val="-2026086584"/>
      </c:lineChart>
      <c:catAx>
        <c:axId val="-202647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86584"/>
        <c:crosses val="autoZero"/>
        <c:auto val="1"/>
        <c:lblAlgn val="ctr"/>
        <c:lblOffset val="100"/>
        <c:noMultiLvlLbl val="0"/>
      </c:catAx>
      <c:valAx>
        <c:axId val="-202608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7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15896"/>
        <c:axId val="-2026121800"/>
      </c:lineChart>
      <c:catAx>
        <c:axId val="-202671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1800"/>
        <c:crosses val="autoZero"/>
        <c:auto val="1"/>
        <c:lblAlgn val="ctr"/>
        <c:lblOffset val="100"/>
        <c:noMultiLvlLbl val="0"/>
      </c:catAx>
      <c:valAx>
        <c:axId val="-20261218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1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12696"/>
        <c:axId val="-2027763496"/>
      </c:lineChart>
      <c:catAx>
        <c:axId val="-202721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63496"/>
        <c:crosses val="autoZero"/>
        <c:auto val="1"/>
        <c:lblAlgn val="ctr"/>
        <c:lblOffset val="100"/>
        <c:noMultiLvlLbl val="0"/>
      </c:catAx>
      <c:valAx>
        <c:axId val="-202776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1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49432"/>
        <c:axId val="-2027546424"/>
      </c:lineChart>
      <c:catAx>
        <c:axId val="-202754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46424"/>
        <c:crosses val="autoZero"/>
        <c:auto val="1"/>
        <c:lblAlgn val="ctr"/>
        <c:lblOffset val="100"/>
        <c:noMultiLvlLbl val="0"/>
      </c:catAx>
      <c:valAx>
        <c:axId val="-2027546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4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15240"/>
        <c:axId val="-2027312328"/>
      </c:lineChart>
      <c:catAx>
        <c:axId val="-202731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2328"/>
        <c:crosses val="autoZero"/>
        <c:auto val="1"/>
        <c:lblAlgn val="ctr"/>
        <c:lblOffset val="100"/>
        <c:noMultiLvlLbl val="0"/>
      </c:catAx>
      <c:valAx>
        <c:axId val="-20273123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1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86120"/>
        <c:axId val="-2027123032"/>
      </c:lineChart>
      <c:catAx>
        <c:axId val="-202698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23032"/>
        <c:crosses val="autoZero"/>
        <c:auto val="1"/>
        <c:lblAlgn val="ctr"/>
        <c:lblOffset val="100"/>
        <c:noMultiLvlLbl val="0"/>
      </c:catAx>
      <c:valAx>
        <c:axId val="-202712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8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50408"/>
        <c:axId val="2133956392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56392"/>
        <c:crosses val="autoZero"/>
        <c:auto val="1"/>
        <c:lblAlgn val="ctr"/>
        <c:lblOffset val="100"/>
        <c:noMultiLvlLbl val="0"/>
      </c:catAx>
      <c:valAx>
        <c:axId val="2133956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40968"/>
        <c:axId val="2136265432"/>
      </c:lineChart>
      <c:catAx>
        <c:axId val="-208294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65432"/>
        <c:crosses val="autoZero"/>
        <c:auto val="1"/>
        <c:lblAlgn val="ctr"/>
        <c:lblOffset val="100"/>
        <c:noMultiLvlLbl val="0"/>
      </c:catAx>
      <c:valAx>
        <c:axId val="213626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94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38504"/>
        <c:axId val="-2039145352"/>
      </c:lineChart>
      <c:catAx>
        <c:axId val="-208343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45352"/>
        <c:crosses val="autoZero"/>
        <c:auto val="1"/>
        <c:lblAlgn val="ctr"/>
        <c:lblOffset val="100"/>
        <c:noMultiLvlLbl val="0"/>
      </c:catAx>
      <c:valAx>
        <c:axId val="-20391453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3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53000"/>
        <c:axId val="-2026171720"/>
      </c:lineChart>
      <c:catAx>
        <c:axId val="-202635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71720"/>
        <c:crosses val="autoZero"/>
        <c:auto val="1"/>
        <c:lblAlgn val="ctr"/>
        <c:lblOffset val="100"/>
        <c:noMultiLvlLbl val="0"/>
      </c:catAx>
      <c:valAx>
        <c:axId val="-202617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5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45"/>
  <sheetViews>
    <sheetView topLeftCell="IF1" workbookViewId="0">
      <selection activeCell="IR7" sqref="I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</row>
    <row r="5" spans="1:25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</row>
    <row r="6" spans="1:252">
      <c r="A6" s="10"/>
      <c r="B6" s="34">
        <f>SUM(D6:MI6)</f>
        <v>-632217.44000000029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</row>
    <row r="7" spans="1:25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</row>
    <row r="8" spans="1:252">
      <c r="A8" s="8">
        <f>B8/F2</f>
        <v>-2.1415713713427261E-2</v>
      </c>
      <c r="B8" s="7">
        <f>SUM(D8:MI8)</f>
        <v>-13509.032210429916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" si="119">IR6/IR7</f>
        <v>-171.32296890672015</v>
      </c>
    </row>
    <row r="9" spans="1:25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</row>
    <row r="10" spans="1:252">
      <c r="A10" s="10"/>
      <c r="B10" s="10">
        <f>B6/B8</f>
        <v>46.799610079535107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5"/>
  <sheetViews>
    <sheetView topLeftCell="EM1" workbookViewId="0">
      <selection activeCell="EZ7" sqref="EZ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</row>
    <row r="6" spans="1:156">
      <c r="B6" s="15">
        <f>SUM(D6:MI6)</f>
        <v>-26546.859999999964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</row>
    <row r="7" spans="1:15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</row>
    <row r="8" spans="1:156">
      <c r="A8" s="8">
        <f>B8/F2</f>
        <v>-0.12702372910889004</v>
      </c>
      <c r="B8" s="7">
        <f>SUM(D8:MI8)</f>
        <v>-7278.4596779393996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" si="72">EZ6/EZ7</f>
        <v>-416.80649926144764</v>
      </c>
    </row>
    <row r="9" spans="1:15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</row>
    <row r="10" spans="1:156">
      <c r="B10" s="10">
        <f>B6/B8</f>
        <v>3.6473184127765381</v>
      </c>
      <c r="CC10" s="1" t="s">
        <v>75</v>
      </c>
      <c r="CD10" s="1" t="s">
        <v>83</v>
      </c>
      <c r="EU10" t="s">
        <v>82</v>
      </c>
    </row>
    <row r="12" spans="1:156">
      <c r="C12" s="1" t="s">
        <v>26</v>
      </c>
      <c r="D12" s="1" t="s">
        <v>27</v>
      </c>
      <c r="E12" s="1" t="s">
        <v>28</v>
      </c>
    </row>
    <row r="13" spans="1:15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6">
      <c r="A14" s="1" t="s">
        <v>29</v>
      </c>
      <c r="B14" s="11">
        <v>42999</v>
      </c>
      <c r="C14">
        <v>1000</v>
      </c>
      <c r="D14">
        <v>18.510000000000002</v>
      </c>
    </row>
    <row r="15" spans="1:15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20"/>
  <sheetViews>
    <sheetView topLeftCell="KS1" workbookViewId="0">
      <selection activeCell="LE7" sqref="L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-197801.36999999991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</row>
    <row r="7" spans="1:31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</row>
    <row r="8" spans="1:317">
      <c r="A8" s="8">
        <f>B8/F2</f>
        <v>-0.16352771813144826</v>
      </c>
      <c r="B8" s="7">
        <f>SUM(D8:MI8)</f>
        <v>-15486.074907048151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" si="150">LE6/LE7</f>
        <v>-272.07337526205453</v>
      </c>
    </row>
    <row r="9" spans="1:31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</row>
    <row r="10" spans="1:317">
      <c r="B10">
        <f>B6/B8</f>
        <v>12.772853753275784</v>
      </c>
      <c r="HX10" t="s">
        <v>93</v>
      </c>
    </row>
    <row r="16" spans="1:31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4"/>
  <sheetViews>
    <sheetView topLeftCell="KQ1" workbookViewId="0">
      <selection activeCell="LE7" sqref="L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7">
      <c r="C2" s="1" t="s">
        <v>11</v>
      </c>
      <c r="D2" s="1" t="s">
        <v>7</v>
      </c>
      <c r="E2">
        <v>4.05</v>
      </c>
      <c r="F2">
        <f>E2*10000</f>
        <v>40500</v>
      </c>
    </row>
    <row r="3" spans="1:317">
      <c r="C3" s="1" t="s">
        <v>1</v>
      </c>
    </row>
    <row r="4" spans="1:31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 s="27" customFormat="1">
      <c r="B6" s="28">
        <f>SUM(D6:MI6)</f>
        <v>-36992.449999999983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</row>
    <row r="7" spans="1:31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</row>
    <row r="8" spans="1:317">
      <c r="A8" s="8">
        <f>B8/F2</f>
        <v>-9.20436418563121E-2</v>
      </c>
      <c r="B8" s="7">
        <f>SUM(D8:MI8)</f>
        <v>-3727.7674951806398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" si="151">LE6/LE7</f>
        <v>-58.188524590163929</v>
      </c>
    </row>
    <row r="9" spans="1:31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</row>
    <row r="10" spans="1:317">
      <c r="B10" s="10">
        <f>B6/B8</f>
        <v>9.9234863890585547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7">
      <c r="C12" s="17" t="s">
        <v>26</v>
      </c>
      <c r="D12" s="17" t="s">
        <v>27</v>
      </c>
    </row>
    <row r="13" spans="1:317">
      <c r="C13" s="10">
        <v>300</v>
      </c>
      <c r="D13" s="10">
        <v>27.286999999999999</v>
      </c>
    </row>
    <row r="14" spans="1:31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4"/>
  <sheetViews>
    <sheetView topLeftCell="KN1" workbookViewId="0">
      <selection activeCell="KV7" sqref="K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8">
      <c r="C2" s="1" t="s">
        <v>8</v>
      </c>
      <c r="D2" s="1" t="s">
        <v>7</v>
      </c>
      <c r="E2">
        <v>220.39</v>
      </c>
      <c r="F2">
        <f>E2*10000</f>
        <v>2203900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</row>
    <row r="6" spans="1:308">
      <c r="B6" s="15">
        <f>SUM(D6:MI6)</f>
        <v>-330660.23999999993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</row>
    <row r="7" spans="1:30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</row>
    <row r="8" spans="1:308">
      <c r="A8" s="8">
        <f>B8/F2</f>
        <v>-7.8893065894980907E-2</v>
      </c>
      <c r="B8" s="7">
        <f>SUM(D8:MI8)</f>
        <v>-173872.42792594843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" si="146">KV6/KV7</f>
        <v>-2225.1974522292994</v>
      </c>
    </row>
    <row r="9" spans="1:30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</row>
    <row r="10" spans="1:308">
      <c r="T10" s="22" t="s">
        <v>49</v>
      </c>
      <c r="FE10" t="s">
        <v>82</v>
      </c>
      <c r="HJ10" t="s">
        <v>91</v>
      </c>
      <c r="JM10" t="s">
        <v>41</v>
      </c>
    </row>
    <row r="13" spans="1:308">
      <c r="C13" s="1" t="s">
        <v>26</v>
      </c>
      <c r="D13" s="1" t="s">
        <v>27</v>
      </c>
      <c r="E13" s="1" t="s">
        <v>47</v>
      </c>
    </row>
    <row r="14" spans="1:30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5"/>
  <sheetViews>
    <sheetView topLeftCell="KQ1" workbookViewId="0">
      <selection activeCell="LE7" sqref="L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7">
      <c r="C2" s="1" t="s">
        <v>9</v>
      </c>
      <c r="D2" s="1" t="s">
        <v>7</v>
      </c>
      <c r="E2">
        <v>9.6</v>
      </c>
      <c r="F2">
        <f>E2*10000</f>
        <v>96000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-116639.61000000003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</row>
    <row r="7" spans="1:31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</row>
    <row r="8" spans="1:317">
      <c r="A8" s="8">
        <f>B8/F2</f>
        <v>-0.23878401118375897</v>
      </c>
      <c r="B8" s="7">
        <f>SUM(D8:MI8)</f>
        <v>-22923.265073640861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" si="150">LE6/LE7</f>
        <v>-675.91208791208794</v>
      </c>
    </row>
    <row r="9" spans="1:31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</row>
    <row r="10" spans="1:317">
      <c r="KU10" s="1" t="s">
        <v>41</v>
      </c>
      <c r="KV10" s="1" t="s">
        <v>41</v>
      </c>
    </row>
    <row r="12" spans="1:317">
      <c r="C12" s="1" t="s">
        <v>26</v>
      </c>
      <c r="D12" s="1" t="s">
        <v>27</v>
      </c>
      <c r="E12" s="1" t="s">
        <v>30</v>
      </c>
    </row>
    <row r="13" spans="1:31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7">
      <c r="C14" s="12"/>
      <c r="D14" s="13"/>
      <c r="E14" s="13"/>
    </row>
    <row r="15" spans="1:31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G15"/>
  <sheetViews>
    <sheetView topLeftCell="JS1" workbookViewId="0">
      <selection activeCell="KG7" sqref="K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3">
      <c r="C2" s="1" t="s">
        <v>15</v>
      </c>
      <c r="D2" s="1" t="s">
        <v>7</v>
      </c>
      <c r="E2">
        <v>3.89</v>
      </c>
      <c r="F2">
        <f>E2*10000</f>
        <v>38900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</row>
    <row r="6" spans="1:293">
      <c r="B6" s="15">
        <f>SUM(D6:MI6)</f>
        <v>-16232.660000000002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</row>
    <row r="7" spans="1:29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</row>
    <row r="8" spans="1:293">
      <c r="A8" s="8">
        <f>B8/F2</f>
        <v>-0.13699714988220693</v>
      </c>
      <c r="B8" s="7">
        <f>SUM(D8:MI8)</f>
        <v>-5329.1891304178498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" si="139">KG6/KG7</f>
        <v>-541.33684210526314</v>
      </c>
    </row>
    <row r="9" spans="1:29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</row>
    <row r="10" spans="1:29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3">
      <c r="C14" s="1" t="s">
        <v>26</v>
      </c>
      <c r="D14" s="17" t="s">
        <v>27</v>
      </c>
      <c r="E14" s="1" t="s">
        <v>30</v>
      </c>
    </row>
    <row r="15" spans="1:29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8"/>
  <sheetViews>
    <sheetView topLeftCell="KP1" workbookViewId="0">
      <selection activeCell="LE7" sqref="LE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-86331.32000000008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</row>
    <row r="7" spans="1:31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</row>
    <row r="8" spans="1:317">
      <c r="A8" s="8">
        <f>B8/F2</f>
        <v>-3.3251776076324777E-2</v>
      </c>
      <c r="B8" s="7">
        <f>SUM(D8:MI8)</f>
        <v>-26375.308783740809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" si="148">LE6/LE7</f>
        <v>-125.26609442060085</v>
      </c>
    </row>
    <row r="9" spans="1:31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</row>
    <row r="14" spans="1:317">
      <c r="C14" s="1" t="s">
        <v>26</v>
      </c>
      <c r="D14" s="1" t="s">
        <v>27</v>
      </c>
      <c r="E14" s="1" t="s">
        <v>30</v>
      </c>
    </row>
    <row r="15" spans="1:31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5"/>
  <sheetViews>
    <sheetView topLeftCell="KN1" workbookViewId="0">
      <selection activeCell="LD7" sqref="L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6">
      <c r="C2" s="1" t="s">
        <v>14</v>
      </c>
      <c r="D2" s="1" t="s">
        <v>7</v>
      </c>
      <c r="E2">
        <v>19.88</v>
      </c>
      <c r="F2">
        <f>E2*10000</f>
        <v>198800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</row>
    <row r="6" spans="1:316">
      <c r="B6" s="15">
        <f>SUM(D6:MI6)</f>
        <v>-58749.259999999987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</row>
    <row r="7" spans="1:31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</row>
    <row r="8" spans="1:316">
      <c r="A8" s="8">
        <f>B8/F2</f>
        <v>-6.9804850081191319E-2</v>
      </c>
      <c r="B8" s="7">
        <f>SUM(D8:MI8)</f>
        <v>-13877.204196140834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" si="149">LD6/LD7</f>
        <v>-318.53481894150417</v>
      </c>
    </row>
    <row r="9" spans="1:31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</row>
    <row r="10" spans="1:31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6">
      <c r="C13" s="17" t="s">
        <v>26</v>
      </c>
      <c r="D13" s="17" t="s">
        <v>27</v>
      </c>
      <c r="E13" s="1" t="s">
        <v>35</v>
      </c>
    </row>
    <row r="14" spans="1:31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4"/>
  <sheetViews>
    <sheetView topLeftCell="KQ1" workbookViewId="0">
      <selection activeCell="LE7" sqref="L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-124018.24000000002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</row>
    <row r="7" spans="1:31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</row>
    <row r="8" spans="1:317">
      <c r="A8" s="8">
        <f>B8/F2</f>
        <v>-2.0045802487040461E-2</v>
      </c>
      <c r="B8" s="7">
        <f>SUM(D8:MI8)</f>
        <v>-35787.771180113334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" si="150">LE6/LE7</f>
        <v>-750.40322580645159</v>
      </c>
    </row>
    <row r="9" spans="1:31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</row>
    <row r="10" spans="1:317">
      <c r="B10">
        <f>B6/B8</f>
        <v>3.4653803774434238</v>
      </c>
      <c r="U10" s="1" t="s">
        <v>51</v>
      </c>
      <c r="V10" s="1" t="s">
        <v>41</v>
      </c>
      <c r="HV10" t="s">
        <v>92</v>
      </c>
    </row>
    <row r="12" spans="1:317">
      <c r="C12" s="1" t="s">
        <v>26</v>
      </c>
      <c r="D12" s="1" t="s">
        <v>27</v>
      </c>
    </row>
    <row r="13" spans="1:317">
      <c r="C13">
        <v>800</v>
      </c>
      <c r="D13">
        <v>9.1660000000000004</v>
      </c>
    </row>
    <row r="14" spans="1:31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4"/>
  <sheetViews>
    <sheetView topLeftCell="HX1" workbookViewId="0">
      <selection activeCell="IN7" sqref="I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8">
      <c r="C2" s="1" t="s">
        <v>13</v>
      </c>
      <c r="D2" s="1" t="s">
        <v>7</v>
      </c>
      <c r="E2">
        <v>6.98</v>
      </c>
      <c r="F2">
        <f>E2*10000</f>
        <v>69800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</row>
    <row r="6" spans="1:248">
      <c r="B6" s="15">
        <f>SUM(D6:MI6)</f>
        <v>-206293.95999999996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</row>
    <row r="7" spans="1:24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</row>
    <row r="8" spans="1:248">
      <c r="A8" s="8">
        <f>B8/F2</f>
        <v>-0.32735885589783181</v>
      </c>
      <c r="B8" s="7">
        <f>SUM(D8:MI8)</f>
        <v>-22849.648141668662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" si="115">IN6/IN7</f>
        <v>-529.46457990115323</v>
      </c>
    </row>
    <row r="9" spans="1:24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</row>
    <row r="10" spans="1:24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8">
      <c r="C12" s="1" t="s">
        <v>26</v>
      </c>
      <c r="D12" s="1" t="s">
        <v>27</v>
      </c>
    </row>
    <row r="13" spans="1:248">
      <c r="C13">
        <v>400</v>
      </c>
      <c r="D13">
        <v>27.524999999999999</v>
      </c>
      <c r="G13" s="1" t="s">
        <v>31</v>
      </c>
    </row>
    <row r="14" spans="1:24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Q13"/>
  <sheetViews>
    <sheetView topLeftCell="KD1" workbookViewId="0">
      <selection activeCell="KQ7" sqref="K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3">
      <c r="C2" s="1" t="s">
        <v>53</v>
      </c>
      <c r="D2" s="1" t="s">
        <v>7</v>
      </c>
      <c r="E2">
        <v>12.56</v>
      </c>
      <c r="F2">
        <f>E2*10000</f>
        <v>125600</v>
      </c>
    </row>
    <row r="3" spans="1:303">
      <c r="C3" s="1" t="s">
        <v>1</v>
      </c>
    </row>
    <row r="4" spans="1:3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</row>
    <row r="5" spans="1:30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</row>
    <row r="6" spans="1:303">
      <c r="B6" s="15">
        <f>SUM(D6:MI6)</f>
        <v>527513.0399999998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</row>
    <row r="7" spans="1:30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</row>
    <row r="8" spans="1:303">
      <c r="A8" s="8">
        <f>B8/F2</f>
        <v>7.0310526093545385E-3</v>
      </c>
      <c r="B8" s="7">
        <f>SUM(D8:MI8)</f>
        <v>883.10020773493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" si="143">KQ6/KQ7</f>
        <v>0.15469563655952595</v>
      </c>
    </row>
    <row r="9" spans="1:30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</row>
    <row r="10" spans="1:303">
      <c r="B10">
        <f>B6/B8</f>
        <v>597.34222161833907</v>
      </c>
      <c r="GM10" t="s">
        <v>89</v>
      </c>
      <c r="JX10" s="1" t="s">
        <v>95</v>
      </c>
    </row>
    <row r="12" spans="1:303">
      <c r="C12" s="17" t="s">
        <v>26</v>
      </c>
      <c r="D12" s="17" t="s">
        <v>27</v>
      </c>
    </row>
    <row r="13" spans="1:30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4"/>
  <sheetViews>
    <sheetView topLeftCell="KN1" workbookViewId="0">
      <selection activeCell="LE7" sqref="L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7">
      <c r="C2" s="1" t="s">
        <v>19</v>
      </c>
      <c r="D2" s="1" t="s">
        <v>7</v>
      </c>
      <c r="E2">
        <v>19.34</v>
      </c>
      <c r="F2">
        <f>E2*10000</f>
        <v>193400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-38907.109999999993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</row>
    <row r="7" spans="1:31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</row>
    <row r="8" spans="1:317">
      <c r="A8" s="8">
        <f>B8/F2</f>
        <v>-7.8814008809989747E-2</v>
      </c>
      <c r="B8" s="7">
        <f>SUM(D8:MI8)</f>
        <v>-15242.629303852016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" si="150">LE6/LE7</f>
        <v>-569.36</v>
      </c>
    </row>
    <row r="9" spans="1:31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</row>
    <row r="10" spans="1:317">
      <c r="DY10" s="1" t="s">
        <v>41</v>
      </c>
    </row>
    <row r="12" spans="1:317">
      <c r="C12" s="17" t="s">
        <v>26</v>
      </c>
      <c r="D12" s="17" t="s">
        <v>27</v>
      </c>
    </row>
    <row r="13" spans="1:317">
      <c r="C13" s="10">
        <v>600</v>
      </c>
      <c r="D13" s="10">
        <v>7.2480000000000002</v>
      </c>
    </row>
    <row r="14" spans="1:31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4"/>
  <sheetViews>
    <sheetView topLeftCell="KO1" workbookViewId="0">
      <selection activeCell="LE7" sqref="L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7">
      <c r="C2" s="1" t="s">
        <v>21</v>
      </c>
      <c r="D2" s="1" t="s">
        <v>7</v>
      </c>
      <c r="E2">
        <v>5.4</v>
      </c>
      <c r="F2">
        <f>E2*10000</f>
        <v>54000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-7745.6200000000008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</row>
    <row r="7" spans="1:31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</row>
    <row r="8" spans="1:317">
      <c r="A8" s="8">
        <f>B8/F2</f>
        <v>-2.8546466274225243E-2</v>
      </c>
      <c r="B8" s="7">
        <f>SUM(D8:MI8)</f>
        <v>-1541.5091788081631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" si="150">LE6/LE7</f>
        <v>-36.841095890410962</v>
      </c>
    </row>
    <row r="9" spans="1:31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</row>
    <row r="12" spans="1:317">
      <c r="C12" s="17" t="s">
        <v>26</v>
      </c>
      <c r="D12" s="17" t="s">
        <v>27</v>
      </c>
    </row>
    <row r="13" spans="1:317">
      <c r="C13" s="10">
        <v>300</v>
      </c>
      <c r="D13" s="10">
        <v>8.4870000000000001</v>
      </c>
    </row>
    <row r="14" spans="1:31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3"/>
  <sheetViews>
    <sheetView tabSelected="1" topLeftCell="JX1" workbookViewId="0">
      <selection activeCell="KL7" sqref="K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8">
      <c r="C2" s="1" t="s">
        <v>58</v>
      </c>
      <c r="D2" s="1" t="s">
        <v>7</v>
      </c>
      <c r="E2">
        <v>7.83</v>
      </c>
      <c r="F2">
        <f>E2*10000</f>
        <v>78300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</row>
    <row r="6" spans="1:298">
      <c r="B6" s="15">
        <f>SUM(D6:MI6)</f>
        <v>-42994.12000000001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</row>
    <row r="7" spans="1:29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</row>
    <row r="8" spans="1:298">
      <c r="A8" s="8">
        <f>B8/F2</f>
        <v>-4.6211689430602866E-2</v>
      </c>
      <c r="B8" s="7">
        <f>SUM(D8:MI8)</f>
        <v>-3618.3752824162043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" si="141">KL6/KL7</f>
        <v>-53.453333333333333</v>
      </c>
    </row>
    <row r="9" spans="1:29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</row>
    <row r="10" spans="1:298">
      <c r="GF10" t="s">
        <v>88</v>
      </c>
    </row>
    <row r="11" spans="1:298">
      <c r="GF11" t="s">
        <v>87</v>
      </c>
    </row>
    <row r="12" spans="1:298">
      <c r="C12" s="17" t="s">
        <v>26</v>
      </c>
      <c r="D12" s="17" t="s">
        <v>27</v>
      </c>
    </row>
    <row r="13" spans="1:29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3"/>
  <sheetViews>
    <sheetView topLeftCell="GG1" workbookViewId="0">
      <selection activeCell="GU5" sqref="GU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3">
      <c r="C2" s="1" t="s">
        <v>80</v>
      </c>
      <c r="D2" s="1" t="s">
        <v>7</v>
      </c>
      <c r="E2">
        <v>6.54</v>
      </c>
      <c r="F2">
        <f>E2*10000</f>
        <v>65400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</row>
    <row r="6" spans="1:203">
      <c r="B6" s="15">
        <f>SUM(D6:MI6)</f>
        <v>-175943.08000000016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</row>
    <row r="7" spans="1:2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</row>
    <row r="8" spans="1:203">
      <c r="A8" s="8">
        <f>B8/F2</f>
        <v>-4.8484889239719546E-2</v>
      </c>
      <c r="B8" s="7">
        <f>SUM(D8:MI8)</f>
        <v>-3170.9117562776582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" si="95">GU6/GU7</f>
        <v>-34.255909090909093</v>
      </c>
    </row>
    <row r="9" spans="1:2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</row>
    <row r="12" spans="1:203">
      <c r="C12" s="17" t="s">
        <v>26</v>
      </c>
      <c r="D12" s="17" t="s">
        <v>27</v>
      </c>
    </row>
    <row r="13" spans="1:2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3"/>
  <sheetViews>
    <sheetView topLeftCell="ER1" workbookViewId="0">
      <selection activeCell="FF7" sqref="F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2">
      <c r="C2" s="1" t="s">
        <v>81</v>
      </c>
      <c r="D2" s="1" t="s">
        <v>7</v>
      </c>
      <c r="E2">
        <v>10.41</v>
      </c>
      <c r="F2">
        <f>E2*10000</f>
        <v>104100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</row>
    <row r="5" spans="1:16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</row>
    <row r="6" spans="1:162">
      <c r="B6" s="15">
        <f>SUM(D6:MI6)</f>
        <v>-118654.16999999997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</row>
    <row r="7" spans="1:16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</row>
    <row r="8" spans="1:162">
      <c r="A8" s="8">
        <f>B8/F2</f>
        <v>-1.2264416035983444E-2</v>
      </c>
      <c r="B8" s="7">
        <f>SUM(D8:MI8)</f>
        <v>-1276.7257093458766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</row>
    <row r="9" spans="1:16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</row>
    <row r="10" spans="1:162">
      <c r="FE10" t="s">
        <v>82</v>
      </c>
    </row>
    <row r="12" spans="1:162">
      <c r="C12" s="17" t="s">
        <v>26</v>
      </c>
      <c r="D12" s="17" t="s">
        <v>27</v>
      </c>
    </row>
    <row r="13" spans="1:16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7"/>
  <sheetViews>
    <sheetView topLeftCell="KV1" workbookViewId="0">
      <selection activeCell="LE7" sqref="L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7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-240216.99999999991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</row>
    <row r="7" spans="1:31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</row>
    <row r="8" spans="1:317">
      <c r="A8" s="8">
        <f>B8/F2</f>
        <v>-3.7256959988772819E-3</v>
      </c>
      <c r="B8" s="7">
        <f>SUM(D8:MI8)</f>
        <v>-35602.00582607153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" si="152">LE6/LE7</f>
        <v>-1019.6130136986302</v>
      </c>
    </row>
    <row r="9" spans="1:31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</row>
    <row r="10" spans="1:317">
      <c r="B10" s="10">
        <f>B6/B8</f>
        <v>6.7472883739625642</v>
      </c>
      <c r="GS10" t="s">
        <v>85</v>
      </c>
      <c r="JK10" t="s">
        <v>94</v>
      </c>
    </row>
    <row r="12" spans="1:317">
      <c r="C12" s="17" t="s">
        <v>26</v>
      </c>
      <c r="D12" s="17" t="s">
        <v>27</v>
      </c>
    </row>
    <row r="13" spans="1:317">
      <c r="C13" s="10">
        <v>1000</v>
      </c>
      <c r="D13" s="10">
        <v>7.5910000000000002</v>
      </c>
    </row>
    <row r="14" spans="1:317">
      <c r="C14">
        <v>900</v>
      </c>
      <c r="D14">
        <v>5.9</v>
      </c>
    </row>
    <row r="15" spans="1:317">
      <c r="A15" s="1" t="s">
        <v>28</v>
      </c>
      <c r="B15" s="38">
        <v>11232</v>
      </c>
      <c r="C15">
        <v>1900</v>
      </c>
      <c r="D15">
        <v>6</v>
      </c>
    </row>
    <row r="16" spans="1:31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7"/>
  <sheetViews>
    <sheetView topLeftCell="KR1" workbookViewId="0">
      <selection activeCell="LE7" sqref="L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7">
      <c r="C2" s="1" t="s">
        <v>17</v>
      </c>
      <c r="D2" s="1" t="s">
        <v>7</v>
      </c>
      <c r="E2">
        <v>220.9</v>
      </c>
      <c r="F2">
        <f>E2*10000</f>
        <v>2209000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-53992.050000000105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</row>
    <row r="7" spans="1:31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</row>
    <row r="8" spans="1:317">
      <c r="A8" s="8">
        <f>B8/F2</f>
        <v>-4.2525998745936979E-3</v>
      </c>
      <c r="B8" s="7">
        <f>SUM(D8:MI8)</f>
        <v>-9393.9931229774793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" si="148">LE6/LE7</f>
        <v>-349.22503516174396</v>
      </c>
    </row>
    <row r="9" spans="1:31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</row>
    <row r="10" spans="1:317">
      <c r="B10" s="10">
        <f>B6/B8</f>
        <v>5.7475079333342132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7">
      <c r="AB11" s="1" t="s">
        <v>61</v>
      </c>
    </row>
    <row r="13" spans="1:317">
      <c r="C13" s="17" t="s">
        <v>26</v>
      </c>
      <c r="D13" s="17" t="s">
        <v>27</v>
      </c>
      <c r="E13" s="1" t="s">
        <v>28</v>
      </c>
    </row>
    <row r="14" spans="1:31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7"/>
  <sheetViews>
    <sheetView topLeftCell="KQ1" workbookViewId="0">
      <selection activeCell="LE7" sqref="L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7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-31261.220000000074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</row>
    <row r="7" spans="1:31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</row>
    <row r="8" spans="1:317">
      <c r="A8" s="8">
        <f>B8/F2</f>
        <v>-2.5062939141441052E-3</v>
      </c>
      <c r="B8" s="7">
        <f>SUM(D8:MI8)</f>
        <v>-7406.5997750786591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" si="150">LE6/LE7</f>
        <v>-362.22442244224425</v>
      </c>
    </row>
    <row r="9" spans="1:31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</row>
    <row r="10" spans="1:317">
      <c r="B10">
        <f>B6/B8</f>
        <v>4.2207248871724108</v>
      </c>
      <c r="AJ10" t="s">
        <v>65</v>
      </c>
      <c r="HN10" t="s">
        <v>90</v>
      </c>
    </row>
    <row r="12" spans="1:317">
      <c r="C12" s="17" t="s">
        <v>26</v>
      </c>
      <c r="D12" s="17" t="s">
        <v>27</v>
      </c>
      <c r="E12" s="1" t="s">
        <v>30</v>
      </c>
    </row>
    <row r="13" spans="1:31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7">
      <c r="A14" s="1" t="s">
        <v>29</v>
      </c>
      <c r="B14" s="16">
        <v>43040</v>
      </c>
      <c r="C14">
        <v>1700</v>
      </c>
      <c r="D14">
        <v>8.23</v>
      </c>
    </row>
    <row r="15" spans="1:317">
      <c r="A15" s="1" t="s">
        <v>29</v>
      </c>
      <c r="B15" s="16">
        <v>43054</v>
      </c>
      <c r="C15">
        <v>2400</v>
      </c>
      <c r="D15">
        <v>8.34</v>
      </c>
    </row>
    <row r="16" spans="1:31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9"/>
  <sheetViews>
    <sheetView topLeftCell="KQ1" workbookViewId="0">
      <selection activeCell="LE7" sqref="L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7">
      <c r="C2" s="1" t="s">
        <v>20</v>
      </c>
      <c r="D2" s="1" t="s">
        <v>7</v>
      </c>
      <c r="E2">
        <v>16.73</v>
      </c>
      <c r="F2">
        <f>E2*10000</f>
        <v>167300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</row>
    <row r="6" spans="1:317">
      <c r="B6" s="15">
        <f>SUM(D6:MI6)</f>
        <v>-74593.530000000013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</row>
    <row r="7" spans="1:31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</row>
    <row r="8" spans="1:317">
      <c r="A8" s="8">
        <f>B8/F2</f>
        <v>-6.6852159456953414E-2</v>
      </c>
      <c r="B8" s="7">
        <f>SUM(D8:MI8)</f>
        <v>-11184.366277148305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" si="152">LE6/LE7</f>
        <v>-215.57916666666668</v>
      </c>
    </row>
    <row r="9" spans="1:31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</row>
    <row r="10" spans="1:317">
      <c r="B10" s="10">
        <f>B6/B8</f>
        <v>6.6694462745205483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7">
      <c r="C12" s="17" t="s">
        <v>26</v>
      </c>
      <c r="D12" s="17" t="s">
        <v>27</v>
      </c>
    </row>
    <row r="13" spans="1:317">
      <c r="C13" s="10">
        <v>400</v>
      </c>
      <c r="D13" s="10">
        <v>8.4030000000000005</v>
      </c>
    </row>
    <row r="14" spans="1:317">
      <c r="A14" s="1" t="s">
        <v>29</v>
      </c>
      <c r="B14" s="23">
        <v>42991</v>
      </c>
      <c r="C14">
        <v>2000</v>
      </c>
      <c r="D14">
        <v>4.75</v>
      </c>
    </row>
    <row r="15" spans="1:317">
      <c r="A15" s="1" t="s">
        <v>29</v>
      </c>
      <c r="B15" s="11">
        <v>42993</v>
      </c>
      <c r="C15">
        <v>2000</v>
      </c>
      <c r="D15">
        <v>4.71</v>
      </c>
    </row>
    <row r="16" spans="1:31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5"/>
  <sheetViews>
    <sheetView topLeftCell="JT1" workbookViewId="0">
      <selection activeCell="KH7" sqref="K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4">
      <c r="C2" s="1" t="s">
        <v>33</v>
      </c>
      <c r="D2" s="1" t="s">
        <v>7</v>
      </c>
      <c r="E2">
        <v>11.94</v>
      </c>
      <c r="F2">
        <f>E2*10000</f>
        <v>119400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</row>
    <row r="5" spans="1:29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</row>
    <row r="6" spans="1:294">
      <c r="B6" s="15">
        <f>SUM(D6:MI6)</f>
        <v>-54420.520000000026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</row>
    <row r="7" spans="1:29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</row>
    <row r="8" spans="1:294">
      <c r="A8" s="8">
        <f>B8/F2</f>
        <v>-0.12514526252754538</v>
      </c>
      <c r="B8" s="7">
        <f>SUM(D8:MI8)</f>
        <v>-14942.344345788919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" si="139">KH6/KH7</f>
        <v>-231.35</v>
      </c>
    </row>
    <row r="9" spans="1:29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</row>
    <row r="10" spans="1:294">
      <c r="B10">
        <f>B6/B8</f>
        <v>3.6420335886140198</v>
      </c>
      <c r="DF10" t="s">
        <v>82</v>
      </c>
    </row>
    <row r="12" spans="1:294">
      <c r="C12" s="17" t="s">
        <v>26</v>
      </c>
      <c r="D12" s="17" t="s">
        <v>27</v>
      </c>
    </row>
    <row r="13" spans="1:294">
      <c r="C13" s="10">
        <v>800</v>
      </c>
      <c r="D13" s="10">
        <v>14.318</v>
      </c>
    </row>
    <row r="14" spans="1:29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2018-11-23T14:34:23Z</dcterms:modified>
</cp:coreProperties>
</file>