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00" yWindow="0" windowWidth="25600" windowHeight="16060" tabRatio="954" activeTab="7"/>
  </bookViews>
  <sheets>
    <sheet name="达华智能" sheetId="1" r:id="rId1"/>
    <sheet name="远大控股" sheetId="6" r:id="rId2"/>
    <sheet name="民生银行" sheetId="13" r:id="rId3"/>
    <sheet name="中远海发" sheetId="2" r:id="rId4"/>
    <sheet name="包钢股份" sheetId="3" r:id="rId5"/>
    <sheet name="景兴纸业" sheetId="4" r:id="rId6"/>
    <sheet name="浙江医药" sheetId="7" r:id="rId7"/>
    <sheet name="st智慧" sheetId="9" r:id="rId8"/>
    <sheet name="天宝食品" sheetId="10" r:id="rId9"/>
    <sheet name="宝钢股份" sheetId="12" r:id="rId10"/>
    <sheet name="中国石化" sheetId="5" r:id="rId11"/>
    <sheet name="中国中冶" sheetId="11" r:id="rId12"/>
    <sheet name="远望谷" sheetId="8" r:id="rId13"/>
    <sheet name="巨轮智能" sheetId="14" r:id="rId14"/>
    <sheet name="沪电股份" sheetId="15" r:id="rId15"/>
    <sheet name="大金重工" sheetId="16" r:id="rId16"/>
    <sheet name="普邦股份" sheetId="18" r:id="rId17"/>
    <sheet name="万方发展" sheetId="17" r:id="rId18"/>
    <sheet name="贵州茅台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9" l="1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<sst xmlns="http://schemas.openxmlformats.org/spreadsheetml/2006/main" count="214" uniqueCount="56">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</sst>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28276.79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</row>
    <row r="7" spans="1:2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</row>
    <row r="8" spans="1:23">
      <c r="A8" s="8">
        <f>B8/F2</f>
        <v>2.8214902077358311E-2</v>
      </c>
      <c r="B8" s="7">
        <f>SUM(D8:MI8)</f>
        <v>1616.7138890326314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W8" si="7">V6/V7</f>
        <v>199.83269124931203</v>
      </c>
      <c r="W8">
        <f t="shared" si="7"/>
        <v>92.429596907785765</v>
      </c>
    </row>
    <row r="12" spans="1:23">
      <c r="C12" s="1" t="s">
        <v>27</v>
      </c>
      <c r="D12" s="1" t="s">
        <v>28</v>
      </c>
    </row>
    <row r="13" spans="1:23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W13"/>
  <sheetViews>
    <sheetView topLeftCell="G1" workbookViewId="0">
      <selection activeCell="W10" sqref="W1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">
      <c r="C2" s="1" t="s">
        <v>17</v>
      </c>
      <c r="D2" s="1" t="s">
        <v>7</v>
      </c>
      <c r="E2">
        <v>220.9</v>
      </c>
      <c r="F2">
        <f>E2*10000</f>
        <v>2209000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73200.970000000016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</row>
    <row r="7" spans="1:2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</row>
    <row r="8" spans="1:23">
      <c r="A8" s="8">
        <f>B8/F2</f>
        <v>3.9381541841670914E-3</v>
      </c>
      <c r="B8" s="7">
        <f>SUM(D8:MI8)</f>
        <v>8699.3825928251044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</row>
    <row r="9" spans="1:23">
      <c r="R9" s="21" t="s">
        <v>49</v>
      </c>
      <c r="W9" s="1" t="s">
        <v>55</v>
      </c>
    </row>
    <row r="12" spans="1:23">
      <c r="C12" s="17" t="s">
        <v>27</v>
      </c>
      <c r="D12" s="17" t="s">
        <v>28</v>
      </c>
      <c r="E12" s="1" t="s">
        <v>29</v>
      </c>
    </row>
    <row r="13" spans="1:23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10380.910000000005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</row>
    <row r="7" spans="1:2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</row>
    <row r="8" spans="1:23">
      <c r="A8" s="8">
        <f>B8/F2</f>
        <v>1.8107655119045931E-4</v>
      </c>
      <c r="B8" s="7">
        <f>SUM(D8:MI8)</f>
        <v>1730.3313078657911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</row>
    <row r="12" spans="1:23">
      <c r="C12" s="17" t="s">
        <v>27</v>
      </c>
      <c r="D12" s="17" t="s">
        <v>28</v>
      </c>
    </row>
    <row r="13" spans="1:23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71637.250000000015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</row>
    <row r="7" spans="1:2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</row>
    <row r="8" spans="1:23">
      <c r="A8" s="8">
        <f>B8/F2</f>
        <v>8.1473330168595603E-3</v>
      </c>
      <c r="B8" s="7">
        <f>SUM(D8:MI8)</f>
        <v>13230.454086078238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</row>
    <row r="9" spans="1:23">
      <c r="U9" s="1" t="s">
        <v>52</v>
      </c>
      <c r="V9" s="1" t="s">
        <v>42</v>
      </c>
    </row>
    <row r="12" spans="1:23">
      <c r="C12" s="1" t="s">
        <v>27</v>
      </c>
      <c r="D12" s="1" t="s">
        <v>28</v>
      </c>
    </row>
    <row r="13" spans="1:23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">
      <c r="C2" s="1" t="s">
        <v>13</v>
      </c>
      <c r="D2" s="1" t="s">
        <v>7</v>
      </c>
      <c r="E2">
        <v>6.98</v>
      </c>
      <c r="F2">
        <f>E2*10000</f>
        <v>69800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-1669.5799999999988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</row>
    <row r="7" spans="1: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</row>
    <row r="8" spans="1:23">
      <c r="A8" s="8">
        <f>B8/F2</f>
        <v>-4.0621659041404964E-3</v>
      </c>
      <c r="B8" s="7">
        <f>SUM(D8:MI8)</f>
        <v>-283.53918010900662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</row>
    <row r="12" spans="1:23">
      <c r="C12" s="1" t="s">
        <v>27</v>
      </c>
      <c r="D12" s="1" t="s">
        <v>28</v>
      </c>
    </row>
    <row r="13" spans="1:23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topLeftCell="G3"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19</v>
      </c>
      <c r="D2" s="1" t="s">
        <v>7</v>
      </c>
      <c r="E2">
        <v>18.72</v>
      </c>
      <c r="F2">
        <f>E2*10000</f>
        <v>187200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-1094.2399999999998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</row>
    <row r="7" spans="1:2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</row>
    <row r="8" spans="1:23">
      <c r="A8" s="8">
        <f>B8/F2</f>
        <v>-2.1000570872180173E-3</v>
      </c>
      <c r="B8" s="7">
        <f>SUM(D8:MI8)</f>
        <v>-393.13068672721283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</row>
    <row r="12" spans="1:23">
      <c r="C12" s="17" t="s">
        <v>27</v>
      </c>
      <c r="D12" s="17" t="s">
        <v>28</v>
      </c>
    </row>
    <row r="13" spans="1:23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20</v>
      </c>
      <c r="D2" s="1" t="s">
        <v>7</v>
      </c>
      <c r="E2">
        <v>16.73</v>
      </c>
      <c r="F2">
        <f>E2*10000</f>
        <v>167300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9088.0800000000017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</row>
    <row r="7" spans="1:2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</row>
    <row r="8" spans="1:23">
      <c r="A8" s="8">
        <f>B8/F2</f>
        <v>1.1853448177769345E-2</v>
      </c>
      <c r="B8" s="7">
        <f>SUM(D8:MI8)</f>
        <v>1983.0818801408113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</row>
    <row r="12" spans="1:23">
      <c r="C12" s="17" t="s">
        <v>27</v>
      </c>
      <c r="D12" s="17" t="s">
        <v>28</v>
      </c>
    </row>
    <row r="13" spans="1:23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topLeftCell="I1" workbookViewId="0">
      <selection activeCell="W7" sqref="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">
      <c r="C2" s="1" t="s">
        <v>21</v>
      </c>
      <c r="D2" s="1" t="s">
        <v>7</v>
      </c>
      <c r="E2">
        <v>5.4</v>
      </c>
      <c r="F2">
        <f>E2*10000</f>
        <v>54000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-1448.3100000000002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</row>
    <row r="7" spans="1:2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</row>
    <row r="8" spans="1:23">
      <c r="A8" s="8">
        <f>B8/F2</f>
        <v>-4.3802411743988192E-3</v>
      </c>
      <c r="B8" s="7">
        <f>SUM(D8:MI8)</f>
        <v>-236.53302341753624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</row>
    <row r="12" spans="1:23">
      <c r="C12" s="17" t="s">
        <v>27</v>
      </c>
      <c r="D12" s="17" t="s">
        <v>28</v>
      </c>
    </row>
    <row r="13" spans="1:23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">
      <c r="C2" s="1" t="s">
        <v>34</v>
      </c>
      <c r="D2" s="1" t="s">
        <v>7</v>
      </c>
      <c r="E2">
        <v>11.74</v>
      </c>
      <c r="F2">
        <f>E2*10000</f>
        <v>117400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</row>
    <row r="6" spans="1:10">
      <c r="B6" s="15">
        <f>SUM(D6:MI6)</f>
        <v>-3655.86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</row>
    <row r="7" spans="1: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</row>
    <row r="8" spans="1:10">
      <c r="A8" s="8">
        <f>B8/F2</f>
        <v>-5.5214643589957457E-3</v>
      </c>
      <c r="B8" s="7">
        <f>SUM(D8:MI8)</f>
        <v>-648.21991574610058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</row>
    <row r="12" spans="1:10">
      <c r="C12" s="17" t="s">
        <v>27</v>
      </c>
      <c r="D12" s="17" t="s">
        <v>28</v>
      </c>
    </row>
    <row r="13" spans="1:10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I13"/>
  <sheetViews>
    <sheetView workbookViewId="0">
      <selection activeCell="D13" sqref="D13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">
      <c r="C2" s="1" t="s">
        <v>54</v>
      </c>
      <c r="D2" s="1" t="s">
        <v>7</v>
      </c>
      <c r="E2">
        <v>12.56</v>
      </c>
      <c r="F2">
        <f>E2*10000</f>
        <v>125600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</row>
    <row r="6" spans="1:9">
      <c r="B6" s="15">
        <f>SUM(D6:MI6)</f>
        <v>-30155.010000000002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</row>
    <row r="7" spans="1: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</row>
    <row r="8" spans="1:9">
      <c r="A8" s="8">
        <f>B8/F2</f>
        <v>-4.9992563449078415E-4</v>
      </c>
      <c r="B8" s="7">
        <f>SUM(D8:MI8)</f>
        <v>-62.790659692042496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</row>
    <row r="12" spans="1:9">
      <c r="C12" s="17" t="s">
        <v>27</v>
      </c>
      <c r="D12" s="17" t="s">
        <v>28</v>
      </c>
    </row>
    <row r="13" spans="1:9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3">
      <c r="C2" s="1" t="s">
        <v>11</v>
      </c>
      <c r="D2" s="1" t="s">
        <v>7</v>
      </c>
      <c r="E2">
        <v>4.05</v>
      </c>
      <c r="F2">
        <f>E2*10000</f>
        <v>40500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16223.43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</row>
    <row r="7" spans="1:23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</row>
    <row r="8" spans="1:23">
      <c r="A8" s="8">
        <f>B8/F2</f>
        <v>2.0929879564947108E-2</v>
      </c>
      <c r="B8" s="7">
        <f>SUM(D8:MI8)</f>
        <v>847.66012238035785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</row>
    <row r="12" spans="1:23">
      <c r="C12" s="17" t="s">
        <v>27</v>
      </c>
      <c r="D12" s="17" t="s">
        <v>28</v>
      </c>
    </row>
    <row r="13" spans="1:23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3"/>
  <sheetViews>
    <sheetView topLeftCell="A2"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-52137.16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</row>
    <row r="7" spans="1:2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</row>
    <row r="8" spans="1:23">
      <c r="A8" s="8">
        <f>B8/F2</f>
        <v>-2.1400978866825122E-3</v>
      </c>
      <c r="B8" s="7">
        <f>SUM(D8:MI8)</f>
        <v>-6324.4172747241601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</row>
    <row r="12" spans="1:23">
      <c r="C12" s="17" t="s">
        <v>27</v>
      </c>
      <c r="D12" s="17" t="s">
        <v>28</v>
      </c>
      <c r="E12" s="1" t="s">
        <v>31</v>
      </c>
    </row>
    <row r="13" spans="1:2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6"/>
  <sheetViews>
    <sheetView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-24759.700000000004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</row>
    <row r="7" spans="1:2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</row>
    <row r="8" spans="1:23">
      <c r="A8" s="8">
        <f>B8/F2</f>
        <v>-7.765123356667035E-3</v>
      </c>
      <c r="B8" s="7">
        <f>SUM(D8:MI8)</f>
        <v>-6159.2958465082911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</row>
    <row r="14" spans="1:23">
      <c r="C14" s="1" t="s">
        <v>27</v>
      </c>
      <c r="D14" s="1" t="s">
        <v>28</v>
      </c>
      <c r="E14" s="1" t="s">
        <v>31</v>
      </c>
    </row>
    <row r="15" spans="1:2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8</v>
      </c>
      <c r="D2" s="1" t="s">
        <v>7</v>
      </c>
      <c r="E2">
        <v>220.39</v>
      </c>
      <c r="F2">
        <f>E2*10000</f>
        <v>2203900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-20529.420000000006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</row>
    <row r="7" spans="1:2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</row>
    <row r="8" spans="1:23">
      <c r="A8" s="8">
        <f>B8/F2</f>
        <v>-3.3744653389426223E-3</v>
      </c>
      <c r="B8" s="7">
        <f>SUM(D8:MI8)</f>
        <v>-7436.9841604956455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</row>
    <row r="9" spans="1:23">
      <c r="T9" s="22" t="s">
        <v>50</v>
      </c>
    </row>
    <row r="12" spans="1:23">
      <c r="C12" s="1" t="s">
        <v>27</v>
      </c>
      <c r="D12" s="1" t="s">
        <v>28</v>
      </c>
      <c r="E12" s="1" t="s">
        <v>48</v>
      </c>
    </row>
    <row r="13" spans="1:23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W15"/>
  <sheetViews>
    <sheetView workbookViewId="0">
      <selection activeCell="W7" sqref="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">
      <c r="C2" s="1" t="s">
        <v>9</v>
      </c>
      <c r="D2" s="1" t="s">
        <v>7</v>
      </c>
      <c r="E2">
        <v>9.6</v>
      </c>
      <c r="F2">
        <f>E2*10000</f>
        <v>96000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-3982.3599999999988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</row>
    <row r="7" spans="1:2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</row>
    <row r="8" spans="1:23">
      <c r="A8" s="8">
        <f>B8/F2</f>
        <v>-6.8669115225857167E-3</v>
      </c>
      <c r="B8" s="7">
        <f>SUM(D8:MI8)</f>
        <v>-659.22350616822882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</row>
    <row r="12" spans="1:23">
      <c r="C12" s="1" t="s">
        <v>27</v>
      </c>
      <c r="D12" s="1" t="s">
        <v>28</v>
      </c>
      <c r="E12" s="1" t="s">
        <v>31</v>
      </c>
    </row>
    <row r="13" spans="1:2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3">
      <c r="C14" s="12"/>
      <c r="D14" s="13"/>
      <c r="E14" s="13"/>
    </row>
    <row r="15" spans="1:2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W17"/>
  <sheetViews>
    <sheetView topLeftCell="F1" workbookViewId="0">
      <selection activeCell="W7" sqref="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">
      <c r="C2" s="1" t="s">
        <v>12</v>
      </c>
      <c r="D2" s="1" t="s">
        <v>7</v>
      </c>
      <c r="E2">
        <v>9.36</v>
      </c>
      <c r="F2">
        <f>E2*10000</f>
        <v>93600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-2079.9699999999998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</row>
    <row r="7" spans="1:2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</row>
    <row r="8" spans="1:23">
      <c r="A8" s="8">
        <f>B8/F2</f>
        <v>-2.266556610181054E-3</v>
      </c>
      <c r="B8" s="7">
        <f>SUM(D8:MI8)</f>
        <v>-212.14969871294667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</row>
    <row r="16" spans="1:2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W13"/>
  <sheetViews>
    <sheetView tabSelected="1" workbookViewId="0">
      <selection activeCell="W10" sqref="W10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">
      <c r="C2" s="1" t="s">
        <v>14</v>
      </c>
      <c r="D2" s="1" t="s">
        <v>7</v>
      </c>
      <c r="E2">
        <v>19.88</v>
      </c>
      <c r="F2">
        <f>E2*10000</f>
        <v>198800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4699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</row>
    <row r="7" spans="1:2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</row>
    <row r="8" spans="1:23">
      <c r="A8" s="8">
        <f>B8/F2</f>
        <v>4.5796098052275904E-3</v>
      </c>
      <c r="B8" s="7">
        <f>SUM(D8:MI8)</f>
        <v>910.42642927924499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</row>
    <row r="9" spans="1:23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3">
      <c r="C12" s="17" t="s">
        <v>27</v>
      </c>
      <c r="D12" s="17" t="s">
        <v>28</v>
      </c>
      <c r="E12" s="1" t="s">
        <v>36</v>
      </c>
    </row>
    <row r="13" spans="1:23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W15"/>
  <sheetViews>
    <sheetView workbookViewId="0">
      <selection activeCell="W7" sqref="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">
      <c r="C2" s="1" t="s">
        <v>15</v>
      </c>
      <c r="D2" s="1" t="s">
        <v>7</v>
      </c>
      <c r="E2">
        <v>3.89</v>
      </c>
      <c r="F2">
        <f>E2*10000</f>
        <v>38900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3658.16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</row>
    <row r="7" spans="1:2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</row>
    <row r="8" spans="1:23">
      <c r="A8" s="8">
        <f>B8/F2</f>
        <v>1.0659096173992912E-2</v>
      </c>
      <c r="B8" s="7">
        <f>SUM(D8:MI8)</f>
        <v>414.63884116832429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</row>
    <row r="14" spans="1:23">
      <c r="C14" s="1" t="s">
        <v>27</v>
      </c>
      <c r="D14" s="17" t="s">
        <v>28</v>
      </c>
      <c r="E14" s="1" t="s">
        <v>31</v>
      </c>
    </row>
    <row r="15" spans="1:2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达华智能</vt:lpstr>
      <vt:lpstr>远大控股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沪电股份</vt:lpstr>
      <vt:lpstr>大金重工</vt:lpstr>
      <vt:lpstr>普邦股份</vt:lpstr>
      <vt:lpstr>万方发展</vt:lpstr>
      <vt:lpstr>贵州茅台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2017-09-07T13:47:21Z</dcterms:modified>
</cp:coreProperties>
</file>