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520" yWindow="20" windowWidth="25600" windowHeight="16060" tabRatio="996" activeTab="6"/>
  </bookViews>
  <sheets>
    <sheet name="达华智能" sheetId="1" r:id="rId1"/>
    <sheet name="沪电股份" sheetId="15" r:id="rId2"/>
    <sheet name="宝钢股份" sheetId="12" r:id="rId3"/>
    <sheet name="浙江医药" sheetId="7" r:id="rId4"/>
    <sheet name="美的集团" sheetId="21" r:id="rId5"/>
    <sheet name="远大控股" sheetId="6" r:id="rId6"/>
    <sheet name="民生银行" sheetId="13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8" i="20" l="1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6" i="21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3"/>
  <c r="B8" i="10"/>
  <c r="B8" i="9"/>
  <c r="B8" i="8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4"/>
  <c r="B6" i="13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<sst xmlns="http://schemas.openxmlformats.org/spreadsheetml/2006/main" count="290" uniqueCount="72">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</sst>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7" fillId="0" borderId="0" xfId="0" applyFont="1" applyFill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814552"/>
        <c:axId val="2044623272"/>
      </c:lineChart>
      <c:catAx>
        <c:axId val="177281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623272"/>
        <c:crosses val="autoZero"/>
        <c:auto val="1"/>
        <c:lblAlgn val="ctr"/>
        <c:lblOffset val="100"/>
        <c:noMultiLvlLbl val="0"/>
      </c:catAx>
      <c:valAx>
        <c:axId val="204462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81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786040"/>
        <c:axId val="2043789048"/>
      </c:lineChart>
      <c:catAx>
        <c:axId val="204378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789048"/>
        <c:crosses val="autoZero"/>
        <c:auto val="1"/>
        <c:lblAlgn val="ctr"/>
        <c:lblOffset val="100"/>
        <c:noMultiLvlLbl val="0"/>
      </c:catAx>
      <c:valAx>
        <c:axId val="2043789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3786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250072"/>
        <c:axId val="-2101295832"/>
      </c:lineChart>
      <c:catAx>
        <c:axId val="177325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295832"/>
        <c:crosses val="autoZero"/>
        <c:auto val="1"/>
        <c:lblAlgn val="ctr"/>
        <c:lblOffset val="100"/>
        <c:noMultiLvlLbl val="0"/>
      </c:catAx>
      <c:valAx>
        <c:axId val="-2101295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250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浙江医药!$D$6:$BI$6</c:f>
              <c:numCache>
                <c:formatCode>[Red]0.00;[Green]\-0.00</c:formatCode>
                <c:ptCount val="58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094424"/>
        <c:axId val="2039613096"/>
      </c:barChart>
      <c:catAx>
        <c:axId val="-209609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613096"/>
        <c:crosses val="autoZero"/>
        <c:auto val="1"/>
        <c:lblAlgn val="ctr"/>
        <c:lblOffset val="100"/>
        <c:noMultiLvlLbl val="0"/>
      </c:catAx>
      <c:valAx>
        <c:axId val="2039613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094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87160"/>
        <c:axId val="-2104522792"/>
      </c:lineChart>
      <c:catAx>
        <c:axId val="203868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522792"/>
        <c:crosses val="autoZero"/>
        <c:auto val="1"/>
        <c:lblAlgn val="ctr"/>
        <c:lblOffset val="100"/>
        <c:noMultiLvlLbl val="0"/>
      </c:catAx>
      <c:valAx>
        <c:axId val="-210452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8687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741704"/>
        <c:axId val="2129121752"/>
      </c:lineChart>
      <c:catAx>
        <c:axId val="-210474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121752"/>
        <c:crosses val="autoZero"/>
        <c:auto val="1"/>
        <c:lblAlgn val="ctr"/>
        <c:lblOffset val="100"/>
        <c:noMultiLvlLbl val="0"/>
      </c:catAx>
      <c:valAx>
        <c:axId val="21291217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74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553832"/>
        <c:axId val="1783934152"/>
      </c:barChart>
      <c:catAx>
        <c:axId val="178455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934152"/>
        <c:crosses val="autoZero"/>
        <c:auto val="1"/>
        <c:lblAlgn val="ctr"/>
        <c:lblOffset val="100"/>
        <c:noMultiLvlLbl val="0"/>
      </c:catAx>
      <c:valAx>
        <c:axId val="178393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55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063944"/>
        <c:axId val="1774066952"/>
      </c:lineChart>
      <c:catAx>
        <c:axId val="177406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066952"/>
        <c:crosses val="autoZero"/>
        <c:auto val="1"/>
        <c:lblAlgn val="ctr"/>
        <c:lblOffset val="100"/>
        <c:noMultiLvlLbl val="0"/>
      </c:catAx>
      <c:valAx>
        <c:axId val="1774066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406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503128"/>
        <c:axId val="1784318856"/>
      </c:lineChart>
      <c:catAx>
        <c:axId val="-210550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318856"/>
        <c:crosses val="autoZero"/>
        <c:auto val="1"/>
        <c:lblAlgn val="ctr"/>
        <c:lblOffset val="100"/>
        <c:noMultiLvlLbl val="0"/>
      </c:catAx>
      <c:valAx>
        <c:axId val="178431885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50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远大控股!$D$6:$BI$6</c:f>
              <c:numCache>
                <c:formatCode>[Red]0.00;[Green]\-0.00</c:formatCode>
                <c:ptCount val="58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682840"/>
        <c:axId val="1784410344"/>
      </c:barChart>
      <c:catAx>
        <c:axId val="-210468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410344"/>
        <c:crosses val="autoZero"/>
        <c:auto val="1"/>
        <c:lblAlgn val="ctr"/>
        <c:lblOffset val="100"/>
        <c:noMultiLvlLbl val="0"/>
      </c:catAx>
      <c:valAx>
        <c:axId val="1784410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68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768040"/>
        <c:axId val="1784216936"/>
      </c:lineChart>
      <c:catAx>
        <c:axId val="-210476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216936"/>
        <c:crosses val="autoZero"/>
        <c:auto val="1"/>
        <c:lblAlgn val="ctr"/>
        <c:lblOffset val="100"/>
        <c:noMultiLvlLbl val="0"/>
      </c:catAx>
      <c:valAx>
        <c:axId val="178421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768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286808"/>
        <c:axId val="1774043624"/>
      </c:lineChart>
      <c:catAx>
        <c:axId val="-210128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043624"/>
        <c:crosses val="autoZero"/>
        <c:auto val="1"/>
        <c:lblAlgn val="ctr"/>
        <c:lblOffset val="100"/>
        <c:noMultiLvlLbl val="0"/>
      </c:catAx>
      <c:valAx>
        <c:axId val="177404362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28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373160"/>
        <c:axId val="1784387176"/>
      </c:lineChart>
      <c:catAx>
        <c:axId val="-210537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387176"/>
        <c:crosses val="autoZero"/>
        <c:auto val="1"/>
        <c:lblAlgn val="ctr"/>
        <c:lblOffset val="100"/>
        <c:noMultiLvlLbl val="0"/>
      </c:catAx>
      <c:valAx>
        <c:axId val="1784387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373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民生银行!$D$6:$BI$6</c:f>
              <c:numCache>
                <c:formatCode>[Red]0.00;[Green]\-0.00</c:formatCode>
                <c:ptCount val="58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331864"/>
        <c:axId val="1784291304"/>
      </c:barChart>
      <c:catAx>
        <c:axId val="178433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291304"/>
        <c:crosses val="autoZero"/>
        <c:auto val="1"/>
        <c:lblAlgn val="ctr"/>
        <c:lblOffset val="100"/>
        <c:noMultiLvlLbl val="0"/>
      </c:catAx>
      <c:valAx>
        <c:axId val="178429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33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169832"/>
        <c:axId val="-2101179992"/>
      </c:lineChart>
      <c:catAx>
        <c:axId val="177316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179992"/>
        <c:crosses val="autoZero"/>
        <c:auto val="1"/>
        <c:lblAlgn val="ctr"/>
        <c:lblOffset val="100"/>
        <c:noMultiLvlLbl val="0"/>
      </c:catAx>
      <c:valAx>
        <c:axId val="-2101179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169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233976"/>
        <c:axId val="1773780904"/>
      </c:lineChart>
      <c:catAx>
        <c:axId val="-210123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780904"/>
        <c:crosses val="autoZero"/>
        <c:auto val="1"/>
        <c:lblAlgn val="ctr"/>
        <c:lblOffset val="100"/>
        <c:noMultiLvlLbl val="0"/>
      </c:catAx>
      <c:valAx>
        <c:axId val="177378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23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包钢股份!$D$6:$BI$6</c:f>
              <c:numCache>
                <c:formatCode>[Red]0.00;[Green]\-0.00</c:formatCode>
                <c:ptCount val="58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883800"/>
        <c:axId val="1773752904"/>
      </c:barChart>
      <c:catAx>
        <c:axId val="177388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752904"/>
        <c:crosses val="autoZero"/>
        <c:auto val="1"/>
        <c:lblAlgn val="ctr"/>
        <c:lblOffset val="100"/>
        <c:noMultiLvlLbl val="0"/>
      </c:catAx>
      <c:valAx>
        <c:axId val="1773752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88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68568"/>
        <c:axId val="-2101126456"/>
      </c:lineChart>
      <c:catAx>
        <c:axId val="17736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126456"/>
        <c:crosses val="autoZero"/>
        <c:auto val="1"/>
        <c:lblAlgn val="ctr"/>
        <c:lblOffset val="100"/>
        <c:noMultiLvlLbl val="0"/>
      </c:catAx>
      <c:valAx>
        <c:axId val="-2101126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66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183832"/>
        <c:axId val="1784186888"/>
      </c:lineChart>
      <c:catAx>
        <c:axId val="178418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186888"/>
        <c:crosses val="autoZero"/>
        <c:auto val="1"/>
        <c:lblAlgn val="ctr"/>
        <c:lblOffset val="100"/>
        <c:noMultiLvlLbl val="0"/>
      </c:catAx>
      <c:valAx>
        <c:axId val="178418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18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景兴纸业!$D$6:$BI$6</c:f>
              <c:numCache>
                <c:formatCode>[Red]0.00;[Green]\-0.00</c:formatCode>
                <c:ptCount val="58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277400"/>
        <c:axId val="-2096093656"/>
      </c:barChart>
      <c:catAx>
        <c:axId val="-209527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93656"/>
        <c:crosses val="autoZero"/>
        <c:auto val="1"/>
        <c:lblAlgn val="ctr"/>
        <c:lblOffset val="100"/>
        <c:noMultiLvlLbl val="0"/>
      </c:catAx>
      <c:valAx>
        <c:axId val="-2096093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27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382232"/>
        <c:axId val="-2101172968"/>
      </c:lineChart>
      <c:catAx>
        <c:axId val="177338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172968"/>
        <c:crosses val="autoZero"/>
        <c:auto val="1"/>
        <c:lblAlgn val="ctr"/>
        <c:lblOffset val="100"/>
        <c:noMultiLvlLbl val="0"/>
      </c:catAx>
      <c:valAx>
        <c:axId val="-2101172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38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403928"/>
        <c:axId val="-2101095368"/>
      </c:lineChart>
      <c:catAx>
        <c:axId val="177340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095368"/>
        <c:crosses val="autoZero"/>
        <c:auto val="1"/>
        <c:lblAlgn val="ctr"/>
        <c:lblOffset val="100"/>
        <c:noMultiLvlLbl val="0"/>
      </c:catAx>
      <c:valAx>
        <c:axId val="-21010953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40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达华智能!$D$6:$BI$6</c:f>
              <c:numCache>
                <c:formatCode>[Red]0.00;[Green]\-0.00</c:formatCode>
                <c:ptCount val="58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125816"/>
        <c:axId val="1774128760"/>
      </c:barChart>
      <c:catAx>
        <c:axId val="177412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128760"/>
        <c:crosses val="autoZero"/>
        <c:auto val="1"/>
        <c:lblAlgn val="ctr"/>
        <c:lblOffset val="100"/>
        <c:noMultiLvlLbl val="0"/>
      </c:catAx>
      <c:valAx>
        <c:axId val="177412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412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天宝食品!$D$6:$BI$6</c:f>
              <c:numCache>
                <c:formatCode>[Red]0.00;[Green]\-0.00</c:formatCode>
                <c:ptCount val="58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163288"/>
        <c:axId val="-2101160536"/>
      </c:barChart>
      <c:catAx>
        <c:axId val="-210116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160536"/>
        <c:crosses val="autoZero"/>
        <c:auto val="1"/>
        <c:lblAlgn val="ctr"/>
        <c:lblOffset val="100"/>
        <c:noMultiLvlLbl val="0"/>
      </c:catAx>
      <c:valAx>
        <c:axId val="-210116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16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329656"/>
        <c:axId val="1773332664"/>
      </c:lineChart>
      <c:catAx>
        <c:axId val="177332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332664"/>
        <c:crosses val="autoZero"/>
        <c:auto val="1"/>
        <c:lblAlgn val="ctr"/>
        <c:lblOffset val="100"/>
        <c:noMultiLvlLbl val="0"/>
      </c:catAx>
      <c:valAx>
        <c:axId val="1773332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329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224136"/>
        <c:axId val="1774146888"/>
      </c:lineChart>
      <c:catAx>
        <c:axId val="177322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146888"/>
        <c:crosses val="autoZero"/>
        <c:auto val="1"/>
        <c:lblAlgn val="ctr"/>
        <c:lblOffset val="100"/>
        <c:noMultiLvlLbl val="0"/>
      </c:catAx>
      <c:valAx>
        <c:axId val="177414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224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中远海发!$D$6:$BI$6</c:f>
              <c:numCache>
                <c:formatCode>[Red]0.00;[Green]\-0.00</c:formatCode>
                <c:ptCount val="58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251400"/>
        <c:axId val="1773504584"/>
      </c:barChart>
      <c:catAx>
        <c:axId val="177325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504584"/>
        <c:crosses val="autoZero"/>
        <c:auto val="1"/>
        <c:lblAlgn val="ctr"/>
        <c:lblOffset val="100"/>
        <c:noMultiLvlLbl val="0"/>
      </c:catAx>
      <c:valAx>
        <c:axId val="17735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251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738296"/>
        <c:axId val="1773628328"/>
      </c:lineChart>
      <c:catAx>
        <c:axId val="17737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628328"/>
        <c:crosses val="autoZero"/>
        <c:auto val="1"/>
        <c:lblAlgn val="ctr"/>
        <c:lblOffset val="100"/>
        <c:noMultiLvlLbl val="0"/>
      </c:catAx>
      <c:valAx>
        <c:axId val="1773628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73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156504"/>
        <c:axId val="1772144168"/>
      </c:lineChart>
      <c:catAx>
        <c:axId val="177215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144168"/>
        <c:crosses val="autoZero"/>
        <c:auto val="1"/>
        <c:lblAlgn val="ctr"/>
        <c:lblOffset val="100"/>
        <c:noMultiLvlLbl val="0"/>
      </c:catAx>
      <c:valAx>
        <c:axId val="17721441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2156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st智慧!$D$6:$BI$6</c:f>
              <c:numCache>
                <c:formatCode>[Red]0.00;[Green]\-0.00</c:formatCode>
                <c:ptCount val="58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249144"/>
        <c:axId val="1772252152"/>
      </c:barChart>
      <c:catAx>
        <c:axId val="177224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252152"/>
        <c:crosses val="autoZero"/>
        <c:auto val="1"/>
        <c:lblAlgn val="ctr"/>
        <c:lblOffset val="100"/>
        <c:noMultiLvlLbl val="0"/>
      </c:catAx>
      <c:valAx>
        <c:axId val="177225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24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001448"/>
        <c:axId val="1774004456"/>
      </c:lineChart>
      <c:catAx>
        <c:axId val="177400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004456"/>
        <c:crosses val="autoZero"/>
        <c:auto val="1"/>
        <c:lblAlgn val="ctr"/>
        <c:lblOffset val="100"/>
        <c:noMultiLvlLbl val="0"/>
      </c:catAx>
      <c:valAx>
        <c:axId val="1774004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400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677496"/>
        <c:axId val="1773904936"/>
      </c:lineChart>
      <c:catAx>
        <c:axId val="-210067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904936"/>
        <c:crosses val="autoZero"/>
        <c:auto val="1"/>
        <c:lblAlgn val="ctr"/>
        <c:lblOffset val="100"/>
        <c:noMultiLvlLbl val="0"/>
      </c:catAx>
      <c:valAx>
        <c:axId val="17739049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0677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中国石化!$D$6:$BI$6</c:f>
              <c:numCache>
                <c:formatCode>[Red]0.00;[Green]\-0.00</c:formatCode>
                <c:ptCount val="58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845832"/>
        <c:axId val="-2038780328"/>
      </c:barChart>
      <c:catAx>
        <c:axId val="-203884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80328"/>
        <c:crosses val="autoZero"/>
        <c:auto val="1"/>
        <c:lblAlgn val="ctr"/>
        <c:lblOffset val="100"/>
        <c:noMultiLvlLbl val="0"/>
      </c:catAx>
      <c:valAx>
        <c:axId val="-2038780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4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280040"/>
        <c:axId val="2029204744"/>
      </c:lineChart>
      <c:catAx>
        <c:axId val="203928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9204744"/>
        <c:crosses val="autoZero"/>
        <c:auto val="1"/>
        <c:lblAlgn val="ctr"/>
        <c:lblOffset val="100"/>
        <c:noMultiLvlLbl val="0"/>
      </c:catAx>
      <c:valAx>
        <c:axId val="202920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928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132600"/>
        <c:axId val="-2038452152"/>
      </c:lineChart>
      <c:catAx>
        <c:axId val="-210113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52152"/>
        <c:crosses val="autoZero"/>
        <c:auto val="1"/>
        <c:lblAlgn val="ctr"/>
        <c:lblOffset val="100"/>
        <c:noMultiLvlLbl val="0"/>
      </c:catAx>
      <c:valAx>
        <c:axId val="-203845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13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489256"/>
        <c:axId val="-2038498792"/>
      </c:lineChart>
      <c:catAx>
        <c:axId val="-203848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98792"/>
        <c:crosses val="autoZero"/>
        <c:auto val="1"/>
        <c:lblAlgn val="ctr"/>
        <c:lblOffset val="100"/>
        <c:noMultiLvlLbl val="0"/>
      </c:catAx>
      <c:valAx>
        <c:axId val="-20384987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48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中国中冶!$D$6:$BI$6</c:f>
              <c:numCache>
                <c:formatCode>[Red]0.00;[Green]\-0.00</c:formatCode>
                <c:ptCount val="58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510152"/>
        <c:axId val="-2038521992"/>
      </c:barChart>
      <c:catAx>
        <c:axId val="-203851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21992"/>
        <c:crosses val="autoZero"/>
        <c:auto val="1"/>
        <c:lblAlgn val="ctr"/>
        <c:lblOffset val="100"/>
        <c:noMultiLvlLbl val="0"/>
      </c:catAx>
      <c:valAx>
        <c:axId val="-203852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1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564488"/>
        <c:axId val="-2038570680"/>
      </c:lineChart>
      <c:catAx>
        <c:axId val="-203856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70680"/>
        <c:crosses val="autoZero"/>
        <c:auto val="1"/>
        <c:lblAlgn val="ctr"/>
        <c:lblOffset val="100"/>
        <c:noMultiLvlLbl val="0"/>
      </c:catAx>
      <c:valAx>
        <c:axId val="-2038570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64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614824"/>
        <c:axId val="-2038623656"/>
      </c:lineChart>
      <c:catAx>
        <c:axId val="-203861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23656"/>
        <c:crosses val="autoZero"/>
        <c:auto val="1"/>
        <c:lblAlgn val="ctr"/>
        <c:lblOffset val="100"/>
        <c:noMultiLvlLbl val="0"/>
      </c:catAx>
      <c:valAx>
        <c:axId val="-203862365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61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远望谷!$D$6:$BI$6</c:f>
              <c:numCache>
                <c:formatCode>[Red]0.00;[Green]\-0.00</c:formatCode>
                <c:ptCount val="58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661304"/>
        <c:axId val="-2038658424"/>
      </c:barChart>
      <c:catAx>
        <c:axId val="-203866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61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05976"/>
        <c:axId val="-2038720584"/>
      </c:lineChart>
      <c:catAx>
        <c:axId val="-203870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20584"/>
        <c:crosses val="autoZero"/>
        <c:auto val="1"/>
        <c:lblAlgn val="ctr"/>
        <c:lblOffset val="100"/>
        <c:noMultiLvlLbl val="0"/>
      </c:catAx>
      <c:valAx>
        <c:axId val="-203872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0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63384"/>
        <c:axId val="-2038771736"/>
      </c:lineChart>
      <c:catAx>
        <c:axId val="-203876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71736"/>
        <c:crosses val="autoZero"/>
        <c:auto val="1"/>
        <c:lblAlgn val="ctr"/>
        <c:lblOffset val="100"/>
        <c:noMultiLvlLbl val="0"/>
      </c:catAx>
      <c:valAx>
        <c:axId val="-20387717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6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巨轮智能!$D$6:$BI$6</c:f>
              <c:numCache>
                <c:formatCode>[Red]0.00;[Green]\-0.00</c:formatCode>
                <c:ptCount val="58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811000"/>
        <c:axId val="-2038808168"/>
      </c:barChart>
      <c:catAx>
        <c:axId val="-203881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08168"/>
        <c:crosses val="autoZero"/>
        <c:auto val="1"/>
        <c:lblAlgn val="ctr"/>
        <c:lblOffset val="100"/>
        <c:noMultiLvlLbl val="0"/>
      </c:catAx>
      <c:valAx>
        <c:axId val="-2038808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1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59608"/>
        <c:axId val="-2038856600"/>
      </c:lineChart>
      <c:catAx>
        <c:axId val="-203885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56600"/>
        <c:crosses val="autoZero"/>
        <c:auto val="1"/>
        <c:lblAlgn val="ctr"/>
        <c:lblOffset val="100"/>
        <c:noMultiLvlLbl val="0"/>
      </c:catAx>
      <c:valAx>
        <c:axId val="-2038856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5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022248"/>
        <c:axId val="1772862712"/>
      </c:lineChart>
      <c:catAx>
        <c:axId val="177302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862712"/>
        <c:crosses val="autoZero"/>
        <c:auto val="1"/>
        <c:lblAlgn val="ctr"/>
        <c:lblOffset val="100"/>
        <c:noMultiLvlLbl val="0"/>
      </c:catAx>
      <c:valAx>
        <c:axId val="1772862712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02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11080"/>
        <c:axId val="-2038908072"/>
      </c:lineChart>
      <c:catAx>
        <c:axId val="-203891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08072"/>
        <c:crosses val="autoZero"/>
        <c:auto val="1"/>
        <c:lblAlgn val="ctr"/>
        <c:lblOffset val="100"/>
        <c:noMultiLvlLbl val="0"/>
      </c:catAx>
      <c:valAx>
        <c:axId val="-20389080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1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大金重工!$D$6:$BI$6</c:f>
              <c:numCache>
                <c:formatCode>[Red]0.00;[Green]\-0.00</c:formatCode>
                <c:ptCount val="58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917880"/>
        <c:axId val="-2038944328"/>
      </c:barChart>
      <c:catAx>
        <c:axId val="-203891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44328"/>
        <c:crosses val="autoZero"/>
        <c:auto val="1"/>
        <c:lblAlgn val="ctr"/>
        <c:lblOffset val="100"/>
        <c:noMultiLvlLbl val="0"/>
      </c:catAx>
      <c:valAx>
        <c:axId val="-203894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1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69944"/>
        <c:axId val="-2038978200"/>
      </c:lineChart>
      <c:catAx>
        <c:axId val="-203896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78200"/>
        <c:crosses val="autoZero"/>
        <c:auto val="1"/>
        <c:lblAlgn val="ctr"/>
        <c:lblOffset val="100"/>
        <c:noMultiLvlLbl val="0"/>
      </c:catAx>
      <c:valAx>
        <c:axId val="-2038978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6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17272"/>
        <c:axId val="-2039014264"/>
      </c:lineChart>
      <c:catAx>
        <c:axId val="-203901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14264"/>
        <c:crosses val="autoZero"/>
        <c:auto val="1"/>
        <c:lblAlgn val="ctr"/>
        <c:lblOffset val="100"/>
        <c:noMultiLvlLbl val="0"/>
      </c:catAx>
      <c:valAx>
        <c:axId val="-20390142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17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普邦股份!$D$6:$BI$6</c:f>
              <c:numCache>
                <c:formatCode>[Red]0.00;[Green]\-0.00</c:formatCode>
                <c:ptCount val="58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066440"/>
        <c:axId val="-2039071560"/>
      </c:barChart>
      <c:catAx>
        <c:axId val="-203906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71560"/>
        <c:crosses val="autoZero"/>
        <c:auto val="1"/>
        <c:lblAlgn val="ctr"/>
        <c:lblOffset val="100"/>
        <c:noMultiLvlLbl val="0"/>
      </c:catAx>
      <c:valAx>
        <c:axId val="-203907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06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18296"/>
        <c:axId val="-2039115320"/>
      </c:lineChart>
      <c:catAx>
        <c:axId val="-203911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15320"/>
        <c:crosses val="autoZero"/>
        <c:auto val="1"/>
        <c:lblAlgn val="ctr"/>
        <c:lblOffset val="100"/>
        <c:noMultiLvlLbl val="0"/>
      </c:catAx>
      <c:valAx>
        <c:axId val="-2039115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1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52488"/>
        <c:axId val="-2039155352"/>
      </c:lineChart>
      <c:catAx>
        <c:axId val="-203915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55352"/>
        <c:crosses val="autoZero"/>
        <c:auto val="1"/>
        <c:lblAlgn val="ctr"/>
        <c:lblOffset val="100"/>
        <c:noMultiLvlLbl val="0"/>
      </c:catAx>
      <c:valAx>
        <c:axId val="-2039155352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179784"/>
        <c:axId val="-2039183368"/>
      </c:barChart>
      <c:catAx>
        <c:axId val="-203917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83368"/>
        <c:crosses val="autoZero"/>
        <c:auto val="1"/>
        <c:lblAlgn val="ctr"/>
        <c:lblOffset val="100"/>
        <c:noMultiLvlLbl val="0"/>
      </c:catAx>
      <c:valAx>
        <c:axId val="-2039183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7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225656"/>
        <c:axId val="-2039229016"/>
      </c:lineChart>
      <c:catAx>
        <c:axId val="-203922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229016"/>
        <c:crosses val="autoZero"/>
        <c:auto val="1"/>
        <c:lblAlgn val="ctr"/>
        <c:lblOffset val="100"/>
        <c:noMultiLvlLbl val="0"/>
      </c:catAx>
      <c:valAx>
        <c:axId val="-2039229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25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263400"/>
        <c:axId val="-2039275208"/>
      </c:lineChart>
      <c:catAx>
        <c:axId val="-20392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275208"/>
        <c:crosses val="autoZero"/>
        <c:auto val="1"/>
        <c:lblAlgn val="ctr"/>
        <c:lblOffset val="100"/>
        <c:noMultiLvlLbl val="0"/>
      </c:catAx>
      <c:valAx>
        <c:axId val="-203927520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263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沪电股份!$D$6:$BI$6</c:f>
              <c:numCache>
                <c:formatCode>[Red]0.00;[Green]\-0.00</c:formatCode>
                <c:ptCount val="58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747800"/>
        <c:axId val="2043750808"/>
      </c:barChart>
      <c:catAx>
        <c:axId val="204374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750808"/>
        <c:crosses val="autoZero"/>
        <c:auto val="1"/>
        <c:lblAlgn val="ctr"/>
        <c:lblOffset val="100"/>
        <c:noMultiLvlLbl val="0"/>
      </c:catAx>
      <c:valAx>
        <c:axId val="2043750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374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290920"/>
        <c:axId val="-2039315352"/>
      </c:barChart>
      <c:catAx>
        <c:axId val="-203929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5352"/>
        <c:crosses val="autoZero"/>
        <c:auto val="1"/>
        <c:lblAlgn val="ctr"/>
        <c:lblOffset val="100"/>
        <c:noMultiLvlLbl val="0"/>
      </c:catAx>
      <c:valAx>
        <c:axId val="-203931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9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877064"/>
        <c:axId val="2042880072"/>
      </c:lineChart>
      <c:catAx>
        <c:axId val="204287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72"/>
        <c:crosses val="autoZero"/>
        <c:auto val="1"/>
        <c:lblAlgn val="ctr"/>
        <c:lblOffset val="100"/>
        <c:noMultiLvlLbl val="0"/>
      </c:catAx>
      <c:valAx>
        <c:axId val="2042880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287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231400"/>
        <c:axId val="-2095630648"/>
      </c:lineChart>
      <c:catAx>
        <c:axId val="-209523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30648"/>
        <c:crosses val="autoZero"/>
        <c:auto val="1"/>
        <c:lblAlgn val="ctr"/>
        <c:lblOffset val="100"/>
        <c:noMultiLvlLbl val="0"/>
      </c:catAx>
      <c:valAx>
        <c:axId val="-20956306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231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宝钢股份!$D$6:$BI$6</c:f>
              <c:numCache>
                <c:formatCode>[Red]0.00;[Green]\-0.00</c:formatCode>
                <c:ptCount val="58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177288"/>
        <c:axId val="1774091176"/>
      </c:barChart>
      <c:catAx>
        <c:axId val="-210117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091176"/>
        <c:crosses val="autoZero"/>
        <c:auto val="1"/>
        <c:lblAlgn val="ctr"/>
        <c:lblOffset val="100"/>
        <c:noMultiLvlLbl val="0"/>
      </c:catAx>
      <c:valAx>
        <c:axId val="1774091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17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63500</xdr:colOff>
      <xdr:row>50</xdr:row>
      <xdr:rowOff>88900</xdr:rowOff>
    </xdr:from>
    <xdr:to>
      <xdr:col>11</xdr:col>
      <xdr:colOff>787400</xdr:colOff>
      <xdr:row>64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52</xdr:row>
      <xdr:rowOff>0</xdr:rowOff>
    </xdr:from>
    <xdr:to>
      <xdr:col>16</xdr:col>
      <xdr:colOff>101600</xdr:colOff>
      <xdr:row>68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D15"/>
  <sheetViews>
    <sheetView topLeftCell="L9" workbookViewId="0">
      <selection activeCell="BD7" sqref="BD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5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</row>
    <row r="6" spans="1:56">
      <c r="B6" s="15">
        <f>SUM(D6:MI6)</f>
        <v>69731.539999999994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</row>
    <row r="7" spans="1:5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</row>
    <row r="8" spans="1:56">
      <c r="A8" s="8">
        <f>B8/F2</f>
        <v>6.5042772616147673E-2</v>
      </c>
      <c r="B8" s="7">
        <f>SUM(D8:MI8)</f>
        <v>3726.9508709052625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</row>
    <row r="9" spans="1:56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</row>
    <row r="10" spans="1:56">
      <c r="B10" s="10">
        <f>B6/B8</f>
        <v>18.710077598383382</v>
      </c>
    </row>
    <row r="12" spans="1:56">
      <c r="C12" s="1" t="s">
        <v>27</v>
      </c>
      <c r="D12" s="1" t="s">
        <v>28</v>
      </c>
      <c r="E12" s="1" t="s">
        <v>29</v>
      </c>
    </row>
    <row r="13" spans="1:56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56">
      <c r="A14" s="1" t="s">
        <v>30</v>
      </c>
      <c r="B14" s="11">
        <v>42999</v>
      </c>
      <c r="C14">
        <v>1000</v>
      </c>
      <c r="D14">
        <v>18.510000000000002</v>
      </c>
    </row>
    <row r="15" spans="1:56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5"/>
  <sheetViews>
    <sheetView topLeftCell="D15" workbookViewId="0">
      <selection activeCell="BD7" sqref="BD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6">
      <c r="C2" s="1" t="s">
        <v>15</v>
      </c>
      <c r="D2" s="1" t="s">
        <v>7</v>
      </c>
      <c r="E2">
        <v>3.89</v>
      </c>
      <c r="F2">
        <f>E2*10000</f>
        <v>38900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</row>
    <row r="6" spans="1:56">
      <c r="B6" s="15">
        <f>SUM(D6:MI6)</f>
        <v>-5422.35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</row>
    <row r="7" spans="1:5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</row>
    <row r="8" spans="1:56">
      <c r="A8" s="8">
        <f>B8/F2</f>
        <v>-1.7170677721799702E-2</v>
      </c>
      <c r="B8" s="7">
        <f>SUM(D8:MI8)</f>
        <v>-667.93936337800847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" si="24">BD6/BD7</f>
        <v>-22.253196930946292</v>
      </c>
    </row>
    <row r="9" spans="1:56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</row>
    <row r="14" spans="1:56">
      <c r="C14" s="1" t="s">
        <v>27</v>
      </c>
      <c r="D14" s="17" t="s">
        <v>28</v>
      </c>
      <c r="E14" s="1" t="s">
        <v>31</v>
      </c>
    </row>
    <row r="15" spans="1:56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8"/>
  <sheetViews>
    <sheetView topLeftCell="D12" workbookViewId="0">
      <selection activeCell="BD7" sqref="BD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</row>
    <row r="6" spans="1:56">
      <c r="B6" s="15">
        <f>SUM(D6:MI6)</f>
        <v>-31927.660000000003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</row>
    <row r="7" spans="1:5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</row>
    <row r="8" spans="1:56">
      <c r="A8" s="8">
        <f>B8/F2</f>
        <v>-1.0151208492684973E-2</v>
      </c>
      <c r="B8" s="7">
        <f>SUM(D8:MI8)</f>
        <v>-8051.9385763977198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" si="24">BD6/BD7</f>
        <v>-52.997455470737911</v>
      </c>
    </row>
    <row r="9" spans="1:56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</row>
    <row r="14" spans="1:56">
      <c r="C14" s="1" t="s">
        <v>27</v>
      </c>
      <c r="D14" s="1" t="s">
        <v>28</v>
      </c>
      <c r="E14" s="1" t="s">
        <v>31</v>
      </c>
    </row>
    <row r="15" spans="1:56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56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5"/>
  <sheetViews>
    <sheetView topLeftCell="D19" workbookViewId="0">
      <selection activeCell="BD7" sqref="BD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56">
      <c r="C2" s="1" t="s">
        <v>14</v>
      </c>
      <c r="D2" s="1" t="s">
        <v>7</v>
      </c>
      <c r="E2">
        <v>19.88</v>
      </c>
      <c r="F2">
        <f>E2*10000</f>
        <v>198800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</row>
    <row r="6" spans="1:56">
      <c r="B6" s="15">
        <f>SUM(D6:MI6)</f>
        <v>-1110.5400000000004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</row>
    <row r="7" spans="1:5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</row>
    <row r="8" spans="1:56">
      <c r="A8" s="8">
        <f>B8/F2</f>
        <v>-1.1711083582998389E-3</v>
      </c>
      <c r="B8" s="7">
        <f>SUM(D8:MI8)</f>
        <v>-232.81634163000797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" si="24">BD6/BD7</f>
        <v>-52.990671641791039</v>
      </c>
    </row>
    <row r="9" spans="1:56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</row>
    <row r="10" spans="1:56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56">
      <c r="C13" s="17" t="s">
        <v>27</v>
      </c>
      <c r="D13" s="17" t="s">
        <v>28</v>
      </c>
      <c r="E13" s="1" t="s">
        <v>36</v>
      </c>
    </row>
    <row r="14" spans="1:56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56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BD15"/>
  <sheetViews>
    <sheetView topLeftCell="A6" workbookViewId="0">
      <selection activeCell="BD7" sqref="BD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56">
      <c r="C2" s="1" t="s">
        <v>10</v>
      </c>
      <c r="D2" s="1" t="s">
        <v>7</v>
      </c>
      <c r="E2">
        <v>955.58</v>
      </c>
      <c r="F2">
        <f>E2*10000</f>
        <v>9555800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</row>
    <row r="6" spans="1:56">
      <c r="B6" s="15">
        <f>SUM(D6:MI6)</f>
        <v>112301.73999999999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</row>
    <row r="7" spans="1:5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</row>
    <row r="8" spans="1:56">
      <c r="A8" s="8">
        <f>B8/F2</f>
        <v>1.9788454363699544E-3</v>
      </c>
      <c r="B8" s="7">
        <f>SUM(D8:MI8)</f>
        <v>18909.451220864012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" si="24">BD6/BD7</f>
        <v>-1000.7956448911223</v>
      </c>
    </row>
    <row r="9" spans="1:56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</row>
    <row r="10" spans="1:56">
      <c r="B10" s="10">
        <f>B6/B8</f>
        <v>5.9389211610800352</v>
      </c>
    </row>
    <row r="12" spans="1:56">
      <c r="C12" s="17" t="s">
        <v>27</v>
      </c>
      <c r="D12" s="17" t="s">
        <v>28</v>
      </c>
    </row>
    <row r="13" spans="1:56">
      <c r="C13" s="10">
        <v>1000</v>
      </c>
      <c r="D13" s="10">
        <v>7.5910000000000002</v>
      </c>
    </row>
    <row r="14" spans="1:56">
      <c r="C14">
        <v>900</v>
      </c>
      <c r="D14">
        <v>5.9</v>
      </c>
    </row>
    <row r="15" spans="1:56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4"/>
  <sheetViews>
    <sheetView topLeftCell="D17" workbookViewId="0">
      <selection activeCell="BD7" sqref="BD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56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</row>
    <row r="6" spans="1:56">
      <c r="B6" s="15">
        <f>SUM(D6:MI6)</f>
        <v>15109.440000000008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</row>
    <row r="7" spans="1:5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</row>
    <row r="8" spans="1:56">
      <c r="A8" s="8">
        <f>B8/F2</f>
        <v>1.5599630184712253E-3</v>
      </c>
      <c r="B8" s="7">
        <f>SUM(D8:MI8)</f>
        <v>2533.2239456954226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" si="24">BD6/BD7</f>
        <v>-163.01176470588237</v>
      </c>
    </row>
    <row r="9" spans="1:56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</row>
    <row r="10" spans="1:56">
      <c r="B10">
        <f>B6/B8</f>
        <v>5.9645101751365894</v>
      </c>
      <c r="U10" s="1" t="s">
        <v>52</v>
      </c>
      <c r="V10" s="1" t="s">
        <v>42</v>
      </c>
    </row>
    <row r="12" spans="1:56">
      <c r="C12" s="1" t="s">
        <v>27</v>
      </c>
      <c r="D12" s="1" t="s">
        <v>28</v>
      </c>
    </row>
    <row r="13" spans="1:56">
      <c r="C13">
        <v>800</v>
      </c>
      <c r="D13">
        <v>9.1660000000000004</v>
      </c>
    </row>
    <row r="14" spans="1:56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4"/>
  <sheetViews>
    <sheetView topLeftCell="D14" workbookViewId="0">
      <selection activeCell="BD7" sqref="BD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56">
      <c r="C2" s="1" t="s">
        <v>13</v>
      </c>
      <c r="D2" s="1" t="s">
        <v>7</v>
      </c>
      <c r="E2">
        <v>6.98</v>
      </c>
      <c r="F2">
        <f>E2*10000</f>
        <v>69800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</row>
    <row r="6" spans="1:56">
      <c r="B6" s="15">
        <f>SUM(D6:MI6)</f>
        <v>-56043.449999999983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</row>
    <row r="7" spans="1:5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</row>
    <row r="8" spans="1:56">
      <c r="A8" s="8">
        <f>B8/F2</f>
        <v>-6.9666499615268385E-2</v>
      </c>
      <c r="B8" s="7">
        <f>SUM(D8:MI8)</f>
        <v>-4862.7216731457329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" si="24">BD6/BD7</f>
        <v>66.137596899224803</v>
      </c>
    </row>
    <row r="9" spans="1:56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</row>
    <row r="12" spans="1:56">
      <c r="C12" s="1" t="s">
        <v>27</v>
      </c>
      <c r="D12" s="1" t="s">
        <v>28</v>
      </c>
    </row>
    <row r="13" spans="1:56">
      <c r="C13">
        <v>400</v>
      </c>
      <c r="D13">
        <v>27.524999999999999</v>
      </c>
      <c r="G13" s="1" t="s">
        <v>32</v>
      </c>
    </row>
    <row r="14" spans="1:56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4"/>
  <sheetViews>
    <sheetView topLeftCell="D16" workbookViewId="0">
      <selection activeCell="BD7" sqref="BD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56">
      <c r="C2" s="1" t="s">
        <v>19</v>
      </c>
      <c r="D2" s="1" t="s">
        <v>7</v>
      </c>
      <c r="E2">
        <v>18.72</v>
      </c>
      <c r="F2">
        <f>E2*10000</f>
        <v>187200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</row>
    <row r="6" spans="1:56">
      <c r="B6" s="15">
        <f>SUM(D6:MI6)</f>
        <v>-5835.0999999999995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</row>
    <row r="7" spans="1:5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</row>
    <row r="8" spans="1:56">
      <c r="A8" s="8">
        <f>B8/F2</f>
        <v>-1.0434557726740777E-2</v>
      </c>
      <c r="B8" s="7">
        <f>SUM(D8:MI8)</f>
        <v>-1953.3492064458735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" si="24">BD6/BD7</f>
        <v>52.166666666666664</v>
      </c>
    </row>
    <row r="9" spans="1:56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</row>
    <row r="12" spans="1:56">
      <c r="C12" s="17" t="s">
        <v>27</v>
      </c>
      <c r="D12" s="17" t="s">
        <v>28</v>
      </c>
    </row>
    <row r="13" spans="1:56">
      <c r="C13" s="10">
        <v>600</v>
      </c>
      <c r="D13" s="10">
        <v>7.2480000000000002</v>
      </c>
    </row>
    <row r="14" spans="1:56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4"/>
  <sheetViews>
    <sheetView topLeftCell="D17" workbookViewId="0">
      <selection activeCell="BD7" sqref="BD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56">
      <c r="C2" s="1" t="s">
        <v>21</v>
      </c>
      <c r="D2" s="1" t="s">
        <v>7</v>
      </c>
      <c r="E2">
        <v>5.4</v>
      </c>
      <c r="F2">
        <f>E2*10000</f>
        <v>54000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</row>
    <row r="6" spans="1:56">
      <c r="B6" s="15">
        <f>SUM(D6:MI6)</f>
        <v>-4645.4799999999996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</row>
    <row r="7" spans="1:5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</row>
    <row r="8" spans="1:56">
      <c r="A8" s="8">
        <f>B8/F2</f>
        <v>-1.4525573707640052E-2</v>
      </c>
      <c r="B8" s="7">
        <f>SUM(D8:MI8)</f>
        <v>-784.3809802125628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" si="24">BD6/BD7</f>
        <v>-44.699463327370303</v>
      </c>
    </row>
    <row r="9" spans="1:56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</row>
    <row r="12" spans="1:56">
      <c r="C12" s="17" t="s">
        <v>27</v>
      </c>
      <c r="D12" s="17" t="s">
        <v>28</v>
      </c>
    </row>
    <row r="13" spans="1:56">
      <c r="C13" s="10">
        <v>300</v>
      </c>
      <c r="D13" s="10">
        <v>8.4870000000000001</v>
      </c>
    </row>
    <row r="14" spans="1:56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14"/>
  <sheetViews>
    <sheetView topLeftCell="D19" workbookViewId="0">
      <selection activeCell="AQ7" sqref="AQ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3">
      <c r="C2" s="1" t="s">
        <v>34</v>
      </c>
      <c r="D2" s="1" t="s">
        <v>7</v>
      </c>
      <c r="E2">
        <v>11.74</v>
      </c>
      <c r="F2">
        <f>E2*10000</f>
        <v>117400</v>
      </c>
    </row>
    <row r="3" spans="1:43">
      <c r="C3" s="1" t="s">
        <v>1</v>
      </c>
    </row>
    <row r="4" spans="1: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</row>
    <row r="5" spans="1:4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</row>
    <row r="6" spans="1:43">
      <c r="B6" s="15">
        <f>SUM(D6:MI6)</f>
        <v>1179.5699999999997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</row>
    <row r="7" spans="1:4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</row>
    <row r="8" spans="1:43">
      <c r="A8" s="8">
        <f>B8/F2</f>
        <v>1.5494580278307129E-3</v>
      </c>
      <c r="B8" s="7">
        <f>SUM(D8:MI8)</f>
        <v>181.9063724673257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" si="18">AQ6/AQ7</f>
        <v>158.54347826086956</v>
      </c>
    </row>
    <row r="9" spans="1:43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</row>
    <row r="12" spans="1:43">
      <c r="C12" s="17" t="s">
        <v>27</v>
      </c>
      <c r="D12" s="17" t="s">
        <v>28</v>
      </c>
    </row>
    <row r="13" spans="1:43">
      <c r="C13" s="10">
        <v>800</v>
      </c>
      <c r="D13" s="10">
        <v>14.318</v>
      </c>
    </row>
    <row r="14" spans="1:43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P13"/>
  <sheetViews>
    <sheetView topLeftCell="A14" workbookViewId="0">
      <selection activeCell="AP7" sqref="AP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42">
      <c r="C2" s="1" t="s">
        <v>54</v>
      </c>
      <c r="D2" s="1" t="s">
        <v>7</v>
      </c>
      <c r="E2">
        <v>12.56</v>
      </c>
      <c r="F2">
        <f>E2*10000</f>
        <v>125600</v>
      </c>
    </row>
    <row r="3" spans="1:42">
      <c r="C3" s="1" t="s">
        <v>1</v>
      </c>
    </row>
    <row r="4" spans="1: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</row>
    <row r="5" spans="1:4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</row>
    <row r="6" spans="1:42">
      <c r="B6" s="15">
        <f>SUM(D6:MI6)</f>
        <v>265114.66000000003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</row>
    <row r="7" spans="1:4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</row>
    <row r="8" spans="1:42">
      <c r="A8" s="8">
        <f>B8/F2</f>
        <v>3.9328406358367903E-3</v>
      </c>
      <c r="B8" s="7">
        <f>SUM(D8:MI8)</f>
        <v>493.96478386110084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" si="17">AP6/AP7</f>
        <v>6.9098587447211299</v>
      </c>
    </row>
    <row r="9" spans="1:42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</row>
    <row r="12" spans="1:42">
      <c r="C12" s="17" t="s">
        <v>27</v>
      </c>
      <c r="D12" s="17" t="s">
        <v>28</v>
      </c>
    </row>
    <row r="13" spans="1:4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D17"/>
  <sheetViews>
    <sheetView topLeftCell="F8" workbookViewId="0">
      <selection activeCell="BD7" sqref="BD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56">
      <c r="C2" s="1" t="s">
        <v>20</v>
      </c>
      <c r="D2" s="1" t="s">
        <v>7</v>
      </c>
      <c r="E2">
        <v>16.73</v>
      </c>
      <c r="F2">
        <f>E2*10000</f>
        <v>167300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</row>
    <row r="6" spans="1:56">
      <c r="B6" s="15">
        <f>SUM(D6:MI6)</f>
        <v>44817.679999999993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</row>
    <row r="7" spans="1:5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</row>
    <row r="8" spans="1:56">
      <c r="A8" s="8">
        <f>B8/F2</f>
        <v>5.3391180411041239E-2</v>
      </c>
      <c r="B8" s="7">
        <f>SUM(D8:MI8)</f>
        <v>8932.3444827671992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" si="24">BD6/BD7</f>
        <v>565.47558770343574</v>
      </c>
    </row>
    <row r="9" spans="1:56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</row>
    <row r="10" spans="1:56">
      <c r="B10" s="10">
        <f>B6/B8</f>
        <v>5.017459871421762</v>
      </c>
    </row>
    <row r="12" spans="1:56">
      <c r="C12" s="17" t="s">
        <v>27</v>
      </c>
      <c r="D12" s="17" t="s">
        <v>28</v>
      </c>
    </row>
    <row r="13" spans="1:56">
      <c r="C13" s="10">
        <v>400</v>
      </c>
      <c r="D13" s="10">
        <v>8.4030000000000005</v>
      </c>
    </row>
    <row r="14" spans="1:56">
      <c r="A14" s="1" t="s">
        <v>30</v>
      </c>
      <c r="B14" s="23">
        <v>42991</v>
      </c>
      <c r="C14">
        <v>2000</v>
      </c>
      <c r="D14">
        <v>4.75</v>
      </c>
    </row>
    <row r="15" spans="1:56">
      <c r="A15" s="1" t="s">
        <v>30</v>
      </c>
      <c r="B15" s="11">
        <v>42993</v>
      </c>
      <c r="C15">
        <v>2000</v>
      </c>
      <c r="D15">
        <v>4.71</v>
      </c>
    </row>
    <row r="16" spans="1:56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3"/>
  <sheetViews>
    <sheetView topLeftCell="A11" workbookViewId="0">
      <selection activeCell="AK7" sqref="AK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7">
      <c r="C2" s="1" t="s">
        <v>59</v>
      </c>
      <c r="D2" s="1" t="s">
        <v>7</v>
      </c>
      <c r="E2">
        <v>3.3</v>
      </c>
      <c r="F2">
        <f>E2*10000</f>
        <v>33000</v>
      </c>
    </row>
    <row r="3" spans="1:37">
      <c r="C3" s="1" t="s">
        <v>1</v>
      </c>
    </row>
    <row r="4" spans="1: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</row>
    <row r="5" spans="1:3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</row>
    <row r="6" spans="1:37">
      <c r="B6" s="15">
        <f>SUM(D6:MI6)</f>
        <v>11877.710000000001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</row>
    <row r="7" spans="1:3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</row>
    <row r="8" spans="1:37">
      <c r="A8" s="8">
        <f>B8/F2</f>
        <v>1.7150125837834682E-2</v>
      </c>
      <c r="B8" s="7">
        <f>SUM(D8:MI8)</f>
        <v>565.95415264854455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" si="15">AK6/AK7</f>
        <v>71.023277467411546</v>
      </c>
    </row>
    <row r="9" spans="1:37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</row>
    <row r="12" spans="1:37">
      <c r="C12" s="17" t="s">
        <v>27</v>
      </c>
      <c r="D12" s="17" t="s">
        <v>28</v>
      </c>
    </row>
    <row r="13" spans="1:3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6"/>
  <sheetViews>
    <sheetView topLeftCell="A30" workbookViewId="0">
      <selection activeCell="BD7" sqref="BD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6">
      <c r="C2" s="1" t="s">
        <v>17</v>
      </c>
      <c r="D2" s="1" t="s">
        <v>7</v>
      </c>
      <c r="E2">
        <v>220.9</v>
      </c>
      <c r="F2">
        <f>E2*10000</f>
        <v>2209000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</row>
    <row r="6" spans="1:56">
      <c r="B6" s="15">
        <f>SUM(D6:MI6)</f>
        <v>37185.610000000015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</row>
    <row r="7" spans="1:5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</row>
    <row r="8" spans="1:56">
      <c r="A8" s="8">
        <f>B8/F2</f>
        <v>1.7882920812264352E-3</v>
      </c>
      <c r="B8" s="7">
        <f>SUM(D8:MI8)</f>
        <v>3950.3372074291956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" si="24">BD6/BD7</f>
        <v>-724.12907431551491</v>
      </c>
    </row>
    <row r="9" spans="1:56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</row>
    <row r="10" spans="1:56">
      <c r="B10" s="10">
        <f>B6/B8</f>
        <v>9.4132748794373686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56">
      <c r="AB11" s="1" t="s">
        <v>62</v>
      </c>
    </row>
    <row r="13" spans="1:56">
      <c r="C13" s="17" t="s">
        <v>27</v>
      </c>
      <c r="D13" s="17" t="s">
        <v>28</v>
      </c>
      <c r="E13" s="1" t="s">
        <v>29</v>
      </c>
    </row>
    <row r="14" spans="1:56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56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56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D20"/>
  <sheetViews>
    <sheetView workbookViewId="0">
      <selection activeCell="B20" sqref="B20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56">
      <c r="C2" s="1" t="s">
        <v>12</v>
      </c>
      <c r="D2" s="1" t="s">
        <v>7</v>
      </c>
      <c r="E2">
        <v>9.36</v>
      </c>
      <c r="F2">
        <f>E2*10000</f>
        <v>93600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</row>
    <row r="6" spans="1:56">
      <c r="B6" s="15">
        <f>SUM(D6:MI6)</f>
        <v>8877.130000000001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</row>
    <row r="7" spans="1:5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</row>
    <row r="8" spans="1:56">
      <c r="A8" s="8">
        <f>B8/F2</f>
        <v>8.4560559714064766E-3</v>
      </c>
      <c r="B8" s="7">
        <f>SUM(D8:MI8)</f>
        <v>791.48683892364625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" si="24">BD6/BD7</f>
        <v>-233.34778510838834</v>
      </c>
    </row>
    <row r="9" spans="1:56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</row>
    <row r="10" spans="1:56">
      <c r="B10">
        <f>B6/B8</f>
        <v>11.21576451236022</v>
      </c>
    </row>
    <row r="16" spans="1:56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A2" workbookViewId="0">
      <selection activeCell="B14" sqref="B14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39364.030000000006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6"/>
      <c r="V6" s="6"/>
      <c r="W6" s="6"/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/>
      <c r="V7" s="35"/>
      <c r="W7" s="35"/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1.2298719542778317E-3</v>
      </c>
      <c r="B8" s="7">
        <f>SUM(D8:MI8)</f>
        <v>775.80322875845616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/>
      <c r="V9" s="34"/>
      <c r="W9" s="34"/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>
        <f>B6/B8</f>
        <v>50.739708911750185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1"/>
      <c r="G18" s="41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4"/>
  <sheetViews>
    <sheetView topLeftCell="D18" workbookViewId="0">
      <selection activeCell="BD7" sqref="BD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56">
      <c r="C2" s="1" t="s">
        <v>11</v>
      </c>
      <c r="D2" s="1" t="s">
        <v>7</v>
      </c>
      <c r="E2">
        <v>4.05</v>
      </c>
      <c r="F2">
        <f>E2*10000</f>
        <v>40500</v>
      </c>
    </row>
    <row r="3" spans="1:56">
      <c r="C3" s="1" t="s">
        <v>1</v>
      </c>
    </row>
    <row r="4" spans="1:5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</row>
    <row r="6" spans="1:56" s="27" customFormat="1">
      <c r="B6" s="28">
        <f>SUM(D6:MI6)</f>
        <v>1505.1400000000021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</row>
    <row r="7" spans="1:5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</row>
    <row r="8" spans="1:56">
      <c r="A8" s="8">
        <f>B8/F2</f>
        <v>6.1858811290145901E-4</v>
      </c>
      <c r="B8" s="7">
        <f>SUM(D8:MI8)</f>
        <v>25.052818572509089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" si="24">BD6/BD7</f>
        <v>-47.954719387755098</v>
      </c>
    </row>
    <row r="9" spans="1:56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</row>
    <row r="10" spans="1:56">
      <c r="B10" s="10">
        <f>B6/B8</f>
        <v>60.078669218146153</v>
      </c>
    </row>
    <row r="12" spans="1:56">
      <c r="C12" s="17" t="s">
        <v>27</v>
      </c>
      <c r="D12" s="17" t="s">
        <v>28</v>
      </c>
    </row>
    <row r="13" spans="1:56">
      <c r="C13" s="10">
        <v>300</v>
      </c>
      <c r="D13" s="10">
        <v>27.286999999999999</v>
      </c>
    </row>
    <row r="14" spans="1:56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D14"/>
  <sheetViews>
    <sheetView tabSelected="1" topLeftCell="A7" workbookViewId="0">
      <selection activeCell="E14" sqref="E14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6">
      <c r="C2" s="1" t="s">
        <v>18</v>
      </c>
      <c r="D2" s="1" t="s">
        <v>7</v>
      </c>
      <c r="E2">
        <v>295.52</v>
      </c>
      <c r="F2">
        <f>E2*10000</f>
        <v>2955200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</row>
    <row r="6" spans="1:56">
      <c r="B6" s="15">
        <f>SUM(D6:MI6)</f>
        <v>26402.719999999998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</row>
    <row r="7" spans="1:5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</row>
    <row r="8" spans="1:56">
      <c r="A8" s="8">
        <f>B8/F2</f>
        <v>1.0915923667807039E-3</v>
      </c>
      <c r="B8" s="7">
        <f>SUM(D8:MI8)</f>
        <v>3225.8737623103361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" si="24">BD6/BD7</f>
        <v>3653.821471652594</v>
      </c>
    </row>
    <row r="9" spans="1:56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</row>
    <row r="10" spans="1:56">
      <c r="AJ10" t="s">
        <v>66</v>
      </c>
    </row>
    <row r="12" spans="1:56">
      <c r="C12" s="17" t="s">
        <v>27</v>
      </c>
      <c r="D12" s="17" t="s">
        <v>28</v>
      </c>
      <c r="E12" s="1" t="s">
        <v>31</v>
      </c>
    </row>
    <row r="13" spans="1:56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56">
      <c r="A14" s="1" t="s">
        <v>30</v>
      </c>
      <c r="B14" s="16">
        <v>43040</v>
      </c>
      <c r="C14">
        <v>1700</v>
      </c>
      <c r="D14">
        <v>8.23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4"/>
  <sheetViews>
    <sheetView topLeftCell="D15" workbookViewId="0">
      <selection activeCell="BD7" sqref="BD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56">
      <c r="C2" s="1" t="s">
        <v>8</v>
      </c>
      <c r="D2" s="1" t="s">
        <v>7</v>
      </c>
      <c r="E2">
        <v>220.39</v>
      </c>
      <c r="F2">
        <f>E2*10000</f>
        <v>2203900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</row>
    <row r="6" spans="1:56">
      <c r="B6" s="15">
        <f>SUM(D6:MI6)</f>
        <v>-63162.740000000005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</row>
    <row r="7" spans="1:5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</row>
    <row r="8" spans="1:56">
      <c r="A8" s="8">
        <f>B8/F2</f>
        <v>-1.0600228695090731E-2</v>
      </c>
      <c r="B8" s="7">
        <f>SUM(D8:MI8)</f>
        <v>-23361.844021110461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" si="24">BD6/BD7</f>
        <v>-1358.3884615384616</v>
      </c>
    </row>
    <row r="9" spans="1:56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</row>
    <row r="10" spans="1:56">
      <c r="T10" s="22" t="s">
        <v>50</v>
      </c>
    </row>
    <row r="13" spans="1:56">
      <c r="C13" s="1" t="s">
        <v>27</v>
      </c>
      <c r="D13" s="1" t="s">
        <v>28</v>
      </c>
      <c r="E13" s="1" t="s">
        <v>48</v>
      </c>
    </row>
    <row r="14" spans="1:56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5"/>
  <sheetViews>
    <sheetView topLeftCell="D13" workbookViewId="0">
      <selection activeCell="BD7" sqref="BD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6">
      <c r="C2" s="1" t="s">
        <v>9</v>
      </c>
      <c r="D2" s="1" t="s">
        <v>7</v>
      </c>
      <c r="E2">
        <v>9.6</v>
      </c>
      <c r="F2">
        <f>E2*10000</f>
        <v>96000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</row>
    <row r="6" spans="1:56">
      <c r="B6" s="15">
        <f>SUM(D6:MI6)</f>
        <v>-18406.07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</row>
    <row r="7" spans="1:5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</row>
    <row r="8" spans="1:56">
      <c r="A8" s="8">
        <f>B8/F2</f>
        <v>-2.9295382864808643E-2</v>
      </c>
      <c r="B8" s="7">
        <f>SUM(D8:MI8)</f>
        <v>-2812.3567550216299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" si="24">BD6/BD7</f>
        <v>-99.027067669172922</v>
      </c>
    </row>
    <row r="9" spans="1:56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</row>
    <row r="12" spans="1:56">
      <c r="C12" s="1" t="s">
        <v>27</v>
      </c>
      <c r="D12" s="1" t="s">
        <v>28</v>
      </c>
      <c r="E12" s="1" t="s">
        <v>31</v>
      </c>
    </row>
    <row r="13" spans="1:56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56">
      <c r="C14" s="12"/>
      <c r="D14" s="13"/>
      <c r="E14" s="13"/>
    </row>
    <row r="15" spans="1:5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达华智能</vt:lpstr>
      <vt:lpstr>沪电股份</vt:lpstr>
      <vt:lpstr>宝钢股份</vt:lpstr>
      <vt:lpstr>浙江医药</vt:lpstr>
      <vt:lpstr>美的集团</vt:lpstr>
      <vt:lpstr>远大控股</vt:lpstr>
      <vt:lpstr>民生银行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2017-11-01T05:27:45Z</dcterms:modified>
</cp:coreProperties>
</file>