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70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8" i="23" l="1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D8" i="10"/>
  <c r="ED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<sst xmlns="http://schemas.openxmlformats.org/spreadsheetml/2006/main" count="324" uniqueCount="84">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</sst>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30952"/>
        <c:axId val="-2083928008"/>
      </c:lineChart>
      <c:catAx>
        <c:axId val="-20839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28008"/>
        <c:crosses val="autoZero"/>
        <c:auto val="1"/>
        <c:lblAlgn val="ctr"/>
        <c:lblOffset val="100"/>
        <c:noMultiLvlLbl val="0"/>
      </c:catAx>
      <c:valAx>
        <c:axId val="-208392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3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88696"/>
        <c:axId val="1778591704"/>
      </c:lineChart>
      <c:catAx>
        <c:axId val="17785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91704"/>
        <c:crosses val="autoZero"/>
        <c:auto val="1"/>
        <c:lblAlgn val="ctr"/>
        <c:lblOffset val="100"/>
        <c:noMultiLvlLbl val="0"/>
      </c:catAx>
      <c:valAx>
        <c:axId val="17785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48792"/>
        <c:axId val="1779325048"/>
      </c:lineChart>
      <c:catAx>
        <c:axId val="17788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25048"/>
        <c:crosses val="autoZero"/>
        <c:auto val="1"/>
        <c:lblAlgn val="ctr"/>
        <c:lblOffset val="100"/>
        <c:noMultiLvlLbl val="0"/>
      </c:catAx>
      <c:valAx>
        <c:axId val="177932504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8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345544"/>
        <c:axId val="1779348552"/>
      </c:barChart>
      <c:catAx>
        <c:axId val="17793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48552"/>
        <c:crosses val="autoZero"/>
        <c:auto val="1"/>
        <c:lblAlgn val="ctr"/>
        <c:lblOffset val="100"/>
        <c:noMultiLvlLbl val="0"/>
      </c:catAx>
      <c:valAx>
        <c:axId val="177934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68280"/>
        <c:axId val="1778771288"/>
      </c:lineChart>
      <c:catAx>
        <c:axId val="17787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71288"/>
        <c:crosses val="autoZero"/>
        <c:auto val="1"/>
        <c:lblAlgn val="ctr"/>
        <c:lblOffset val="100"/>
        <c:noMultiLvlLbl val="0"/>
      </c:catAx>
      <c:valAx>
        <c:axId val="177877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6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84232"/>
        <c:axId val="1778987240"/>
      </c:lineChart>
      <c:catAx>
        <c:axId val="17789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87240"/>
        <c:crosses val="autoZero"/>
        <c:auto val="1"/>
        <c:lblAlgn val="ctr"/>
        <c:lblOffset val="100"/>
        <c:noMultiLvlLbl val="0"/>
      </c:catAx>
      <c:valAx>
        <c:axId val="1778987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9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556808"/>
        <c:axId val="1778559816"/>
      </c:barChart>
      <c:catAx>
        <c:axId val="17785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59816"/>
        <c:crosses val="autoZero"/>
        <c:auto val="1"/>
        <c:lblAlgn val="ctr"/>
        <c:lblOffset val="100"/>
        <c:noMultiLvlLbl val="0"/>
      </c:catAx>
      <c:valAx>
        <c:axId val="177855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82920"/>
        <c:axId val="1779393720"/>
      </c:lineChart>
      <c:catAx>
        <c:axId val="177918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93720"/>
        <c:crosses val="autoZero"/>
        <c:auto val="1"/>
        <c:lblAlgn val="ctr"/>
        <c:lblOffset val="100"/>
        <c:noMultiLvlLbl val="0"/>
      </c:catAx>
      <c:valAx>
        <c:axId val="177939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8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86648"/>
        <c:axId val="1778906600"/>
      </c:lineChart>
      <c:catAx>
        <c:axId val="17787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06600"/>
        <c:crosses val="autoZero"/>
        <c:auto val="1"/>
        <c:lblAlgn val="ctr"/>
        <c:lblOffset val="100"/>
        <c:noMultiLvlLbl val="0"/>
      </c:catAx>
      <c:valAx>
        <c:axId val="177890660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7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67528"/>
        <c:axId val="1778949608"/>
      </c:barChart>
      <c:catAx>
        <c:axId val="17784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49608"/>
        <c:crosses val="autoZero"/>
        <c:auto val="1"/>
        <c:lblAlgn val="ctr"/>
        <c:lblOffset val="100"/>
        <c:noMultiLvlLbl val="0"/>
      </c:catAx>
      <c:valAx>
        <c:axId val="177894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46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82152"/>
        <c:axId val="1779315176"/>
      </c:lineChart>
      <c:catAx>
        <c:axId val="177858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15176"/>
        <c:crosses val="autoZero"/>
        <c:auto val="1"/>
        <c:lblAlgn val="ctr"/>
        <c:lblOffset val="100"/>
        <c:noMultiLvlLbl val="0"/>
      </c:catAx>
      <c:valAx>
        <c:axId val="177931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8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10872"/>
        <c:axId val="-2083807928"/>
      </c:lineChart>
      <c:catAx>
        <c:axId val="-20838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07928"/>
        <c:crosses val="autoZero"/>
        <c:auto val="1"/>
        <c:lblAlgn val="ctr"/>
        <c:lblOffset val="100"/>
        <c:noMultiLvlLbl val="0"/>
      </c:catAx>
      <c:valAx>
        <c:axId val="-2083807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66536"/>
        <c:axId val="1779469592"/>
      </c:lineChart>
      <c:catAx>
        <c:axId val="17794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69592"/>
        <c:crosses val="autoZero"/>
        <c:auto val="1"/>
        <c:lblAlgn val="ctr"/>
        <c:lblOffset val="100"/>
        <c:noMultiLvlLbl val="0"/>
      </c:catAx>
      <c:valAx>
        <c:axId val="1779469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4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411208"/>
        <c:axId val="1780229016"/>
      </c:barChart>
      <c:catAx>
        <c:axId val="-20844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29016"/>
        <c:crosses val="autoZero"/>
        <c:auto val="1"/>
        <c:lblAlgn val="ctr"/>
        <c:lblOffset val="100"/>
        <c:noMultiLvlLbl val="0"/>
      </c:catAx>
      <c:valAx>
        <c:axId val="178022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1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23832"/>
        <c:axId val="1778726888"/>
      </c:lineChart>
      <c:catAx>
        <c:axId val="17787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26888"/>
        <c:crosses val="autoZero"/>
        <c:auto val="1"/>
        <c:lblAlgn val="ctr"/>
        <c:lblOffset val="100"/>
        <c:noMultiLvlLbl val="0"/>
      </c:catAx>
      <c:valAx>
        <c:axId val="177872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38328"/>
        <c:axId val="1778753448"/>
      </c:lineChart>
      <c:catAx>
        <c:axId val="17792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53448"/>
        <c:crosses val="autoZero"/>
        <c:auto val="1"/>
        <c:lblAlgn val="ctr"/>
        <c:lblOffset val="100"/>
        <c:noMultiLvlLbl val="0"/>
      </c:catAx>
      <c:valAx>
        <c:axId val="17787534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2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44184"/>
        <c:axId val="2120258008"/>
      </c:barChart>
      <c:catAx>
        <c:axId val="212114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8008"/>
        <c:crosses val="autoZero"/>
        <c:auto val="1"/>
        <c:lblAlgn val="ctr"/>
        <c:lblOffset val="100"/>
        <c:noMultiLvlLbl val="0"/>
      </c:catAx>
      <c:valAx>
        <c:axId val="212025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4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78824"/>
        <c:axId val="2120871480"/>
      </c:lineChart>
      <c:catAx>
        <c:axId val="-21068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71480"/>
        <c:crosses val="autoZero"/>
        <c:auto val="1"/>
        <c:lblAlgn val="ctr"/>
        <c:lblOffset val="100"/>
        <c:noMultiLvlLbl val="0"/>
      </c:catAx>
      <c:valAx>
        <c:axId val="212087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7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94776"/>
        <c:axId val="1778922792"/>
      </c:lineChart>
      <c:catAx>
        <c:axId val="17783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22792"/>
        <c:crosses val="autoZero"/>
        <c:auto val="1"/>
        <c:lblAlgn val="ctr"/>
        <c:lblOffset val="100"/>
        <c:noMultiLvlLbl val="0"/>
      </c:catAx>
      <c:valAx>
        <c:axId val="17789227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39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77032"/>
        <c:axId val="1779280040"/>
      </c:barChart>
      <c:catAx>
        <c:axId val="17792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80040"/>
        <c:crosses val="autoZero"/>
        <c:auto val="1"/>
        <c:lblAlgn val="ctr"/>
        <c:lblOffset val="100"/>
        <c:noMultiLvlLbl val="0"/>
      </c:catAx>
      <c:valAx>
        <c:axId val="17792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7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03880"/>
        <c:axId val="1779306888"/>
      </c:lineChart>
      <c:catAx>
        <c:axId val="1779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06888"/>
        <c:crosses val="autoZero"/>
        <c:auto val="1"/>
        <c:lblAlgn val="ctr"/>
        <c:lblOffset val="100"/>
        <c:noMultiLvlLbl val="0"/>
      </c:catAx>
      <c:valAx>
        <c:axId val="177930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36472"/>
        <c:axId val="1779139832"/>
      </c:lineChart>
      <c:catAx>
        <c:axId val="177923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39832"/>
        <c:crosses val="autoZero"/>
        <c:auto val="1"/>
        <c:lblAlgn val="ctr"/>
        <c:lblOffset val="100"/>
        <c:noMultiLvlLbl val="0"/>
      </c:catAx>
      <c:valAx>
        <c:axId val="17791398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23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709352"/>
        <c:axId val="-2083706408"/>
      </c:barChart>
      <c:catAx>
        <c:axId val="-20837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06408"/>
        <c:crosses val="autoZero"/>
        <c:auto val="1"/>
        <c:lblAlgn val="ctr"/>
        <c:lblOffset val="100"/>
        <c:noMultiLvlLbl val="0"/>
      </c:catAx>
      <c:valAx>
        <c:axId val="-208370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0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48600"/>
        <c:axId val="1779440136"/>
      </c:barChart>
      <c:catAx>
        <c:axId val="177944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40136"/>
        <c:crosses val="autoZero"/>
        <c:auto val="1"/>
        <c:lblAlgn val="ctr"/>
        <c:lblOffset val="100"/>
        <c:noMultiLvlLbl val="0"/>
      </c:catAx>
      <c:valAx>
        <c:axId val="17794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44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71752"/>
        <c:axId val="1779371592"/>
      </c:lineChart>
      <c:catAx>
        <c:axId val="17791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71592"/>
        <c:crosses val="autoZero"/>
        <c:auto val="1"/>
        <c:lblAlgn val="ctr"/>
        <c:lblOffset val="100"/>
        <c:noMultiLvlLbl val="0"/>
      </c:catAx>
      <c:valAx>
        <c:axId val="177937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7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05000"/>
        <c:axId val="1779008008"/>
      </c:lineChart>
      <c:catAx>
        <c:axId val="17790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08008"/>
        <c:crosses val="autoZero"/>
        <c:auto val="1"/>
        <c:lblAlgn val="ctr"/>
        <c:lblOffset val="100"/>
        <c:noMultiLvlLbl val="0"/>
      </c:catAx>
      <c:valAx>
        <c:axId val="17790080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00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09880"/>
        <c:axId val="1778812888"/>
      </c:barChart>
      <c:catAx>
        <c:axId val="17788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812888"/>
        <c:crosses val="autoZero"/>
        <c:auto val="1"/>
        <c:lblAlgn val="ctr"/>
        <c:lblOffset val="100"/>
        <c:noMultiLvlLbl val="0"/>
      </c:catAx>
      <c:valAx>
        <c:axId val="17788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8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-9989.239999999998</c:v>
                </c:pt>
                <c:pt idx="130">
                  <c:v>-10084.59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65528"/>
        <c:axId val="1779127400"/>
      </c:lineChart>
      <c:catAx>
        <c:axId val="177936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27400"/>
        <c:crosses val="autoZero"/>
        <c:auto val="1"/>
        <c:lblAlgn val="ctr"/>
        <c:lblOffset val="100"/>
        <c:noMultiLvlLbl val="0"/>
      </c:catAx>
      <c:valAx>
        <c:axId val="177912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6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01528"/>
        <c:axId val="1786235720"/>
      </c:lineChart>
      <c:catAx>
        <c:axId val="177880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35720"/>
        <c:crosses val="autoZero"/>
        <c:auto val="1"/>
        <c:lblAlgn val="ctr"/>
        <c:lblOffset val="100"/>
        <c:noMultiLvlLbl val="0"/>
      </c:catAx>
      <c:valAx>
        <c:axId val="17862357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80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-5400.62</c:v>
                </c:pt>
                <c:pt idx="130">
                  <c:v>-95.35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64104"/>
        <c:axId val="1778796024"/>
      </c:barChart>
      <c:catAx>
        <c:axId val="17792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96024"/>
        <c:crosses val="autoZero"/>
        <c:auto val="1"/>
        <c:lblAlgn val="ctr"/>
        <c:lblOffset val="100"/>
        <c:noMultiLvlLbl val="0"/>
      </c:catAx>
      <c:valAx>
        <c:axId val="177879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6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7576"/>
        <c:axId val="1786710584"/>
      </c:lineChart>
      <c:catAx>
        <c:axId val="17867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10584"/>
        <c:crosses val="autoZero"/>
        <c:auto val="1"/>
        <c:lblAlgn val="ctr"/>
        <c:lblOffset val="100"/>
        <c:noMultiLvlLbl val="0"/>
      </c:catAx>
      <c:valAx>
        <c:axId val="17867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70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44488"/>
        <c:axId val="1786647496"/>
      </c:lineChart>
      <c:catAx>
        <c:axId val="178664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47496"/>
        <c:crosses val="autoZero"/>
        <c:auto val="1"/>
        <c:lblAlgn val="ctr"/>
        <c:lblOffset val="100"/>
        <c:noMultiLvlLbl val="0"/>
      </c:catAx>
      <c:valAx>
        <c:axId val="17866474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4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18840"/>
        <c:axId val="1786613512"/>
      </c:barChart>
      <c:catAx>
        <c:axId val="178661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13512"/>
        <c:crosses val="autoZero"/>
        <c:auto val="1"/>
        <c:lblAlgn val="ctr"/>
        <c:lblOffset val="100"/>
        <c:noMultiLvlLbl val="0"/>
      </c:catAx>
      <c:valAx>
        <c:axId val="178661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1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87016"/>
        <c:axId val="-2083784072"/>
      </c:lineChart>
      <c:catAx>
        <c:axId val="-208378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84072"/>
        <c:crosses val="autoZero"/>
        <c:auto val="1"/>
        <c:lblAlgn val="ctr"/>
        <c:lblOffset val="100"/>
        <c:noMultiLvlLbl val="0"/>
      </c:catAx>
      <c:valAx>
        <c:axId val="-208378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78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66760"/>
        <c:axId val="1786569768"/>
      </c:lineChart>
      <c:catAx>
        <c:axId val="178656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69768"/>
        <c:crosses val="autoZero"/>
        <c:auto val="1"/>
        <c:lblAlgn val="ctr"/>
        <c:lblOffset val="100"/>
        <c:noMultiLvlLbl val="0"/>
      </c:catAx>
      <c:valAx>
        <c:axId val="178656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6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09880"/>
        <c:axId val="1786512888"/>
      </c:lineChart>
      <c:catAx>
        <c:axId val="17865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12888"/>
        <c:crosses val="autoZero"/>
        <c:auto val="1"/>
        <c:lblAlgn val="ctr"/>
        <c:lblOffset val="100"/>
        <c:noMultiLvlLbl val="0"/>
      </c:catAx>
      <c:valAx>
        <c:axId val="1786512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5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490024"/>
        <c:axId val="1786493032"/>
      </c:barChart>
      <c:catAx>
        <c:axId val="178649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93032"/>
        <c:crosses val="autoZero"/>
        <c:auto val="1"/>
        <c:lblAlgn val="ctr"/>
        <c:lblOffset val="100"/>
        <c:noMultiLvlLbl val="0"/>
      </c:catAx>
      <c:valAx>
        <c:axId val="178649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9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37192"/>
        <c:axId val="1786440200"/>
      </c:lineChart>
      <c:catAx>
        <c:axId val="178643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40200"/>
        <c:crosses val="autoZero"/>
        <c:auto val="1"/>
        <c:lblAlgn val="ctr"/>
        <c:lblOffset val="100"/>
        <c:noMultiLvlLbl val="0"/>
      </c:catAx>
      <c:valAx>
        <c:axId val="178644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81064"/>
        <c:axId val="1786384072"/>
      </c:lineChart>
      <c:catAx>
        <c:axId val="17863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84072"/>
        <c:crosses val="autoZero"/>
        <c:auto val="1"/>
        <c:lblAlgn val="ctr"/>
        <c:lblOffset val="100"/>
        <c:noMultiLvlLbl val="0"/>
      </c:catAx>
      <c:valAx>
        <c:axId val="17863840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3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66744"/>
        <c:axId val="1786351112"/>
      </c:barChart>
      <c:catAx>
        <c:axId val="17863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51112"/>
        <c:crosses val="autoZero"/>
        <c:auto val="1"/>
        <c:lblAlgn val="ctr"/>
        <c:lblOffset val="100"/>
        <c:noMultiLvlLbl val="0"/>
      </c:catAx>
      <c:valAx>
        <c:axId val="178635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36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97144"/>
        <c:axId val="1786300152"/>
      </c:lineChart>
      <c:catAx>
        <c:axId val="178629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00152"/>
        <c:crosses val="autoZero"/>
        <c:auto val="1"/>
        <c:lblAlgn val="ctr"/>
        <c:lblOffset val="100"/>
        <c:noMultiLvlLbl val="0"/>
      </c:catAx>
      <c:valAx>
        <c:axId val="178630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9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48712"/>
        <c:axId val="1786251720"/>
      </c:lineChart>
      <c:catAx>
        <c:axId val="17862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51720"/>
        <c:crosses val="autoZero"/>
        <c:auto val="1"/>
        <c:lblAlgn val="ctr"/>
        <c:lblOffset val="100"/>
        <c:noMultiLvlLbl val="0"/>
      </c:catAx>
      <c:valAx>
        <c:axId val="17862517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24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15720"/>
        <c:axId val="1786212168"/>
      </c:barChart>
      <c:catAx>
        <c:axId val="17862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2168"/>
        <c:crosses val="autoZero"/>
        <c:auto val="1"/>
        <c:lblAlgn val="ctr"/>
        <c:lblOffset val="100"/>
        <c:noMultiLvlLbl val="0"/>
      </c:catAx>
      <c:valAx>
        <c:axId val="178621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1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66408"/>
        <c:axId val="1786158968"/>
      </c:lineChart>
      <c:catAx>
        <c:axId val="17861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58968"/>
        <c:crosses val="autoZero"/>
        <c:auto val="1"/>
        <c:lblAlgn val="ctr"/>
        <c:lblOffset val="100"/>
        <c:noMultiLvlLbl val="0"/>
      </c:catAx>
      <c:valAx>
        <c:axId val="178615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11768"/>
        <c:axId val="1778617960"/>
      </c:lineChart>
      <c:catAx>
        <c:axId val="177851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17960"/>
        <c:crosses val="autoZero"/>
        <c:auto val="1"/>
        <c:lblAlgn val="ctr"/>
        <c:lblOffset val="100"/>
        <c:noMultiLvlLbl val="0"/>
      </c:catAx>
      <c:valAx>
        <c:axId val="1778617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51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04344"/>
        <c:axId val="1786107352"/>
      </c:lineChart>
      <c:catAx>
        <c:axId val="178610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07352"/>
        <c:crosses val="autoZero"/>
        <c:auto val="1"/>
        <c:lblAlgn val="ctr"/>
        <c:lblOffset val="100"/>
        <c:noMultiLvlLbl val="0"/>
      </c:catAx>
      <c:valAx>
        <c:axId val="17861073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10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81608"/>
        <c:axId val="1786084616"/>
      </c:barChart>
      <c:catAx>
        <c:axId val="17860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84616"/>
        <c:crosses val="autoZero"/>
        <c:auto val="1"/>
        <c:lblAlgn val="ctr"/>
        <c:lblOffset val="100"/>
        <c:noMultiLvlLbl val="0"/>
      </c:catAx>
      <c:valAx>
        <c:axId val="178608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30808"/>
        <c:axId val="1786033816"/>
      </c:lineChart>
      <c:catAx>
        <c:axId val="178603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33816"/>
        <c:crosses val="autoZero"/>
        <c:auto val="1"/>
        <c:lblAlgn val="ctr"/>
        <c:lblOffset val="100"/>
        <c:noMultiLvlLbl val="0"/>
      </c:catAx>
      <c:valAx>
        <c:axId val="178603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3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88632"/>
        <c:axId val="1785991640"/>
      </c:lineChart>
      <c:catAx>
        <c:axId val="17859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91640"/>
        <c:crosses val="autoZero"/>
        <c:auto val="1"/>
        <c:lblAlgn val="ctr"/>
        <c:lblOffset val="100"/>
        <c:noMultiLvlLbl val="0"/>
      </c:catAx>
      <c:valAx>
        <c:axId val="1785991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9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57144"/>
        <c:axId val="1785960152"/>
      </c:barChart>
      <c:catAx>
        <c:axId val="17859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60152"/>
        <c:crosses val="autoZero"/>
        <c:auto val="1"/>
        <c:lblAlgn val="ctr"/>
        <c:lblOffset val="100"/>
        <c:noMultiLvlLbl val="0"/>
      </c:catAx>
      <c:valAx>
        <c:axId val="17859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5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14136"/>
        <c:axId val="1785899368"/>
      </c:lineChart>
      <c:catAx>
        <c:axId val="178591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99368"/>
        <c:crosses val="autoZero"/>
        <c:auto val="1"/>
        <c:lblAlgn val="ctr"/>
        <c:lblOffset val="100"/>
        <c:noMultiLvlLbl val="0"/>
      </c:catAx>
      <c:valAx>
        <c:axId val="17858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1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36232"/>
        <c:axId val="1785829688"/>
      </c:lineChart>
      <c:catAx>
        <c:axId val="17858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29688"/>
        <c:crosses val="autoZero"/>
        <c:auto val="1"/>
        <c:lblAlgn val="ctr"/>
        <c:lblOffset val="100"/>
        <c:noMultiLvlLbl val="0"/>
      </c:catAx>
      <c:valAx>
        <c:axId val="17858296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83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04664"/>
        <c:axId val="1785807672"/>
      </c:barChart>
      <c:catAx>
        <c:axId val="178580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07672"/>
        <c:crosses val="autoZero"/>
        <c:auto val="1"/>
        <c:lblAlgn val="ctr"/>
        <c:lblOffset val="100"/>
        <c:noMultiLvlLbl val="0"/>
      </c:catAx>
      <c:valAx>
        <c:axId val="178580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8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59112"/>
        <c:axId val="1785756296"/>
      </c:lineChart>
      <c:catAx>
        <c:axId val="178575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56296"/>
        <c:crosses val="autoZero"/>
        <c:auto val="1"/>
        <c:lblAlgn val="ctr"/>
        <c:lblOffset val="100"/>
        <c:noMultiLvlLbl val="0"/>
      </c:catAx>
      <c:valAx>
        <c:axId val="178575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5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30280"/>
        <c:axId val="-2085637528"/>
      </c:lineChart>
      <c:catAx>
        <c:axId val="-20861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37528"/>
        <c:crosses val="autoZero"/>
        <c:auto val="1"/>
        <c:lblAlgn val="ctr"/>
        <c:lblOffset val="100"/>
        <c:noMultiLvlLbl val="0"/>
      </c:catAx>
      <c:valAx>
        <c:axId val="-20856375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1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068520"/>
        <c:axId val="2081841272"/>
      </c:barChart>
      <c:catAx>
        <c:axId val="20820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41272"/>
        <c:crosses val="autoZero"/>
        <c:auto val="1"/>
        <c:lblAlgn val="ctr"/>
        <c:lblOffset val="100"/>
        <c:noMultiLvlLbl val="0"/>
      </c:catAx>
      <c:valAx>
        <c:axId val="208184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06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64152"/>
        <c:axId val="-2086042408"/>
      </c:barChart>
      <c:catAx>
        <c:axId val="-208576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42408"/>
        <c:crosses val="autoZero"/>
        <c:auto val="1"/>
        <c:lblAlgn val="ctr"/>
        <c:lblOffset val="100"/>
        <c:noMultiLvlLbl val="0"/>
      </c:catAx>
      <c:valAx>
        <c:axId val="-208604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6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92808"/>
        <c:axId val="-2085996760"/>
      </c:lineChart>
      <c:catAx>
        <c:axId val="-208579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96760"/>
        <c:crosses val="autoZero"/>
        <c:auto val="1"/>
        <c:lblAlgn val="ctr"/>
        <c:lblOffset val="100"/>
        <c:noMultiLvlLbl val="0"/>
      </c:catAx>
      <c:valAx>
        <c:axId val="-208599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9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803976"/>
        <c:axId val="-2086514056"/>
      </c:lineChart>
      <c:catAx>
        <c:axId val="-20858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14056"/>
        <c:crosses val="autoZero"/>
        <c:auto val="1"/>
        <c:lblAlgn val="ctr"/>
        <c:lblOffset val="100"/>
        <c:noMultiLvlLbl val="0"/>
      </c:catAx>
      <c:valAx>
        <c:axId val="-20865140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80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40184"/>
        <c:axId val="-2086330472"/>
      </c:barChart>
      <c:catAx>
        <c:axId val="-20863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30472"/>
        <c:crosses val="autoZero"/>
        <c:auto val="1"/>
        <c:lblAlgn val="ctr"/>
        <c:lblOffset val="100"/>
        <c:noMultiLvlLbl val="0"/>
      </c:catAx>
      <c:valAx>
        <c:axId val="-20863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34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39992"/>
        <c:axId val="-2085640808"/>
      </c:lineChart>
      <c:catAx>
        <c:axId val="-20865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40808"/>
        <c:crosses val="autoZero"/>
        <c:auto val="1"/>
        <c:lblAlgn val="ctr"/>
        <c:lblOffset val="100"/>
        <c:noMultiLvlLbl val="0"/>
      </c:catAx>
      <c:valAx>
        <c:axId val="-208564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3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73992"/>
        <c:axId val="-2085785176"/>
      </c:lineChart>
      <c:catAx>
        <c:axId val="-20857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85176"/>
        <c:crosses val="autoZero"/>
        <c:auto val="1"/>
        <c:lblAlgn val="ctr"/>
        <c:lblOffset val="100"/>
        <c:noMultiLvlLbl val="0"/>
      </c:catAx>
      <c:valAx>
        <c:axId val="-208578517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41320"/>
        <c:axId val="-2085855688"/>
      </c:barChart>
      <c:catAx>
        <c:axId val="-208584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855688"/>
        <c:crosses val="autoZero"/>
        <c:auto val="1"/>
        <c:lblAlgn val="ctr"/>
        <c:lblOffset val="100"/>
        <c:noMultiLvlLbl val="0"/>
      </c:catAx>
      <c:valAx>
        <c:axId val="-208585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49576"/>
        <c:axId val="2080441368"/>
      </c:lineChart>
      <c:catAx>
        <c:axId val="20822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41368"/>
        <c:crosses val="autoZero"/>
        <c:auto val="1"/>
        <c:lblAlgn val="ctr"/>
        <c:lblOffset val="100"/>
        <c:tickLblSkip val="2"/>
        <c:noMultiLvlLbl val="0"/>
      </c:catAx>
      <c:valAx>
        <c:axId val="208044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4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55160"/>
        <c:axId val="1779458216"/>
      </c:lineChart>
      <c:catAx>
        <c:axId val="177945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58216"/>
        <c:crosses val="autoZero"/>
        <c:auto val="1"/>
        <c:lblAlgn val="ctr"/>
        <c:lblOffset val="100"/>
        <c:tickLblSkip val="2"/>
        <c:noMultiLvlLbl val="0"/>
      </c:catAx>
      <c:valAx>
        <c:axId val="17794582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45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610408"/>
        <c:axId val="1778613416"/>
      </c:barChart>
      <c:catAx>
        <c:axId val="17786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13416"/>
        <c:crosses val="autoZero"/>
        <c:auto val="1"/>
        <c:lblAlgn val="ctr"/>
        <c:lblOffset val="100"/>
        <c:tickLblSkip val="2"/>
        <c:noMultiLvlLbl val="0"/>
      </c:catAx>
      <c:valAx>
        <c:axId val="177861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6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M1" workbookViewId="0">
      <selection activeCell="DU7" sqref="D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5">
      <c r="C2" s="1" t="s">
        <v>33</v>
      </c>
      <c r="D2" s="1" t="s">
        <v>7</v>
      </c>
      <c r="E2">
        <v>11.94</v>
      </c>
      <c r="F2">
        <f>E2*10000</f>
        <v>119400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</row>
    <row r="6" spans="1:125">
      <c r="B6" s="15">
        <f>SUM(D6:MI6)</f>
        <v>-8982.1400000000049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</row>
    <row r="7" spans="1:12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</row>
    <row r="8" spans="1:125">
      <c r="A8" s="8">
        <f>B8/F2</f>
        <v>-1.6614842943351766E-2</v>
      </c>
      <c r="B8" s="7">
        <f>SUM(D8:MI8)</f>
        <v>-1983.812247436201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" si="57">DU6/DU7</f>
        <v>-93.270588235294127</v>
      </c>
    </row>
    <row r="9" spans="1:12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</row>
    <row r="10" spans="1:125">
      <c r="B10">
        <f>B6/B8</f>
        <v>4.5277167794523701</v>
      </c>
      <c r="DF10" t="s">
        <v>82</v>
      </c>
    </row>
    <row r="12" spans="1:125">
      <c r="C12" s="17" t="s">
        <v>26</v>
      </c>
      <c r="D12" s="17" t="s">
        <v>27</v>
      </c>
    </row>
    <row r="13" spans="1:125">
      <c r="C13" s="10">
        <v>800</v>
      </c>
      <c r="D13" s="10">
        <v>14.318</v>
      </c>
    </row>
    <row r="14" spans="1:12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M1" workbookViewId="0">
      <selection activeCell="ER7" sqref="E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8">
      <c r="C2" s="1" t="s">
        <v>8</v>
      </c>
      <c r="D2" s="1" t="s">
        <v>7</v>
      </c>
      <c r="E2">
        <v>220.39</v>
      </c>
      <c r="F2">
        <f>E2*10000</f>
        <v>2203900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-120925.01999999992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</row>
    <row r="7" spans="1:14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</row>
    <row r="8" spans="1:148">
      <c r="A8" s="8">
        <f>B8/F2</f>
        <v>-2.1773395289184681E-2</v>
      </c>
      <c r="B8" s="7">
        <f>SUM(D8:MI8)</f>
        <v>-47986.385877834116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" si="68">ER6/ER7</f>
        <v>-570.03056768558952</v>
      </c>
    </row>
    <row r="9" spans="1:14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</row>
    <row r="10" spans="1:148">
      <c r="T10" s="22" t="s">
        <v>49</v>
      </c>
    </row>
    <row r="13" spans="1:148">
      <c r="C13" s="1" t="s">
        <v>26</v>
      </c>
      <c r="D13" s="1" t="s">
        <v>27</v>
      </c>
      <c r="E13" s="1" t="s">
        <v>47</v>
      </c>
    </row>
    <row r="14" spans="1:14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5"/>
  <sheetViews>
    <sheetView topLeftCell="EF1" workbookViewId="0">
      <selection activeCell="ER7" sqref="E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8">
      <c r="C2" s="1" t="s">
        <v>9</v>
      </c>
      <c r="D2" s="1" t="s">
        <v>7</v>
      </c>
      <c r="E2">
        <v>9.6</v>
      </c>
      <c r="F2">
        <f>E2*10000</f>
        <v>96000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-60577.839999999989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</row>
    <row r="7" spans="1:14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</row>
    <row r="8" spans="1:148">
      <c r="A8" s="8">
        <f>B8/F2</f>
        <v>-0.10215798921487637</v>
      </c>
      <c r="B8" s="7">
        <f>SUM(D8:MI8)</f>
        <v>-9807.1669646281316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</row>
    <row r="9" spans="1:14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</row>
    <row r="12" spans="1:148">
      <c r="C12" s="1" t="s">
        <v>26</v>
      </c>
      <c r="D12" s="1" t="s">
        <v>27</v>
      </c>
      <c r="E12" s="1" t="s">
        <v>30</v>
      </c>
    </row>
    <row r="13" spans="1:14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8">
      <c r="C14" s="12"/>
      <c r="D14" s="13"/>
      <c r="E14" s="13"/>
    </row>
    <row r="15" spans="1:14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P1" workbookViewId="0">
      <selection activeCell="ED7" sqref="E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4">
      <c r="C2" s="1" t="s">
        <v>15</v>
      </c>
      <c r="D2" s="1" t="s">
        <v>7</v>
      </c>
      <c r="E2">
        <v>3.89</v>
      </c>
      <c r="F2">
        <f>E2*10000</f>
        <v>38900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</row>
    <row r="6" spans="1:134">
      <c r="B6" s="15">
        <f>SUM(D6:MI6)</f>
        <v>-10084.589999999998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-5400.62</v>
      </c>
      <c r="ED6" s="5">
        <v>-95.35</v>
      </c>
    </row>
    <row r="7" spans="1:13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</row>
    <row r="8" spans="1:134">
      <c r="A8" s="8">
        <f>B8/F2</f>
        <v>-3.4332522900071542E-2</v>
      </c>
      <c r="B8" s="7">
        <f>SUM(D8:MI8)</f>
        <v>-1335.5351408127831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C8" si="62">EB6/EB7</f>
        <v>-11.920279720279721</v>
      </c>
      <c r="EC8">
        <f t="shared" si="62"/>
        <v>-764.96033994334277</v>
      </c>
      <c r="ED8">
        <f t="shared" ref="ED8" si="63">ED6/ED7</f>
        <v>-13.62142857142857</v>
      </c>
    </row>
    <row r="9" spans="1:13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-9989.239999999998</v>
      </c>
      <c r="ED9" s="15">
        <f ca="1">SUM(INDIRECT(ADDRESS(6, 4)) : INDIRECT(ADDRESS(6, COLUMN())))</f>
        <v>-10084.589999999998</v>
      </c>
    </row>
    <row r="10" spans="1:134">
      <c r="CD10" s="1" t="s">
        <v>76</v>
      </c>
    </row>
    <row r="14" spans="1:134">
      <c r="C14" s="1" t="s">
        <v>26</v>
      </c>
      <c r="D14" s="17" t="s">
        <v>27</v>
      </c>
      <c r="E14" s="1" t="s">
        <v>30</v>
      </c>
    </row>
    <row r="15" spans="1:13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8"/>
  <sheetViews>
    <sheetView topLeftCell="EE1" workbookViewId="0">
      <selection activeCell="ER7" sqref="E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-61694.120000000039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</row>
    <row r="7" spans="1:14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</row>
    <row r="8" spans="1:148">
      <c r="A8" s="8">
        <f>B8/F2</f>
        <v>-2.1159604889700208E-2</v>
      </c>
      <c r="B8" s="7">
        <f>SUM(D8:MI8)</f>
        <v>-16783.798598510202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" si="66">ER6/ER7</f>
        <v>-188.79495268138803</v>
      </c>
    </row>
    <row r="9" spans="1:14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</row>
    <row r="14" spans="1:148">
      <c r="C14" s="1" t="s">
        <v>26</v>
      </c>
      <c r="D14" s="1" t="s">
        <v>27</v>
      </c>
      <c r="E14" s="1" t="s">
        <v>30</v>
      </c>
    </row>
    <row r="15" spans="1:14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5"/>
  <sheetViews>
    <sheetView topLeftCell="EC1" workbookViewId="0">
      <selection activeCell="ER7" sqref="E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8">
      <c r="C2" s="1" t="s">
        <v>14</v>
      </c>
      <c r="D2" s="1" t="s">
        <v>7</v>
      </c>
      <c r="E2">
        <v>19.88</v>
      </c>
      <c r="F2">
        <f>E2*10000</f>
        <v>198800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-22814.69999999999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</row>
    <row r="7" spans="1:14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</row>
    <row r="8" spans="1:148">
      <c r="A8" s="8">
        <f>B8/F2</f>
        <v>-2.5675557611144279E-2</v>
      </c>
      <c r="B8" s="7">
        <f>SUM(D8:MI8)</f>
        <v>-5104.300853095483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" si="68">ER6/ER7</f>
        <v>-585.58560794044661</v>
      </c>
    </row>
    <row r="9" spans="1:14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</row>
    <row r="10" spans="1:14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8">
      <c r="C13" s="17" t="s">
        <v>26</v>
      </c>
      <c r="D13" s="17" t="s">
        <v>27</v>
      </c>
      <c r="E13" s="1" t="s">
        <v>35</v>
      </c>
    </row>
    <row r="14" spans="1:14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C1" workbookViewId="0">
      <selection activeCell="ER7" sqref="E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-30090.189999999995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</row>
    <row r="7" spans="1:14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</row>
    <row r="8" spans="1:148">
      <c r="A8" s="8">
        <f>B8/F2</f>
        <v>-4.7999277182481301E-3</v>
      </c>
      <c r="B8" s="7">
        <f>SUM(D8:MI8)</f>
        <v>-8569.310955388386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" si="68">ER6/ER7</f>
        <v>-234.99508599508596</v>
      </c>
    </row>
    <row r="9" spans="1:14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</row>
    <row r="10" spans="1:148">
      <c r="B10">
        <f>B6/B8</f>
        <v>3.5113896737612578</v>
      </c>
      <c r="U10" s="1" t="s">
        <v>51</v>
      </c>
      <c r="V10" s="1" t="s">
        <v>41</v>
      </c>
    </row>
    <row r="12" spans="1:148">
      <c r="C12" s="1" t="s">
        <v>26</v>
      </c>
      <c r="D12" s="1" t="s">
        <v>27</v>
      </c>
    </row>
    <row r="13" spans="1:148">
      <c r="C13">
        <v>800</v>
      </c>
      <c r="D13">
        <v>9.1660000000000004</v>
      </c>
    </row>
    <row r="14" spans="1:14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D1" workbookViewId="0">
      <selection activeCell="ER7" sqref="E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8">
      <c r="C2" s="1" t="s">
        <v>19</v>
      </c>
      <c r="D2" s="1" t="s">
        <v>7</v>
      </c>
      <c r="E2">
        <v>19.34</v>
      </c>
      <c r="F2">
        <f>E2*10000</f>
        <v>193400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-21545.26999999999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</row>
    <row r="7" spans="1:14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</row>
    <row r="8" spans="1:148">
      <c r="A8" s="8">
        <f>B8/F2</f>
        <v>-3.9907042839932766E-2</v>
      </c>
      <c r="B8" s="7">
        <f>SUM(D8:MI8)</f>
        <v>-7718.0220852429966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" si="68">ER6/ER7</f>
        <v>-108.63475177304966</v>
      </c>
    </row>
    <row r="9" spans="1:14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</row>
    <row r="10" spans="1:148">
      <c r="DY10" s="1" t="s">
        <v>41</v>
      </c>
    </row>
    <row r="12" spans="1:148">
      <c r="C12" s="17" t="s">
        <v>26</v>
      </c>
      <c r="D12" s="17" t="s">
        <v>27</v>
      </c>
    </row>
    <row r="13" spans="1:148">
      <c r="C13" s="10">
        <v>600</v>
      </c>
      <c r="D13" s="10">
        <v>7.2480000000000002</v>
      </c>
    </row>
    <row r="14" spans="1:14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G1" workbookViewId="0">
      <selection activeCell="ER7" sqref="E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8">
      <c r="C2" s="1" t="s">
        <v>21</v>
      </c>
      <c r="D2" s="1" t="s">
        <v>7</v>
      </c>
      <c r="E2">
        <v>5.4</v>
      </c>
      <c r="F2">
        <f>E2*10000</f>
        <v>54000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-5614.1700000000028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</row>
    <row r="7" spans="1:14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</row>
    <row r="8" spans="1:148">
      <c r="A8" s="8">
        <f>B8/F2</f>
        <v>-1.8137305831897644E-2</v>
      </c>
      <c r="B8" s="7">
        <f>SUM(D8:MI8)</f>
        <v>-979.41451492247279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" si="68">ER6/ER7</f>
        <v>12.665938864628821</v>
      </c>
    </row>
    <row r="9" spans="1:14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</row>
    <row r="12" spans="1:148">
      <c r="C12" s="17" t="s">
        <v>26</v>
      </c>
      <c r="D12" s="17" t="s">
        <v>27</v>
      </c>
    </row>
    <row r="13" spans="1:148">
      <c r="C13" s="10">
        <v>300</v>
      </c>
      <c r="D13" s="10">
        <v>8.4870000000000001</v>
      </c>
    </row>
    <row r="14" spans="1:14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3"/>
  <sheetViews>
    <sheetView topLeftCell="DU1" workbookViewId="0">
      <selection activeCell="ED7" sqref="E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4">
      <c r="C2" s="1" t="s">
        <v>53</v>
      </c>
      <c r="D2" s="1" t="s">
        <v>7</v>
      </c>
      <c r="E2">
        <v>12.56</v>
      </c>
      <c r="F2">
        <f>E2*10000</f>
        <v>125600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</row>
    <row r="6" spans="1:134">
      <c r="B6" s="15">
        <f>SUM(D6:MI6)</f>
        <v>479088.99000000034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</row>
    <row r="7" spans="1:13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</row>
    <row r="8" spans="1:134">
      <c r="A8" s="8">
        <f>B8/F2</f>
        <v>6.4597828857360868E-3</v>
      </c>
      <c r="B8" s="7">
        <f>SUM(D8:MI8)</f>
        <v>811.34873044845244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" si="61">ED6/ED7</f>
        <v>0.10173683854835439</v>
      </c>
    </row>
    <row r="9" spans="1:13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</row>
    <row r="10" spans="1:134">
      <c r="B10">
        <f>B6/B8</f>
        <v>590.48467326151615</v>
      </c>
    </row>
    <row r="12" spans="1:134">
      <c r="C12" s="17" t="s">
        <v>26</v>
      </c>
      <c r="D12" s="17" t="s">
        <v>27</v>
      </c>
    </row>
    <row r="13" spans="1:13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"/>
  <sheetViews>
    <sheetView topLeftCell="EC1" workbookViewId="0">
      <selection activeCell="ER7" sqref="E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170609.68999999994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</row>
    <row r="7" spans="1:14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</row>
    <row r="8" spans="1:148">
      <c r="A8" s="8">
        <f>B8/F2</f>
        <v>6.7609410605237981E-3</v>
      </c>
      <c r="B8" s="7">
        <f>SUM(D8:MI8)</f>
        <v>19979.933022059929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" si="68">ER6/ER7</f>
        <v>-357.01083032490976</v>
      </c>
    </row>
    <row r="9" spans="1:14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</row>
    <row r="10" spans="1:148">
      <c r="B10">
        <f>B6/B8</f>
        <v>8.5390521485547044</v>
      </c>
      <c r="AJ10" t="s">
        <v>65</v>
      </c>
    </row>
    <row r="12" spans="1:148">
      <c r="C12" s="17" t="s">
        <v>26</v>
      </c>
      <c r="D12" s="17" t="s">
        <v>27</v>
      </c>
      <c r="E12" s="1" t="s">
        <v>30</v>
      </c>
    </row>
    <row r="13" spans="1:14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8">
      <c r="A14" s="1" t="s">
        <v>29</v>
      </c>
      <c r="B14" s="16">
        <v>43040</v>
      </c>
      <c r="C14">
        <v>1700</v>
      </c>
      <c r="D14">
        <v>8.23</v>
      </c>
    </row>
    <row r="15" spans="1:148">
      <c r="A15" s="1" t="s">
        <v>29</v>
      </c>
      <c r="B15" s="16">
        <v>43054</v>
      </c>
      <c r="C15">
        <v>2400</v>
      </c>
      <c r="D15">
        <v>8.34</v>
      </c>
    </row>
    <row r="16" spans="1:14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3"/>
  <sheetViews>
    <sheetView topLeftCell="DM1" workbookViewId="0">
      <selection activeCell="DY7" sqref="D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9">
      <c r="C2" s="1" t="s">
        <v>58</v>
      </c>
      <c r="D2" s="1" t="s">
        <v>7</v>
      </c>
      <c r="E2">
        <v>7.83</v>
      </c>
      <c r="F2">
        <f>E2*10000</f>
        <v>78300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</row>
    <row r="6" spans="1:129">
      <c r="B6" s="15">
        <f>SUM(D6:MI6)</f>
        <v>1119.4800000000009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</row>
    <row r="7" spans="1:12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</row>
    <row r="8" spans="1:129">
      <c r="A8" s="8">
        <f>B8/F2</f>
        <v>-7.0178184129452358E-4</v>
      </c>
      <c r="B8" s="7">
        <f>SUM(D8:MI8)</f>
        <v>-54.949518173361199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" si="59">DY6/DY7</f>
        <v>-58.707122507122499</v>
      </c>
    </row>
    <row r="9" spans="1:12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</row>
    <row r="12" spans="1:129">
      <c r="C12" s="17" t="s">
        <v>26</v>
      </c>
      <c r="D12" s="17" t="s">
        <v>27</v>
      </c>
    </row>
    <row r="13" spans="1:12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S1" workbookViewId="0">
      <selection activeCell="AH7" sqref="A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-33607.619999999995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-8.1746652637488346E-3</v>
      </c>
      <c r="B8" s="7">
        <f>SUM(D8:MI8)</f>
        <v>-534.62310824917381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V1" workbookViewId="0">
      <selection activeCell="AH7" sqref="A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-9031.25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-9.4158084366206059E-4</v>
      </c>
      <c r="B8" s="7">
        <f>SUM(D8:MI8)</f>
        <v>-98.018565825220506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5"/>
  <sheetViews>
    <sheetView topLeftCell="CQ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</row>
    <row r="5" spans="1:11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</row>
    <row r="6" spans="1:112">
      <c r="A6" s="10"/>
      <c r="B6" s="34">
        <f>SUM(D6:MI6)</f>
        <v>12343.160000000031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</row>
    <row r="7" spans="1:11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</row>
    <row r="8" spans="1:112">
      <c r="A8" s="8">
        <f>B8/F2</f>
        <v>3.6322255487147831E-4</v>
      </c>
      <c r="B8" s="7">
        <f>SUM(D8:MI8)</f>
        <v>229.12078761292852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" si="50">DH6/DH7</f>
        <v>-192.60747193834814</v>
      </c>
    </row>
    <row r="9" spans="1:11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</row>
    <row r="10" spans="1:112">
      <c r="A10" s="10"/>
      <c r="B10" s="10">
        <f>B6/B8</f>
        <v>53.871846935391503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L15"/>
  <sheetViews>
    <sheetView topLeftCell="BY1" workbookViewId="0">
      <selection activeCell="CL7" sqref="CL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</row>
    <row r="6" spans="1:90">
      <c r="B6" s="15">
        <f>SUM(D6:MI6)</f>
        <v>32060.690000000031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</row>
    <row r="7" spans="1:9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</row>
    <row r="8" spans="1:90">
      <c r="A8" s="8">
        <f>B8/F2</f>
        <v>-5.8674731867645689E-3</v>
      </c>
      <c r="B8" s="7">
        <f>SUM(D8:MI8)</f>
        <v>-336.20621360160982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</row>
    <row r="9" spans="1:9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</row>
    <row r="10" spans="1:90">
      <c r="B10" s="10">
        <f>B6/B8</f>
        <v>-95.360194734504802</v>
      </c>
      <c r="CC10" s="1" t="s">
        <v>75</v>
      </c>
      <c r="CD10" s="1" t="s">
        <v>83</v>
      </c>
    </row>
    <row r="12" spans="1:90">
      <c r="C12" s="1" t="s">
        <v>26</v>
      </c>
      <c r="D12" s="1" t="s">
        <v>27</v>
      </c>
      <c r="E12" s="1" t="s">
        <v>28</v>
      </c>
    </row>
    <row r="13" spans="1:9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0">
      <c r="A14" s="1" t="s">
        <v>29</v>
      </c>
      <c r="B14" s="11">
        <v>42999</v>
      </c>
      <c r="C14">
        <v>1000</v>
      </c>
      <c r="D14">
        <v>18.510000000000002</v>
      </c>
    </row>
    <row r="15" spans="1:9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9"/>
  <sheetViews>
    <sheetView topLeftCell="ED1" workbookViewId="0">
      <selection activeCell="ER7" sqref="E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8">
      <c r="C2" s="1" t="s">
        <v>20</v>
      </c>
      <c r="D2" s="1" t="s">
        <v>7</v>
      </c>
      <c r="E2">
        <v>16.73</v>
      </c>
      <c r="F2">
        <f>E2*10000</f>
        <v>167300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-284.66000000001026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</row>
    <row r="7" spans="1:14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</row>
    <row r="8" spans="1:148">
      <c r="A8" s="8">
        <f>B8/F2</f>
        <v>-1.7776269117714293E-4</v>
      </c>
      <c r="B8" s="7">
        <f>SUM(D8:MI8)</f>
        <v>-29.739698233936011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" si="69">ER6/ER7</f>
        <v>-138.61471861471861</v>
      </c>
    </row>
    <row r="9" spans="1:14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</row>
    <row r="10" spans="1:148">
      <c r="B10" s="10">
        <f>B6/B8</f>
        <v>9.5717178352261936</v>
      </c>
    </row>
    <row r="12" spans="1:148">
      <c r="C12" s="17" t="s">
        <v>26</v>
      </c>
      <c r="D12" s="17" t="s">
        <v>27</v>
      </c>
    </row>
    <row r="13" spans="1:148">
      <c r="C13" s="10">
        <v>400</v>
      </c>
      <c r="D13" s="10">
        <v>8.4030000000000005</v>
      </c>
    </row>
    <row r="14" spans="1:148">
      <c r="A14" s="1" t="s">
        <v>29</v>
      </c>
      <c r="B14" s="23">
        <v>42991</v>
      </c>
      <c r="C14">
        <v>2000</v>
      </c>
      <c r="D14">
        <v>4.75</v>
      </c>
    </row>
    <row r="15" spans="1:148">
      <c r="A15" s="1" t="s">
        <v>29</v>
      </c>
      <c r="B15" s="11">
        <v>42993</v>
      </c>
      <c r="C15">
        <v>2000</v>
      </c>
      <c r="D15">
        <v>4.71</v>
      </c>
    </row>
    <row r="16" spans="1:14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"/>
  <sheetViews>
    <sheetView topLeftCell="ED1" workbookViewId="0">
      <selection activeCell="ER7" sqref="E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71149.479999999981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</row>
    <row r="7" spans="1:14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</row>
    <row r="8" spans="1:148">
      <c r="A8" s="8">
        <f>B8/F2</f>
        <v>1.4103820126270983E-3</v>
      </c>
      <c r="B8" s="7">
        <f>SUM(D8:MI8)</f>
        <v>13477.328436262025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</row>
    <row r="9" spans="1:14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</row>
    <row r="10" spans="1:148">
      <c r="B10" s="10">
        <f>B6/B8</f>
        <v>5.2791976048135467</v>
      </c>
    </row>
    <row r="12" spans="1:148">
      <c r="C12" s="17" t="s">
        <v>26</v>
      </c>
      <c r="D12" s="17" t="s">
        <v>27</v>
      </c>
    </row>
    <row r="13" spans="1:148">
      <c r="C13" s="10">
        <v>1000</v>
      </c>
      <c r="D13" s="10">
        <v>7.5910000000000002</v>
      </c>
    </row>
    <row r="14" spans="1:148">
      <c r="C14">
        <v>900</v>
      </c>
      <c r="D14">
        <v>5.9</v>
      </c>
    </row>
    <row r="15" spans="1:148">
      <c r="A15" s="1" t="s">
        <v>28</v>
      </c>
      <c r="B15" s="38">
        <v>11232</v>
      </c>
      <c r="C15">
        <v>1900</v>
      </c>
      <c r="D15">
        <v>6</v>
      </c>
    </row>
    <row r="16" spans="1:14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"/>
  <sheetViews>
    <sheetView topLeftCell="EI1" workbookViewId="0">
      <selection activeCell="ER7" sqref="E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8">
      <c r="C2" s="1" t="s">
        <v>17</v>
      </c>
      <c r="D2" s="1" t="s">
        <v>7</v>
      </c>
      <c r="E2">
        <v>220.9</v>
      </c>
      <c r="F2">
        <f>E2*10000</f>
        <v>2209000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172913.09999999998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</row>
    <row r="7" spans="1:14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</row>
    <row r="8" spans="1:148">
      <c r="A8" s="8">
        <f>B8/F2</f>
        <v>8.8905225039500966E-3</v>
      </c>
      <c r="B8" s="7">
        <f>SUM(D8:MI8)</f>
        <v>19639.164211225765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" si="68">ER6/ER7</f>
        <v>-297.68012752391076</v>
      </c>
    </row>
    <row r="9" spans="1:14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</row>
    <row r="10" spans="1:148">
      <c r="B10" s="10">
        <f>B6/B8</f>
        <v>8.8045040074140566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8">
      <c r="AB11" s="1" t="s">
        <v>61</v>
      </c>
    </row>
    <row r="13" spans="1:148">
      <c r="C13" s="17" t="s">
        <v>26</v>
      </c>
      <c r="D13" s="17" t="s">
        <v>27</v>
      </c>
      <c r="E13" s="1" t="s">
        <v>28</v>
      </c>
    </row>
    <row r="14" spans="1:14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20"/>
  <sheetViews>
    <sheetView topLeftCell="EG1" workbookViewId="0">
      <selection activeCell="ER7" sqref="E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>
      <c r="B6" s="15">
        <f>SUM(D6:MI6)</f>
        <v>5899.0200000000186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</row>
    <row r="7" spans="1:14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</row>
    <row r="8" spans="1:148">
      <c r="A8" s="8">
        <f>B8/F2</f>
        <v>8.8281112542793645E-3</v>
      </c>
      <c r="B8" s="7">
        <f>SUM(D8:MI8)</f>
        <v>836.02213578025578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" si="68">ER6/ER7</f>
        <v>80.140567200986453</v>
      </c>
    </row>
    <row r="9" spans="1:14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</row>
    <row r="10" spans="1:148">
      <c r="B10">
        <f>B6/B8</f>
        <v>7.0560571874026863</v>
      </c>
    </row>
    <row r="16" spans="1:14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4"/>
  <sheetViews>
    <sheetView topLeftCell="EF1" workbookViewId="0">
      <selection activeCell="ER7" sqref="E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8">
      <c r="C2" s="1" t="s">
        <v>11</v>
      </c>
      <c r="D2" s="1" t="s">
        <v>7</v>
      </c>
      <c r="E2">
        <v>4.05</v>
      </c>
      <c r="F2">
        <f>E2*10000</f>
        <v>40500</v>
      </c>
    </row>
    <row r="3" spans="1:148">
      <c r="C3" s="1" t="s">
        <v>1</v>
      </c>
    </row>
    <row r="4" spans="1:14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</row>
    <row r="5" spans="1:1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</row>
    <row r="6" spans="1:148" s="27" customFormat="1">
      <c r="B6" s="28">
        <f>SUM(D6:MI6)</f>
        <v>-15730.93999999999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</row>
    <row r="7" spans="1:14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</row>
    <row r="8" spans="1:148">
      <c r="A8" s="8">
        <f>B8/F2</f>
        <v>-3.1520897636796462E-2</v>
      </c>
      <c r="B8" s="7">
        <f>SUM(D8:MI8)</f>
        <v>-1276.5963542902566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" si="68">ER6/ER7</f>
        <v>15.1801872074883</v>
      </c>
    </row>
    <row r="9" spans="1:14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</row>
    <row r="10" spans="1:148">
      <c r="B10" s="10">
        <f>B6/B8</f>
        <v>12.322563782305213</v>
      </c>
    </row>
    <row r="12" spans="1:148">
      <c r="C12" s="17" t="s">
        <v>26</v>
      </c>
      <c r="D12" s="17" t="s">
        <v>27</v>
      </c>
    </row>
    <row r="13" spans="1:148">
      <c r="C13" s="10">
        <v>300</v>
      </c>
      <c r="D13" s="10">
        <v>27.286999999999999</v>
      </c>
    </row>
    <row r="14" spans="1:14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2018-03-16T13:18:18Z</dcterms:modified>
</cp:coreProperties>
</file>