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D8" i="20" l="1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<sst xmlns="http://schemas.openxmlformats.org/spreadsheetml/2006/main" count="360" uniqueCount="96">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</sst>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88728"/>
        <c:axId val="2100970104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70104"/>
        <c:crosses val="autoZero"/>
        <c:auto val="1"/>
        <c:lblAlgn val="ctr"/>
        <c:lblOffset val="100"/>
        <c:tickLblSkip val="2"/>
        <c:noMultiLvlLbl val="0"/>
      </c:catAx>
      <c:valAx>
        <c:axId val="210097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77416"/>
        <c:axId val="-2039038584"/>
      </c:lineChart>
      <c:catAx>
        <c:axId val="-202877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8584"/>
        <c:crosses val="autoZero"/>
        <c:auto val="1"/>
        <c:lblAlgn val="ctr"/>
        <c:lblOffset val="100"/>
        <c:noMultiLvlLbl val="0"/>
      </c:catAx>
      <c:valAx>
        <c:axId val="-203903858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77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70984"/>
        <c:axId val="-2083278888"/>
      </c:lineChart>
      <c:catAx>
        <c:axId val="-203917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78888"/>
        <c:crosses val="autoZero"/>
        <c:auto val="1"/>
        <c:lblAlgn val="ctr"/>
        <c:lblOffset val="100"/>
        <c:noMultiLvlLbl val="0"/>
      </c:catAx>
      <c:valAx>
        <c:axId val="-208327888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7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21736"/>
        <c:axId val="-2106712712"/>
      </c:lineChart>
      <c:catAx>
        <c:axId val="-210722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12712"/>
        <c:crosses val="autoZero"/>
        <c:auto val="1"/>
        <c:lblAlgn val="ctr"/>
        <c:lblOffset val="100"/>
        <c:noMultiLvlLbl val="0"/>
      </c:catAx>
      <c:valAx>
        <c:axId val="-210671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2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75752"/>
        <c:axId val="-2083197112"/>
      </c:lineChart>
      <c:catAx>
        <c:axId val="-208337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7112"/>
        <c:crosses val="autoZero"/>
        <c:auto val="1"/>
        <c:lblAlgn val="ctr"/>
        <c:lblOffset val="100"/>
        <c:noMultiLvlLbl val="0"/>
      </c:catAx>
      <c:valAx>
        <c:axId val="-2083197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7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22552"/>
        <c:axId val="-2028618744"/>
      </c:lineChart>
      <c:catAx>
        <c:axId val="-203912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18744"/>
        <c:crosses val="autoZero"/>
        <c:auto val="1"/>
        <c:lblAlgn val="ctr"/>
        <c:lblOffset val="100"/>
        <c:noMultiLvlLbl val="0"/>
      </c:catAx>
      <c:valAx>
        <c:axId val="-2028618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2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87992"/>
        <c:axId val="-2107284936"/>
      </c:lineChart>
      <c:catAx>
        <c:axId val="-210728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84936"/>
        <c:crosses val="autoZero"/>
        <c:auto val="1"/>
        <c:lblAlgn val="ctr"/>
        <c:lblOffset val="100"/>
        <c:noMultiLvlLbl val="0"/>
      </c:catAx>
      <c:valAx>
        <c:axId val="-2107284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8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44232"/>
        <c:axId val="-2052241176"/>
      </c:lineChart>
      <c:catAx>
        <c:axId val="-205224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41176"/>
        <c:crosses val="autoZero"/>
        <c:auto val="1"/>
        <c:lblAlgn val="ctr"/>
        <c:lblOffset val="100"/>
        <c:noMultiLvlLbl val="0"/>
      </c:catAx>
      <c:valAx>
        <c:axId val="-2052241176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4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39880"/>
        <c:axId val="-2106734648"/>
      </c:lineChart>
      <c:catAx>
        <c:axId val="-210723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34648"/>
        <c:crosses val="autoZero"/>
        <c:auto val="1"/>
        <c:lblAlgn val="ctr"/>
        <c:lblOffset val="100"/>
        <c:noMultiLvlLbl val="0"/>
      </c:catAx>
      <c:valAx>
        <c:axId val="-21067346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3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29800"/>
        <c:axId val="2131765448"/>
      </c:lineChart>
      <c:catAx>
        <c:axId val="-203902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65448"/>
        <c:crosses val="autoZero"/>
        <c:auto val="1"/>
        <c:lblAlgn val="ctr"/>
        <c:lblOffset val="100"/>
        <c:noMultiLvlLbl val="0"/>
      </c:catAx>
      <c:valAx>
        <c:axId val="213176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2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68744"/>
        <c:axId val="-2038692872"/>
      </c:lineChart>
      <c:catAx>
        <c:axId val="-208326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92872"/>
        <c:crosses val="autoZero"/>
        <c:auto val="1"/>
        <c:lblAlgn val="ctr"/>
        <c:lblOffset val="100"/>
        <c:noMultiLvlLbl val="0"/>
      </c:catAx>
      <c:valAx>
        <c:axId val="-20386928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6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92264"/>
        <c:axId val="-2026029032"/>
      </c:lineChart>
      <c:catAx>
        <c:axId val="-210599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29032"/>
        <c:crosses val="autoZero"/>
        <c:auto val="1"/>
        <c:lblAlgn val="ctr"/>
        <c:lblOffset val="100"/>
        <c:tickLblSkip val="2"/>
        <c:noMultiLvlLbl val="0"/>
      </c:catAx>
      <c:valAx>
        <c:axId val="-202602903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9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94392"/>
        <c:axId val="-2028366984"/>
      </c:lineChart>
      <c:catAx>
        <c:axId val="-208259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66984"/>
        <c:crosses val="autoZero"/>
        <c:auto val="1"/>
        <c:lblAlgn val="ctr"/>
        <c:lblOffset val="100"/>
        <c:noMultiLvlLbl val="0"/>
      </c:catAx>
      <c:valAx>
        <c:axId val="-202836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9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18008"/>
        <c:axId val="-2083215000"/>
      </c:lineChart>
      <c:catAx>
        <c:axId val="-208321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15000"/>
        <c:crosses val="autoZero"/>
        <c:auto val="1"/>
        <c:lblAlgn val="ctr"/>
        <c:lblOffset val="100"/>
        <c:noMultiLvlLbl val="0"/>
      </c:catAx>
      <c:valAx>
        <c:axId val="-208321500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1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38392"/>
        <c:axId val="-2105678856"/>
      </c:lineChart>
      <c:catAx>
        <c:axId val="-202633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8856"/>
        <c:crosses val="autoZero"/>
        <c:auto val="1"/>
        <c:lblAlgn val="ctr"/>
        <c:lblOffset val="100"/>
        <c:noMultiLvlLbl val="0"/>
      </c:catAx>
      <c:valAx>
        <c:axId val="-210567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3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40104"/>
        <c:axId val="-2026666408"/>
      </c:lineChart>
      <c:catAx>
        <c:axId val="-202594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408"/>
        <c:crosses val="autoZero"/>
        <c:auto val="1"/>
        <c:lblAlgn val="ctr"/>
        <c:lblOffset val="100"/>
        <c:noMultiLvlLbl val="0"/>
      </c:catAx>
      <c:valAx>
        <c:axId val="-202666640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594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01320"/>
        <c:axId val="2104280568"/>
      </c:lineChart>
      <c:catAx>
        <c:axId val="213910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80568"/>
        <c:crosses val="autoZero"/>
        <c:auto val="1"/>
        <c:lblAlgn val="ctr"/>
        <c:lblOffset val="100"/>
        <c:noMultiLvlLbl val="0"/>
      </c:catAx>
      <c:valAx>
        <c:axId val="210428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0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57288"/>
        <c:axId val="-2105664120"/>
      </c:lineChart>
      <c:catAx>
        <c:axId val="-202615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64120"/>
        <c:crosses val="autoZero"/>
        <c:auto val="1"/>
        <c:lblAlgn val="ctr"/>
        <c:lblOffset val="100"/>
        <c:noMultiLvlLbl val="0"/>
      </c:catAx>
      <c:valAx>
        <c:axId val="-210566412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5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21176"/>
        <c:axId val="-2026423256"/>
      </c:lineChart>
      <c:catAx>
        <c:axId val="-210622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23256"/>
        <c:crosses val="autoZero"/>
        <c:auto val="1"/>
        <c:lblAlgn val="ctr"/>
        <c:lblOffset val="100"/>
        <c:noMultiLvlLbl val="0"/>
      </c:catAx>
      <c:valAx>
        <c:axId val="-202642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2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7416"/>
        <c:axId val="-2106717208"/>
      </c:lineChart>
      <c:catAx>
        <c:axId val="213077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17208"/>
        <c:crosses val="autoZero"/>
        <c:auto val="1"/>
        <c:lblAlgn val="ctr"/>
        <c:lblOffset val="100"/>
        <c:noMultiLvlLbl val="0"/>
      </c:catAx>
      <c:valAx>
        <c:axId val="-21067172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92856"/>
        <c:axId val="-2028446168"/>
      </c:lineChart>
      <c:catAx>
        <c:axId val="-208299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46168"/>
        <c:crosses val="autoZero"/>
        <c:auto val="1"/>
        <c:lblAlgn val="ctr"/>
        <c:lblOffset val="100"/>
        <c:noMultiLvlLbl val="0"/>
      </c:catAx>
      <c:valAx>
        <c:axId val="-202844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99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58728"/>
        <c:axId val="-2028082024"/>
      </c:lineChart>
      <c:catAx>
        <c:axId val="-208285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82024"/>
        <c:crosses val="autoZero"/>
        <c:auto val="1"/>
        <c:lblAlgn val="ctr"/>
        <c:lblOffset val="100"/>
        <c:noMultiLvlLbl val="0"/>
      </c:catAx>
      <c:valAx>
        <c:axId val="-202808202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85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73976"/>
        <c:axId val="-2039298264"/>
      </c:lineChart>
      <c:catAx>
        <c:axId val="-208347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98264"/>
        <c:crosses val="autoZero"/>
        <c:auto val="1"/>
        <c:lblAlgn val="ctr"/>
        <c:lblOffset val="100"/>
        <c:noMultiLvlLbl val="0"/>
      </c:catAx>
      <c:valAx>
        <c:axId val="-203929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7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00072"/>
        <c:axId val="-2026410248"/>
      </c:lineChart>
      <c:catAx>
        <c:axId val="-210560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10248"/>
        <c:crosses val="autoZero"/>
        <c:auto val="1"/>
        <c:lblAlgn val="ctr"/>
        <c:lblOffset val="100"/>
        <c:noMultiLvlLbl val="0"/>
      </c:catAx>
      <c:valAx>
        <c:axId val="-202641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0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15960"/>
        <c:axId val="-2105610344"/>
      </c:lineChart>
      <c:catAx>
        <c:axId val="213911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10344"/>
        <c:crosses val="autoZero"/>
        <c:auto val="1"/>
        <c:lblAlgn val="ctr"/>
        <c:lblOffset val="100"/>
        <c:noMultiLvlLbl val="0"/>
      </c:catAx>
      <c:valAx>
        <c:axId val="-210561034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11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21832"/>
        <c:axId val="-2026718776"/>
      </c:lineChart>
      <c:catAx>
        <c:axId val="-202672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18776"/>
        <c:crosses val="autoZero"/>
        <c:auto val="1"/>
        <c:lblAlgn val="ctr"/>
        <c:lblOffset val="100"/>
        <c:noMultiLvlLbl val="0"/>
      </c:catAx>
      <c:valAx>
        <c:axId val="-202671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2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52728"/>
        <c:axId val="-2106549752"/>
      </c:lineChart>
      <c:catAx>
        <c:axId val="-210655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49752"/>
        <c:crosses val="autoZero"/>
        <c:auto val="1"/>
        <c:lblAlgn val="ctr"/>
        <c:lblOffset val="100"/>
        <c:noMultiLvlLbl val="0"/>
      </c:catAx>
      <c:valAx>
        <c:axId val="-2106549752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5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47592"/>
        <c:axId val="-2082504968"/>
      </c:lineChart>
      <c:catAx>
        <c:axId val="-208274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04968"/>
        <c:crosses val="autoZero"/>
        <c:auto val="1"/>
        <c:lblAlgn val="ctr"/>
        <c:lblOffset val="100"/>
        <c:noMultiLvlLbl val="0"/>
      </c:catAx>
      <c:valAx>
        <c:axId val="-20825049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53192"/>
        <c:axId val="-2026550136"/>
      </c:lineChart>
      <c:catAx>
        <c:axId val="-202655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0136"/>
        <c:crosses val="autoZero"/>
        <c:auto val="1"/>
        <c:lblAlgn val="ctr"/>
        <c:lblOffset val="100"/>
        <c:noMultiLvlLbl val="0"/>
      </c:catAx>
      <c:valAx>
        <c:axId val="-202655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5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82152"/>
        <c:axId val="-2025879144"/>
      </c:lineChart>
      <c:catAx>
        <c:axId val="-202588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879144"/>
        <c:crosses val="autoZero"/>
        <c:auto val="1"/>
        <c:lblAlgn val="ctr"/>
        <c:lblOffset val="100"/>
        <c:noMultiLvlLbl val="0"/>
      </c:catAx>
      <c:valAx>
        <c:axId val="-202587914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588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72232"/>
        <c:axId val="-2106172792"/>
      </c:lineChart>
      <c:catAx>
        <c:axId val="-202647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2792"/>
        <c:crosses val="autoZero"/>
        <c:auto val="1"/>
        <c:lblAlgn val="ctr"/>
        <c:lblOffset val="100"/>
        <c:noMultiLvlLbl val="0"/>
      </c:catAx>
      <c:valAx>
        <c:axId val="-210617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47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04280"/>
        <c:axId val="-2106727288"/>
      </c:lineChart>
      <c:catAx>
        <c:axId val="-21059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27288"/>
        <c:crosses val="autoZero"/>
        <c:auto val="1"/>
        <c:lblAlgn val="ctr"/>
        <c:lblOffset val="100"/>
        <c:noMultiLvlLbl val="0"/>
      </c:catAx>
      <c:valAx>
        <c:axId val="-21067272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99240"/>
        <c:axId val="-2026833080"/>
      </c:lineChart>
      <c:catAx>
        <c:axId val="-202629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33080"/>
        <c:crosses val="autoZero"/>
        <c:auto val="1"/>
        <c:lblAlgn val="ctr"/>
        <c:lblOffset val="100"/>
        <c:noMultiLvlLbl val="0"/>
      </c:catAx>
      <c:valAx>
        <c:axId val="-202683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9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09656"/>
        <c:axId val="-2038524312"/>
      </c:lineChart>
      <c:catAx>
        <c:axId val="-203860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24312"/>
        <c:crosses val="autoZero"/>
        <c:auto val="1"/>
        <c:lblAlgn val="ctr"/>
        <c:lblOffset val="100"/>
        <c:noMultiLvlLbl val="0"/>
      </c:catAx>
      <c:valAx>
        <c:axId val="-20385243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0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65096"/>
        <c:axId val="2064125544"/>
      </c:lineChart>
      <c:catAx>
        <c:axId val="-202766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125544"/>
        <c:crosses val="autoZero"/>
        <c:auto val="1"/>
        <c:lblAlgn val="ctr"/>
        <c:lblOffset val="100"/>
        <c:noMultiLvlLbl val="0"/>
      </c:catAx>
      <c:valAx>
        <c:axId val="20641255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6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50648"/>
        <c:axId val="-2025984728"/>
      </c:lineChart>
      <c:catAx>
        <c:axId val="-210605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84728"/>
        <c:crosses val="autoZero"/>
        <c:auto val="1"/>
        <c:lblAlgn val="ctr"/>
        <c:lblOffset val="100"/>
        <c:noMultiLvlLbl val="0"/>
      </c:catAx>
      <c:valAx>
        <c:axId val="-202598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5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05496"/>
        <c:axId val="2104258936"/>
      </c:lineChart>
      <c:catAx>
        <c:axId val="-202630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58936"/>
        <c:crosses val="autoZero"/>
        <c:auto val="1"/>
        <c:lblAlgn val="ctr"/>
        <c:lblOffset val="100"/>
        <c:noMultiLvlLbl val="0"/>
      </c:catAx>
      <c:valAx>
        <c:axId val="2104258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98392"/>
        <c:axId val="2136526840"/>
      </c:lineChart>
      <c:catAx>
        <c:axId val="-202839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26840"/>
        <c:crosses val="autoZero"/>
        <c:auto val="1"/>
        <c:lblAlgn val="ctr"/>
        <c:lblOffset val="100"/>
        <c:noMultiLvlLbl val="0"/>
      </c:catAx>
      <c:valAx>
        <c:axId val="21365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35448"/>
        <c:axId val="-2107626392"/>
      </c:lineChart>
      <c:catAx>
        <c:axId val="-202663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26392"/>
        <c:crosses val="autoZero"/>
        <c:auto val="1"/>
        <c:lblAlgn val="ctr"/>
        <c:lblOffset val="100"/>
        <c:noMultiLvlLbl val="0"/>
      </c:catAx>
      <c:valAx>
        <c:axId val="-2107626392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3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67592"/>
        <c:axId val="2140351560"/>
      </c:lineChart>
      <c:catAx>
        <c:axId val="-208276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51560"/>
        <c:crosses val="autoZero"/>
        <c:auto val="1"/>
        <c:lblAlgn val="ctr"/>
        <c:lblOffset val="100"/>
        <c:noMultiLvlLbl val="0"/>
      </c:catAx>
      <c:valAx>
        <c:axId val="214035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6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07432"/>
        <c:axId val="-2083025832"/>
      </c:lineChart>
      <c:catAx>
        <c:axId val="-208340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25832"/>
        <c:crosses val="autoZero"/>
        <c:auto val="1"/>
        <c:lblAlgn val="ctr"/>
        <c:lblOffset val="100"/>
        <c:noMultiLvlLbl val="0"/>
      </c:catAx>
      <c:valAx>
        <c:axId val="-20830258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0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10952"/>
        <c:axId val="-2038707896"/>
      </c:lineChart>
      <c:catAx>
        <c:axId val="-203871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07896"/>
        <c:crosses val="autoZero"/>
        <c:auto val="1"/>
        <c:lblAlgn val="ctr"/>
        <c:lblOffset val="100"/>
        <c:noMultiLvlLbl val="0"/>
      </c:catAx>
      <c:valAx>
        <c:axId val="-203870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1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67704"/>
        <c:axId val="-2083131736"/>
      </c:lineChart>
      <c:catAx>
        <c:axId val="-208306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31736"/>
        <c:crosses val="autoZero"/>
        <c:auto val="1"/>
        <c:lblAlgn val="ctr"/>
        <c:lblOffset val="100"/>
        <c:noMultiLvlLbl val="0"/>
      </c:catAx>
      <c:valAx>
        <c:axId val="-208313173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03208"/>
        <c:axId val="-2082898056"/>
      </c:lineChart>
      <c:catAx>
        <c:axId val="-208300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98056"/>
        <c:crosses val="autoZero"/>
        <c:auto val="1"/>
        <c:lblAlgn val="ctr"/>
        <c:lblOffset val="100"/>
        <c:noMultiLvlLbl val="0"/>
      </c:catAx>
      <c:valAx>
        <c:axId val="-208289805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0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19944"/>
        <c:axId val="-2028016888"/>
      </c:lineChart>
      <c:catAx>
        <c:axId val="-20280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16888"/>
        <c:crosses val="autoZero"/>
        <c:auto val="1"/>
        <c:lblAlgn val="ctr"/>
        <c:lblOffset val="100"/>
        <c:noMultiLvlLbl val="0"/>
      </c:catAx>
      <c:valAx>
        <c:axId val="-202801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70184"/>
        <c:axId val="-2038769768"/>
      </c:lineChart>
      <c:catAx>
        <c:axId val="-208287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69768"/>
        <c:crosses val="autoZero"/>
        <c:auto val="1"/>
        <c:lblAlgn val="ctr"/>
        <c:lblOffset val="100"/>
        <c:noMultiLvlLbl val="0"/>
      </c:catAx>
      <c:valAx>
        <c:axId val="-20387697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7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26616"/>
        <c:axId val="-2039194712"/>
      </c:lineChart>
      <c:catAx>
        <c:axId val="-202872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94712"/>
        <c:crosses val="autoZero"/>
        <c:auto val="1"/>
        <c:lblAlgn val="ctr"/>
        <c:lblOffset val="100"/>
        <c:noMultiLvlLbl val="0"/>
      </c:catAx>
      <c:valAx>
        <c:axId val="-203919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93672"/>
        <c:axId val="-2028528136"/>
      </c:lineChart>
      <c:catAx>
        <c:axId val="-202799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8136"/>
        <c:crosses val="autoZero"/>
        <c:auto val="1"/>
        <c:lblAlgn val="ctr"/>
        <c:lblOffset val="100"/>
        <c:noMultiLvlLbl val="0"/>
      </c:catAx>
      <c:valAx>
        <c:axId val="-202852813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9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36408"/>
        <c:axId val="-2026885080"/>
      </c:lineChart>
      <c:catAx>
        <c:axId val="-20268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85080"/>
        <c:crosses val="autoZero"/>
        <c:auto val="1"/>
        <c:lblAlgn val="ctr"/>
        <c:lblOffset val="100"/>
        <c:noMultiLvlLbl val="0"/>
      </c:catAx>
      <c:valAx>
        <c:axId val="-20268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45"/>
  <sheetViews>
    <sheetView topLeftCell="HY1" workbookViewId="0">
      <selection activeCell="IJ7" sqref="I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4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4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4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</row>
    <row r="5" spans="1:24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</row>
    <row r="6" spans="1:244">
      <c r="A6" s="10"/>
      <c r="B6" s="34">
        <f>SUM(D6:MI6)</f>
        <v>-603196.96000000043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</row>
    <row r="7" spans="1:24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</row>
    <row r="8" spans="1:244">
      <c r="A8" s="8">
        <f>B8/F2</f>
        <v>-2.0260901830542927E-2</v>
      </c>
      <c r="B8" s="7">
        <f>SUM(D8:MI8)</f>
        <v>-12780.576874706479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" si="115">IJ6/IJ7</f>
        <v>332.19394673123492</v>
      </c>
    </row>
    <row r="9" spans="1:24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</row>
    <row r="10" spans="1:244">
      <c r="A10" s="10"/>
      <c r="B10" s="10">
        <f>B6/B8</f>
        <v>47.196379781085078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4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4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4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4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4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4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20"/>
  <sheetViews>
    <sheetView topLeftCell="KM1" workbookViewId="0">
      <selection activeCell="KW7" sqref="K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</row>
    <row r="6" spans="1:309">
      <c r="B6" s="15">
        <f>SUM(D6:MI6)</f>
        <v>-195216.40999999995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</row>
    <row r="7" spans="1:30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</row>
    <row r="8" spans="1:309">
      <c r="A8" s="8">
        <f>B8/F2</f>
        <v>-0.15974833117730519</v>
      </c>
      <c r="B8" s="7">
        <f>SUM(D8:MI8)</f>
        <v>-15128.166962490803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" si="146">KW6/KW7</f>
        <v>-161.66775599128539</v>
      </c>
    </row>
    <row r="9" spans="1:30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</row>
    <row r="10" spans="1:309">
      <c r="B10">
        <f>B6/B8</f>
        <v>12.90416813114404</v>
      </c>
      <c r="HX10" t="s">
        <v>93</v>
      </c>
    </row>
    <row r="16" spans="1:30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4"/>
  <sheetViews>
    <sheetView topLeftCell="KL2" workbookViewId="0">
      <selection activeCell="KW7" sqref="K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9">
      <c r="C2" s="1" t="s">
        <v>11</v>
      </c>
      <c r="D2" s="1" t="s">
        <v>7</v>
      </c>
      <c r="E2">
        <v>4.05</v>
      </c>
      <c r="F2">
        <f>E2*10000</f>
        <v>40500</v>
      </c>
    </row>
    <row r="3" spans="1:309">
      <c r="C3" s="1" t="s">
        <v>1</v>
      </c>
    </row>
    <row r="4" spans="1:30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</row>
    <row r="6" spans="1:309" s="27" customFormat="1">
      <c r="B6" s="28">
        <f>SUM(D6:MI6)</f>
        <v>-36823.379999999976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</row>
    <row r="7" spans="1:30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</row>
    <row r="8" spans="1:309">
      <c r="A8" s="8">
        <f>B8/F2</f>
        <v>-9.1366357306496643E-2</v>
      </c>
      <c r="B8" s="7">
        <f>SUM(D8:MI8)</f>
        <v>-3700.337470913114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" si="147">KW6/KW7</f>
        <v>-246.58197747183979</v>
      </c>
    </row>
    <row r="9" spans="1:30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</row>
    <row r="10" spans="1:309">
      <c r="B10" s="10">
        <f>B6/B8</f>
        <v>9.9513572179440306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09">
      <c r="C12" s="17" t="s">
        <v>26</v>
      </c>
      <c r="D12" s="17" t="s">
        <v>27</v>
      </c>
    </row>
    <row r="13" spans="1:309">
      <c r="C13" s="10">
        <v>300</v>
      </c>
      <c r="D13" s="10">
        <v>27.286999999999999</v>
      </c>
    </row>
    <row r="14" spans="1:30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4"/>
  <sheetViews>
    <sheetView topLeftCell="KD1" workbookViewId="0">
      <selection activeCell="KN7" sqref="KN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00">
      <c r="C2" s="1" t="s">
        <v>8</v>
      </c>
      <c r="D2" s="1" t="s">
        <v>7</v>
      </c>
      <c r="E2">
        <v>220.39</v>
      </c>
      <c r="F2">
        <f>E2*10000</f>
        <v>2203900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</row>
    <row r="6" spans="1:300">
      <c r="B6" s="15">
        <f>SUM(D6:MI6)</f>
        <v>-315221.66999999987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</row>
    <row r="7" spans="1:30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</row>
    <row r="8" spans="1:300">
      <c r="A8" s="8">
        <f>B8/F2</f>
        <v>-7.4560083514951803E-2</v>
      </c>
      <c r="B8" s="7">
        <f>SUM(D8:MI8)</f>
        <v>-164322.96805860227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" si="142">KN6/KN7</f>
        <v>2781.666666666667</v>
      </c>
    </row>
    <row r="9" spans="1:30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</row>
    <row r="10" spans="1:300">
      <c r="T10" s="22" t="s">
        <v>49</v>
      </c>
      <c r="FE10" t="s">
        <v>82</v>
      </c>
      <c r="HJ10" t="s">
        <v>91</v>
      </c>
      <c r="JM10" t="s">
        <v>41</v>
      </c>
    </row>
    <row r="13" spans="1:300">
      <c r="C13" s="1" t="s">
        <v>26</v>
      </c>
      <c r="D13" s="1" t="s">
        <v>27</v>
      </c>
      <c r="E13" s="1" t="s">
        <v>47</v>
      </c>
    </row>
    <row r="14" spans="1:30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5"/>
  <sheetViews>
    <sheetView topLeftCell="KN2" workbookViewId="0">
      <selection activeCell="KW7" sqref="K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9">
      <c r="C2" s="1" t="s">
        <v>9</v>
      </c>
      <c r="D2" s="1" t="s">
        <v>7</v>
      </c>
      <c r="E2">
        <v>9.6</v>
      </c>
      <c r="F2">
        <f>E2*10000</f>
        <v>96000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</row>
    <row r="6" spans="1:309">
      <c r="B6" s="15">
        <f>SUM(D6:MI6)</f>
        <v>-109421.32000000002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</row>
    <row r="7" spans="1:30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</row>
    <row r="8" spans="1:309">
      <c r="A8" s="8">
        <f>B8/F2</f>
        <v>-0.21890395121446091</v>
      </c>
      <c r="B8" s="7">
        <f>SUM(D8:MI8)</f>
        <v>-21014.779316588247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" si="146">KW6/KW7</f>
        <v>-1762.2648514851485</v>
      </c>
    </row>
    <row r="9" spans="1:30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</row>
    <row r="10" spans="1:309">
      <c r="KU10" s="1" t="s">
        <v>41</v>
      </c>
      <c r="KV10" s="1" t="s">
        <v>41</v>
      </c>
    </row>
    <row r="12" spans="1:309">
      <c r="C12" s="1" t="s">
        <v>26</v>
      </c>
      <c r="D12" s="1" t="s">
        <v>27</v>
      </c>
      <c r="E12" s="1" t="s">
        <v>30</v>
      </c>
    </row>
    <row r="13" spans="1:30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09">
      <c r="C14" s="12"/>
      <c r="D14" s="13"/>
      <c r="E14" s="13"/>
    </row>
    <row r="15" spans="1:30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5"/>
  <sheetViews>
    <sheetView topLeftCell="JP1" workbookViewId="0">
      <selection activeCell="JY7" sqref="J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5">
      <c r="C2" s="1" t="s">
        <v>15</v>
      </c>
      <c r="D2" s="1" t="s">
        <v>7</v>
      </c>
      <c r="E2">
        <v>3.89</v>
      </c>
      <c r="F2">
        <f>E2*10000</f>
        <v>38900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</row>
    <row r="6" spans="1:285">
      <c r="B6" s="15">
        <f>SUM(D6:MI6)</f>
        <v>-13308.730000000003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</row>
    <row r="7" spans="1:28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</row>
    <row r="8" spans="1:285">
      <c r="A8" s="8">
        <f>B8/F2</f>
        <v>-0.11119390111610056</v>
      </c>
      <c r="B8" s="7">
        <f>SUM(D8:MI8)</f>
        <v>-4325.4427534163115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" si="135">JY6/JY7</f>
        <v>55.935691318327976</v>
      </c>
    </row>
    <row r="9" spans="1:28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</row>
    <row r="10" spans="1:285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85">
      <c r="C14" s="1" t="s">
        <v>26</v>
      </c>
      <c r="D14" s="17" t="s">
        <v>27</v>
      </c>
      <c r="E14" s="1" t="s">
        <v>30</v>
      </c>
    </row>
    <row r="15" spans="1:28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8"/>
  <sheetViews>
    <sheetView topLeftCell="KM1" workbookViewId="0">
      <selection activeCell="KW7" sqref="KW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0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</row>
    <row r="6" spans="1:309">
      <c r="B6" s="15">
        <f>SUM(D6:MI6)</f>
        <v>-86587.460000000079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</row>
    <row r="7" spans="1:30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</row>
    <row r="8" spans="1:309">
      <c r="A8" s="8">
        <f>B8/F2</f>
        <v>-3.3365077983779544E-2</v>
      </c>
      <c r="B8" s="7">
        <f>SUM(D8:MI8)</f>
        <v>-26465.179856733932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" si="144">KW6/KW7</f>
        <v>153.98744769874475</v>
      </c>
    </row>
    <row r="9" spans="1:30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</row>
    <row r="14" spans="1:309">
      <c r="C14" s="1" t="s">
        <v>26</v>
      </c>
      <c r="D14" s="1" t="s">
        <v>27</v>
      </c>
      <c r="E14" s="1" t="s">
        <v>30</v>
      </c>
    </row>
    <row r="15" spans="1:30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0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5"/>
  <sheetViews>
    <sheetView topLeftCell="KN1" workbookViewId="0">
      <selection activeCell="KV7" sqref="KV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8">
      <c r="C2" s="1" t="s">
        <v>14</v>
      </c>
      <c r="D2" s="1" t="s">
        <v>7</v>
      </c>
      <c r="E2">
        <v>19.88</v>
      </c>
      <c r="F2">
        <f>E2*10000</f>
        <v>198800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</row>
    <row r="6" spans="1:308">
      <c r="B6" s="15">
        <f>SUM(D6:MI6)</f>
        <v>-56522.529999999992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</row>
    <row r="7" spans="1:30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</row>
    <row r="8" spans="1:308">
      <c r="A8" s="8">
        <f>B8/F2</f>
        <v>-6.6693435891605049E-2</v>
      </c>
      <c r="B8" s="7">
        <f>SUM(D8:MI8)</f>
        <v>-13258.655055251083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" si="145">KV6/KV7</f>
        <v>119.6957671957672</v>
      </c>
    </row>
    <row r="9" spans="1:30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</row>
    <row r="10" spans="1:30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08">
      <c r="C13" s="17" t="s">
        <v>26</v>
      </c>
      <c r="D13" s="17" t="s">
        <v>27</v>
      </c>
      <c r="E13" s="1" t="s">
        <v>35</v>
      </c>
    </row>
    <row r="14" spans="1:30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0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4"/>
  <sheetViews>
    <sheetView topLeftCell="KK1" workbookViewId="0">
      <selection activeCell="KW7" sqref="K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9">
      <c r="C2" s="1" t="s">
        <v>16</v>
      </c>
      <c r="D2" s="1" t="s">
        <v>7</v>
      </c>
      <c r="E2">
        <v>178.53</v>
      </c>
      <c r="F2">
        <f>E2*10000</f>
        <v>1785300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</row>
    <row r="6" spans="1:309">
      <c r="B6" s="15">
        <f>SUM(D6:MI6)</f>
        <v>-113484.48000000003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</row>
    <row r="7" spans="1:30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</row>
    <row r="8" spans="1:309">
      <c r="A8" s="8">
        <f>B8/F2</f>
        <v>-1.8186704813041566E-2</v>
      </c>
      <c r="B8" s="7">
        <f>SUM(D8:MI8)</f>
        <v>-32468.724102723107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" si="146">KW6/KW7</f>
        <v>239.09316770186334</v>
      </c>
    </row>
    <row r="9" spans="1:30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</row>
    <row r="10" spans="1:309">
      <c r="B10">
        <f>B6/B8</f>
        <v>3.4951937021289434</v>
      </c>
      <c r="U10" s="1" t="s">
        <v>51</v>
      </c>
      <c r="V10" s="1" t="s">
        <v>41</v>
      </c>
      <c r="HV10" t="s">
        <v>92</v>
      </c>
    </row>
    <row r="12" spans="1:309">
      <c r="C12" s="1" t="s">
        <v>26</v>
      </c>
      <c r="D12" s="1" t="s">
        <v>27</v>
      </c>
    </row>
    <row r="13" spans="1:309">
      <c r="C13">
        <v>800</v>
      </c>
      <c r="D13">
        <v>9.1660000000000004</v>
      </c>
    </row>
    <row r="14" spans="1:30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4"/>
  <sheetViews>
    <sheetView topLeftCell="HU1" workbookViewId="0">
      <selection activeCell="IF7" sqref="IF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0">
      <c r="C2" s="1" t="s">
        <v>13</v>
      </c>
      <c r="D2" s="1" t="s">
        <v>7</v>
      </c>
      <c r="E2">
        <v>6.98</v>
      </c>
      <c r="F2">
        <f>E2*10000</f>
        <v>69800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</row>
    <row r="6" spans="1:240">
      <c r="B6" s="15">
        <f>SUM(D6:MI6)</f>
        <v>-200637.81999999995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</row>
    <row r="7" spans="1:24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</row>
    <row r="8" spans="1:240">
      <c r="A8" s="8">
        <f>B8/F2</f>
        <v>-0.31437816785367112</v>
      </c>
      <c r="B8" s="7">
        <f>SUM(D8:MI8)</f>
        <v>-21943.596116186243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" si="111">IF6/IF7</f>
        <v>178.77018633540371</v>
      </c>
    </row>
    <row r="9" spans="1:24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</row>
    <row r="10" spans="1:24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40">
      <c r="C12" s="1" t="s">
        <v>26</v>
      </c>
      <c r="D12" s="1" t="s">
        <v>27</v>
      </c>
    </row>
    <row r="13" spans="1:240">
      <c r="C13">
        <v>400</v>
      </c>
      <c r="D13">
        <v>27.524999999999999</v>
      </c>
      <c r="G13" s="1" t="s">
        <v>31</v>
      </c>
    </row>
    <row r="14" spans="1:24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I13"/>
  <sheetViews>
    <sheetView topLeftCell="JW1" workbookViewId="0">
      <selection activeCell="KI7" sqref="K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95">
      <c r="C2" s="1" t="s">
        <v>53</v>
      </c>
      <c r="D2" s="1" t="s">
        <v>7</v>
      </c>
      <c r="E2">
        <v>12.56</v>
      </c>
      <c r="F2">
        <f>E2*10000</f>
        <v>125600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</row>
    <row r="6" spans="1:295">
      <c r="B6" s="15">
        <f>SUM(D6:MI6)</f>
        <v>526918.80999999971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</row>
    <row r="7" spans="1:29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</row>
    <row r="8" spans="1:295">
      <c r="A8" s="8">
        <f>B8/F2</f>
        <v>7.0226504431736125E-3</v>
      </c>
      <c r="B8" s="7">
        <f>SUM(D8:MI8)</f>
        <v>882.04489566260577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" si="139">KI6/KI7</f>
        <v>0.33278947368421052</v>
      </c>
    </row>
    <row r="9" spans="1:29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</row>
    <row r="10" spans="1:295">
      <c r="B10">
        <f>B6/B8</f>
        <v>597.38320871316887</v>
      </c>
      <c r="GM10" t="s">
        <v>89</v>
      </c>
      <c r="JX10" s="1" t="s">
        <v>95</v>
      </c>
    </row>
    <row r="12" spans="1:295">
      <c r="C12" s="17" t="s">
        <v>26</v>
      </c>
      <c r="D12" s="17" t="s">
        <v>27</v>
      </c>
    </row>
    <row r="13" spans="1:29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4"/>
  <sheetViews>
    <sheetView topLeftCell="KH1" workbookViewId="0">
      <selection activeCell="KW7" sqref="KW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09">
      <c r="C2" s="1" t="s">
        <v>19</v>
      </c>
      <c r="D2" s="1" t="s">
        <v>7</v>
      </c>
      <c r="E2">
        <v>19.34</v>
      </c>
      <c r="F2">
        <f>E2*10000</f>
        <v>193400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</row>
    <row r="6" spans="1:309">
      <c r="B6" s="15">
        <f>SUM(D6:MI6)</f>
        <v>-35240.989999999991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</row>
    <row r="7" spans="1:30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</row>
    <row r="8" spans="1:309">
      <c r="A8" s="8">
        <f>B8/F2</f>
        <v>-6.9715803127958567E-2</v>
      </c>
      <c r="B8" s="7">
        <f>SUM(D8:MI8)</f>
        <v>-13483.036324947187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" si="146">KW6/KW7</f>
        <v>561.38785046728958</v>
      </c>
    </row>
    <row r="9" spans="1:30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</row>
    <row r="10" spans="1:309">
      <c r="DY10" s="1" t="s">
        <v>41</v>
      </c>
    </row>
    <row r="12" spans="1:309">
      <c r="C12" s="17" t="s">
        <v>26</v>
      </c>
      <c r="D12" s="17" t="s">
        <v>27</v>
      </c>
    </row>
    <row r="13" spans="1:309">
      <c r="C13" s="10">
        <v>600</v>
      </c>
      <c r="D13" s="10">
        <v>7.2480000000000002</v>
      </c>
    </row>
    <row r="14" spans="1:30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4"/>
  <sheetViews>
    <sheetView topLeftCell="KG1" workbookViewId="0">
      <selection activeCell="KW7" sqref="K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9">
      <c r="C2" s="1" t="s">
        <v>21</v>
      </c>
      <c r="D2" s="1" t="s">
        <v>7</v>
      </c>
      <c r="E2">
        <v>5.4</v>
      </c>
      <c r="F2">
        <f>E2*10000</f>
        <v>54000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</row>
    <row r="6" spans="1:309">
      <c r="B6" s="15">
        <f>SUM(D6:MI6)</f>
        <v>-7421.3400000000011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</row>
    <row r="7" spans="1:30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</row>
    <row r="8" spans="1:309">
      <c r="A8" s="8">
        <f>B8/F2</f>
        <v>-2.6925353748246141E-2</v>
      </c>
      <c r="B8" s="7">
        <f>SUM(D8:MI8)</f>
        <v>-1453.9691024052916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" si="146">KW6/KW7</f>
        <v>45.588859416445622</v>
      </c>
    </row>
    <row r="9" spans="1:30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</row>
    <row r="12" spans="1:309">
      <c r="C12" s="17" t="s">
        <v>26</v>
      </c>
      <c r="D12" s="17" t="s">
        <v>27</v>
      </c>
    </row>
    <row r="13" spans="1:309">
      <c r="C13" s="10">
        <v>300</v>
      </c>
      <c r="D13" s="10">
        <v>8.4870000000000001</v>
      </c>
    </row>
    <row r="14" spans="1:30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D13"/>
  <sheetViews>
    <sheetView tabSelected="1" topLeftCell="JN1" workbookViewId="0">
      <selection activeCell="KD7" sqref="K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90">
      <c r="C2" s="1" t="s">
        <v>58</v>
      </c>
      <c r="D2" s="1" t="s">
        <v>7</v>
      </c>
      <c r="E2">
        <v>7.83</v>
      </c>
      <c r="F2">
        <f>E2*10000</f>
        <v>78300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</row>
    <row r="6" spans="1:290">
      <c r="B6" s="15">
        <f>SUM(D6:MI6)</f>
        <v>-42523.930000000008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</row>
    <row r="7" spans="1:29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</row>
    <row r="8" spans="1:290">
      <c r="A8" s="8">
        <f>B8/F2</f>
        <v>-4.5575382388959439E-2</v>
      </c>
      <c r="B8" s="7">
        <f>SUM(D8:MI8)</f>
        <v>-3568.552441055524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" si="137">KD6/KD7</f>
        <v>-16.857142857142858</v>
      </c>
    </row>
    <row r="9" spans="1:29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</row>
    <row r="10" spans="1:290">
      <c r="GF10" t="s">
        <v>88</v>
      </c>
    </row>
    <row r="11" spans="1:290">
      <c r="GF11" t="s">
        <v>87</v>
      </c>
    </row>
    <row r="12" spans="1:290">
      <c r="C12" s="17" t="s">
        <v>26</v>
      </c>
      <c r="D12" s="17" t="s">
        <v>27</v>
      </c>
    </row>
    <row r="13" spans="1:29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M13"/>
  <sheetViews>
    <sheetView topLeftCell="GB1" workbookViewId="0">
      <selection activeCell="GM7" sqref="G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5">
      <c r="C2" s="1" t="s">
        <v>80</v>
      </c>
      <c r="D2" s="1" t="s">
        <v>7</v>
      </c>
      <c r="E2">
        <v>6.54</v>
      </c>
      <c r="F2">
        <f>E2*10000</f>
        <v>65400</v>
      </c>
    </row>
    <row r="3" spans="1:195">
      <c r="C3" s="1" t="s">
        <v>1</v>
      </c>
    </row>
    <row r="4" spans="1:1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</row>
    <row r="5" spans="1:19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</row>
    <row r="6" spans="1:195">
      <c r="B6" s="15">
        <f>SUM(D6:MI6)</f>
        <v>-175435.63000000015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</row>
    <row r="7" spans="1:195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</row>
    <row r="8" spans="1:195">
      <c r="A8" s="8">
        <f>B8/F2</f>
        <v>-4.8289150282741007E-2</v>
      </c>
      <c r="B8" s="7">
        <f>SUM(D8:MI8)</f>
        <v>-3158.1104284912617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" si="91">GM6/GM7</f>
        <v>26.827214318494725</v>
      </c>
    </row>
    <row r="9" spans="1:195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</row>
    <row r="12" spans="1:195">
      <c r="C12" s="17" t="s">
        <v>26</v>
      </c>
      <c r="D12" s="17" t="s">
        <v>27</v>
      </c>
    </row>
    <row r="13" spans="1:19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7"/>
  <sheetViews>
    <sheetView topLeftCell="KJ1" workbookViewId="0">
      <selection activeCell="KW7" sqref="K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9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</row>
    <row r="6" spans="1:309">
      <c r="B6" s="15">
        <f>SUM(D6:MI6)</f>
        <v>-186519.86999999994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</row>
    <row r="7" spans="1:30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</row>
    <row r="8" spans="1:309">
      <c r="A8" s="8">
        <f>B8/F2</f>
        <v>-2.7791140365540892E-3</v>
      </c>
      <c r="B8" s="7">
        <f>SUM(D8:MI8)</f>
        <v>-26556.657910503567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" si="148">KW6/KW7</f>
        <v>-1091.6003236245956</v>
      </c>
    </row>
    <row r="9" spans="1:30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</row>
    <row r="10" spans="1:309">
      <c r="B10" s="10">
        <f>B6/B8</f>
        <v>7.0234692418215943</v>
      </c>
      <c r="GS10" t="s">
        <v>85</v>
      </c>
      <c r="JK10" t="s">
        <v>94</v>
      </c>
    </row>
    <row r="12" spans="1:309">
      <c r="C12" s="17" t="s">
        <v>26</v>
      </c>
      <c r="D12" s="17" t="s">
        <v>27</v>
      </c>
    </row>
    <row r="13" spans="1:309">
      <c r="C13" s="10">
        <v>1000</v>
      </c>
      <c r="D13" s="10">
        <v>7.5910000000000002</v>
      </c>
    </row>
    <row r="14" spans="1:309">
      <c r="C14">
        <v>900</v>
      </c>
      <c r="D14">
        <v>5.9</v>
      </c>
    </row>
    <row r="15" spans="1:309">
      <c r="A15" s="1" t="s">
        <v>28</v>
      </c>
      <c r="B15" s="38">
        <v>11232</v>
      </c>
      <c r="C15">
        <v>1900</v>
      </c>
      <c r="D15">
        <v>6</v>
      </c>
    </row>
    <row r="16" spans="1:30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7"/>
  <sheetViews>
    <sheetView topLeftCell="KK1" workbookViewId="0">
      <selection activeCell="KW7" sqref="K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9">
      <c r="C2" s="1" t="s">
        <v>17</v>
      </c>
      <c r="D2" s="1" t="s">
        <v>7</v>
      </c>
      <c r="E2">
        <v>220.9</v>
      </c>
      <c r="F2">
        <f>E2*10000</f>
        <v>2209000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</row>
    <row r="6" spans="1:309">
      <c r="B6" s="15">
        <f>SUM(D6:MI6)</f>
        <v>-28116.29000000011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</row>
    <row r="7" spans="1:30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</row>
    <row r="8" spans="1:309">
      <c r="A8" s="8">
        <f>B8/F2</f>
        <v>-2.6603064434366393E-3</v>
      </c>
      <c r="B8" s="7">
        <f>SUM(D8:MI8)</f>
        <v>-5876.616933551536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" si="144">KW6/KW7</f>
        <v>0.99197860962566842</v>
      </c>
    </row>
    <row r="9" spans="1:30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</row>
    <row r="10" spans="1:309">
      <c r="B10" s="10">
        <f>B6/B8</f>
        <v>4.7844347041705193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09">
      <c r="AB11" s="1" t="s">
        <v>61</v>
      </c>
    </row>
    <row r="13" spans="1:309">
      <c r="C13" s="17" t="s">
        <v>26</v>
      </c>
      <c r="D13" s="17" t="s">
        <v>27</v>
      </c>
      <c r="E13" s="1" t="s">
        <v>28</v>
      </c>
    </row>
    <row r="14" spans="1:30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0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0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7"/>
  <sheetViews>
    <sheetView topLeftCell="KM1" workbookViewId="0">
      <selection activeCell="KW7" sqref="K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9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</row>
    <row r="6" spans="1:309">
      <c r="B6" s="15">
        <f>SUM(D6:MI6)</f>
        <v>-13384.250000000076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</row>
    <row r="7" spans="1:30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</row>
    <row r="8" spans="1:309">
      <c r="A8" s="8">
        <f>B8/F2</f>
        <v>-1.5225473746197358E-3</v>
      </c>
      <c r="B8" s="7">
        <f>SUM(D8:MI8)</f>
        <v>-4499.4320014762434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" si="146">KW6/KW7</f>
        <v>-804.09661835748784</v>
      </c>
    </row>
    <row r="9" spans="1:30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</row>
    <row r="10" spans="1:309">
      <c r="B10">
        <f>B6/B8</f>
        <v>2.974653244144764</v>
      </c>
      <c r="AJ10" t="s">
        <v>65</v>
      </c>
      <c r="HN10" t="s">
        <v>90</v>
      </c>
    </row>
    <row r="12" spans="1:309">
      <c r="C12" s="17" t="s">
        <v>26</v>
      </c>
      <c r="D12" s="17" t="s">
        <v>27</v>
      </c>
      <c r="E12" s="1" t="s">
        <v>30</v>
      </c>
    </row>
    <row r="13" spans="1:30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09">
      <c r="A14" s="1" t="s">
        <v>29</v>
      </c>
      <c r="B14" s="16">
        <v>43040</v>
      </c>
      <c r="C14">
        <v>1700</v>
      </c>
      <c r="D14">
        <v>8.23</v>
      </c>
    </row>
    <row r="15" spans="1:309">
      <c r="A15" s="1" t="s">
        <v>29</v>
      </c>
      <c r="B15" s="16">
        <v>43054</v>
      </c>
      <c r="C15">
        <v>2400</v>
      </c>
      <c r="D15">
        <v>8.34</v>
      </c>
    </row>
    <row r="16" spans="1:30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9"/>
  <sheetViews>
    <sheetView topLeftCell="KL1" workbookViewId="0">
      <selection activeCell="KW7" sqref="KW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9">
      <c r="C2" s="1" t="s">
        <v>20</v>
      </c>
      <c r="D2" s="1" t="s">
        <v>7</v>
      </c>
      <c r="E2">
        <v>16.73</v>
      </c>
      <c r="F2">
        <f>E2*10000</f>
        <v>167300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</row>
    <row r="6" spans="1:309">
      <c r="B6" s="15">
        <f>SUM(D6:MI6)</f>
        <v>-56421.42000000002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</row>
    <row r="7" spans="1:30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</row>
    <row r="8" spans="1:309">
      <c r="A8" s="8">
        <f>B8/F2</f>
        <v>-5.2062736346662065E-2</v>
      </c>
      <c r="B8" s="7">
        <f>SUM(D8:MI8)</f>
        <v>-8710.095790796564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" si="148">KW6/KW7</f>
        <v>-767.37659033078876</v>
      </c>
    </row>
    <row r="9" spans="1:30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</row>
    <row r="10" spans="1:309">
      <c r="B10" s="10">
        <f>B6/B8</f>
        <v>6.4777037308380869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09">
      <c r="C12" s="17" t="s">
        <v>26</v>
      </c>
      <c r="D12" s="17" t="s">
        <v>27</v>
      </c>
    </row>
    <row r="13" spans="1:309">
      <c r="C13" s="10">
        <v>400</v>
      </c>
      <c r="D13" s="10">
        <v>8.4030000000000005</v>
      </c>
    </row>
    <row r="14" spans="1:309">
      <c r="A14" s="1" t="s">
        <v>29</v>
      </c>
      <c r="B14" s="23">
        <v>42991</v>
      </c>
      <c r="C14">
        <v>2000</v>
      </c>
      <c r="D14">
        <v>4.75</v>
      </c>
    </row>
    <row r="15" spans="1:309">
      <c r="A15" s="1" t="s">
        <v>29</v>
      </c>
      <c r="B15" s="11">
        <v>42993</v>
      </c>
      <c r="C15">
        <v>2000</v>
      </c>
      <c r="D15">
        <v>4.71</v>
      </c>
    </row>
    <row r="16" spans="1:30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5"/>
  <sheetViews>
    <sheetView topLeftCell="JP1" workbookViewId="0">
      <selection activeCell="JZ7" sqref="J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6">
      <c r="C2" s="1" t="s">
        <v>33</v>
      </c>
      <c r="D2" s="1" t="s">
        <v>7</v>
      </c>
      <c r="E2">
        <v>11.94</v>
      </c>
      <c r="F2">
        <f>E2*10000</f>
        <v>119400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</row>
    <row r="6" spans="1:286">
      <c r="B6" s="15">
        <f>SUM(D6:MI6)</f>
        <v>-54176.770000000026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</row>
    <row r="7" spans="1:28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</row>
    <row r="8" spans="1:286">
      <c r="A8" s="8">
        <f>B8/F2</f>
        <v>-0.12421660864953528</v>
      </c>
      <c r="B8" s="7">
        <f>SUM(D8:MI8)</f>
        <v>-14831.463072754512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" si="135">JZ6/JZ7</f>
        <v>-0.46594982078853048</v>
      </c>
    </row>
    <row r="9" spans="1:28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</row>
    <row r="10" spans="1:286">
      <c r="B10">
        <f>B6/B8</f>
        <v>3.6528270834940813</v>
      </c>
      <c r="DF10" t="s">
        <v>82</v>
      </c>
    </row>
    <row r="12" spans="1:286">
      <c r="C12" s="17" t="s">
        <v>26</v>
      </c>
      <c r="D12" s="17" t="s">
        <v>27</v>
      </c>
    </row>
    <row r="13" spans="1:286">
      <c r="C13" s="10">
        <v>800</v>
      </c>
      <c r="D13" s="10">
        <v>14.318</v>
      </c>
    </row>
    <row r="14" spans="1:28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8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2018-11-13T14:04:39Z</dcterms:modified>
</cp:coreProperties>
</file>