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0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6060" tabRatio="996" activeTab="19"/>
  </bookViews>
  <sheets>
    <sheet name="远大控股" sheetId="6" r:id="rId1"/>
    <sheet name="沪电股份" sheetId="15" r:id="rId2"/>
    <sheet name="达华智能" sheetId="1" r:id="rId3"/>
    <sheet name="民生银行" sheetId="13" r:id="rId4"/>
    <sheet name="包钢股份" sheetId="3" r:id="rId5"/>
    <sheet name="景兴纸业" sheetId="4" r:id="rId6"/>
    <sheet name="浙江医药" sheetId="7" r:id="rId7"/>
    <sheet name="天宝食品" sheetId="10" r:id="rId8"/>
    <sheet name="中远海发" sheetId="2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贵州茅台" sheetId="19" r:id="rId18"/>
    <sheet name="圆通" sheetId="20" r:id="rId19"/>
    <sheet name="美的集团" sheetId="21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21" l="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B8" i="21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21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<sst xmlns="http://schemas.openxmlformats.org/spreadsheetml/2006/main" count="272" uniqueCount="70">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</sst>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0" fontId="7" fillId="0" borderId="0" xfId="0" applyFont="1" applyFill="1"/>
    <xf numFmtId="17" fontId="7" fillId="0" borderId="0" xfId="0" applyNumberFormat="1" applyFont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16056"/>
        <c:axId val="-2040491448"/>
      </c:lineChart>
      <c:catAx>
        <c:axId val="-204001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0491448"/>
        <c:crosses val="autoZero"/>
        <c:auto val="1"/>
        <c:lblAlgn val="ctr"/>
        <c:lblOffset val="100"/>
        <c:noMultiLvlLbl val="0"/>
      </c:catAx>
      <c:valAx>
        <c:axId val="-2040491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001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698568"/>
        <c:axId val="-2044695592"/>
      </c:lineChart>
      <c:catAx>
        <c:axId val="-204469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695592"/>
        <c:crosses val="autoZero"/>
        <c:auto val="1"/>
        <c:lblAlgn val="ctr"/>
        <c:lblOffset val="100"/>
        <c:noMultiLvlLbl val="0"/>
      </c:catAx>
      <c:valAx>
        <c:axId val="-2044695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69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270440"/>
        <c:axId val="-2068011064"/>
      </c:lineChart>
      <c:catAx>
        <c:axId val="-204427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011064"/>
        <c:crosses val="autoZero"/>
        <c:auto val="1"/>
        <c:lblAlgn val="ctr"/>
        <c:lblOffset val="100"/>
        <c:noMultiLvlLbl val="0"/>
      </c:catAx>
      <c:valAx>
        <c:axId val="-20680110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270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96184"/>
        <c:axId val="-2068184680"/>
      </c:lineChart>
      <c:catAx>
        <c:axId val="-206809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184680"/>
        <c:crosses val="autoZero"/>
        <c:auto val="1"/>
        <c:lblAlgn val="ctr"/>
        <c:lblOffset val="100"/>
        <c:noMultiLvlLbl val="0"/>
      </c:catAx>
      <c:valAx>
        <c:axId val="-206818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09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878552"/>
        <c:axId val="-2044269304"/>
      </c:lineChart>
      <c:catAx>
        <c:axId val="-206787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269304"/>
        <c:crosses val="autoZero"/>
        <c:auto val="1"/>
        <c:lblAlgn val="ctr"/>
        <c:lblOffset val="100"/>
        <c:noMultiLvlLbl val="0"/>
      </c:catAx>
      <c:valAx>
        <c:axId val="-2044269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87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297912"/>
        <c:axId val="-2068294936"/>
      </c:lineChart>
      <c:catAx>
        <c:axId val="-206829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294936"/>
        <c:crosses val="autoZero"/>
        <c:auto val="1"/>
        <c:lblAlgn val="ctr"/>
        <c:lblOffset val="100"/>
        <c:noMultiLvlLbl val="0"/>
      </c:catAx>
      <c:valAx>
        <c:axId val="-2068294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29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213544"/>
        <c:axId val="-2043718632"/>
      </c:lineChart>
      <c:catAx>
        <c:axId val="-204421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718632"/>
        <c:crosses val="autoZero"/>
        <c:auto val="1"/>
        <c:lblAlgn val="ctr"/>
        <c:lblOffset val="100"/>
        <c:noMultiLvlLbl val="0"/>
      </c:catAx>
      <c:valAx>
        <c:axId val="-2043718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21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883896"/>
        <c:axId val="-2068204664"/>
      </c:lineChart>
      <c:catAx>
        <c:axId val="-204388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204664"/>
        <c:crosses val="autoZero"/>
        <c:auto val="1"/>
        <c:lblAlgn val="ctr"/>
        <c:lblOffset val="100"/>
        <c:noMultiLvlLbl val="0"/>
      </c:catAx>
      <c:valAx>
        <c:axId val="-2068204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88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457320"/>
        <c:axId val="-2068742392"/>
      </c:lineChart>
      <c:catAx>
        <c:axId val="-204445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742392"/>
        <c:crosses val="autoZero"/>
        <c:auto val="1"/>
        <c:lblAlgn val="ctr"/>
        <c:lblOffset val="100"/>
        <c:noMultiLvlLbl val="0"/>
      </c:catAx>
      <c:valAx>
        <c:axId val="-20687423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45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042968"/>
        <c:axId val="-2044716872"/>
      </c:lineChart>
      <c:catAx>
        <c:axId val="-204404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716872"/>
        <c:crosses val="autoZero"/>
        <c:auto val="1"/>
        <c:lblAlgn val="ctr"/>
        <c:lblOffset val="100"/>
        <c:noMultiLvlLbl val="0"/>
      </c:catAx>
      <c:valAx>
        <c:axId val="-2044716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042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514744"/>
        <c:axId val="-2044511768"/>
      </c:lineChart>
      <c:catAx>
        <c:axId val="-204451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511768"/>
        <c:crosses val="autoZero"/>
        <c:auto val="1"/>
        <c:lblAlgn val="ctr"/>
        <c:lblOffset val="100"/>
        <c:noMultiLvlLbl val="0"/>
      </c:catAx>
      <c:valAx>
        <c:axId val="-20445117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51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58616"/>
        <c:axId val="2029495928"/>
      </c:lineChart>
      <c:catAx>
        <c:axId val="203875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9495928"/>
        <c:crosses val="autoZero"/>
        <c:auto val="1"/>
        <c:lblAlgn val="ctr"/>
        <c:lblOffset val="100"/>
        <c:noMultiLvlLbl val="0"/>
      </c:catAx>
      <c:valAx>
        <c:axId val="202949592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3875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63208"/>
        <c:axId val="-2068060200"/>
      </c:lineChart>
      <c:catAx>
        <c:axId val="-206806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060200"/>
        <c:crosses val="autoZero"/>
        <c:auto val="1"/>
        <c:lblAlgn val="ctr"/>
        <c:lblOffset val="100"/>
        <c:noMultiLvlLbl val="0"/>
      </c:catAx>
      <c:valAx>
        <c:axId val="-2068060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06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033848"/>
        <c:axId val="-2068479432"/>
      </c:lineChart>
      <c:catAx>
        <c:axId val="-204403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479432"/>
        <c:crosses val="autoZero"/>
        <c:auto val="1"/>
        <c:lblAlgn val="ctr"/>
        <c:lblOffset val="100"/>
        <c:noMultiLvlLbl val="0"/>
      </c:catAx>
      <c:valAx>
        <c:axId val="-206847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033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541240"/>
        <c:axId val="-2068618776"/>
      </c:lineChart>
      <c:catAx>
        <c:axId val="-206854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618776"/>
        <c:crosses val="autoZero"/>
        <c:auto val="1"/>
        <c:lblAlgn val="ctr"/>
        <c:lblOffset val="100"/>
        <c:noMultiLvlLbl val="0"/>
      </c:catAx>
      <c:valAx>
        <c:axId val="-206861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54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930664"/>
        <c:axId val="-2067927656"/>
      </c:lineChart>
      <c:catAx>
        <c:axId val="-206793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927656"/>
        <c:crosses val="autoZero"/>
        <c:auto val="1"/>
        <c:lblAlgn val="ctr"/>
        <c:lblOffset val="100"/>
        <c:noMultiLvlLbl val="0"/>
      </c:catAx>
      <c:valAx>
        <c:axId val="-20679276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793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868936"/>
        <c:axId val="-2043844696"/>
      </c:lineChart>
      <c:catAx>
        <c:axId val="-204386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844696"/>
        <c:crosses val="autoZero"/>
        <c:auto val="1"/>
        <c:lblAlgn val="ctr"/>
        <c:lblOffset val="100"/>
        <c:noMultiLvlLbl val="0"/>
      </c:catAx>
      <c:valAx>
        <c:axId val="-2043844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86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079064"/>
        <c:axId val="-2044076056"/>
      </c:lineChart>
      <c:catAx>
        <c:axId val="-204407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076056"/>
        <c:crosses val="autoZero"/>
        <c:auto val="1"/>
        <c:lblAlgn val="ctr"/>
        <c:lblOffset val="100"/>
        <c:noMultiLvlLbl val="0"/>
      </c:catAx>
      <c:valAx>
        <c:axId val="-20440760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079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433208"/>
        <c:axId val="-2044464280"/>
      </c:lineChart>
      <c:catAx>
        <c:axId val="-204443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464280"/>
        <c:crosses val="autoZero"/>
        <c:auto val="1"/>
        <c:lblAlgn val="ctr"/>
        <c:lblOffset val="100"/>
        <c:noMultiLvlLbl val="0"/>
      </c:catAx>
      <c:valAx>
        <c:axId val="-204446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43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817624"/>
        <c:axId val="-2068475400"/>
      </c:lineChart>
      <c:catAx>
        <c:axId val="-204381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475400"/>
        <c:crosses val="autoZero"/>
        <c:auto val="1"/>
        <c:lblAlgn val="ctr"/>
        <c:lblOffset val="100"/>
        <c:noMultiLvlLbl val="0"/>
      </c:catAx>
      <c:valAx>
        <c:axId val="-20684754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381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113176"/>
        <c:axId val="-2068751608"/>
      </c:lineChart>
      <c:catAx>
        <c:axId val="-206811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751608"/>
        <c:crosses val="autoZero"/>
        <c:auto val="1"/>
        <c:lblAlgn val="ctr"/>
        <c:lblOffset val="100"/>
        <c:noMultiLvlLbl val="0"/>
      </c:catAx>
      <c:valAx>
        <c:axId val="-2068751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11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172120"/>
        <c:axId val="-2100169064"/>
      </c:lineChart>
      <c:catAx>
        <c:axId val="-210017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169064"/>
        <c:crosses val="autoZero"/>
        <c:auto val="1"/>
        <c:lblAlgn val="ctr"/>
        <c:lblOffset val="100"/>
        <c:noMultiLvlLbl val="0"/>
      </c:catAx>
      <c:valAx>
        <c:axId val="-21001690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0172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远大控股!$D$6:$BI$6</c:f>
              <c:numCache>
                <c:formatCode>[Red]0.00;[Green]\-0.00</c:formatCode>
                <c:ptCount val="58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826744"/>
        <c:axId val="-2040481688"/>
      </c:barChart>
      <c:catAx>
        <c:axId val="-203982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0481688"/>
        <c:crosses val="autoZero"/>
        <c:auto val="1"/>
        <c:lblAlgn val="ctr"/>
        <c:lblOffset val="100"/>
        <c:noMultiLvlLbl val="0"/>
      </c:catAx>
      <c:valAx>
        <c:axId val="-204048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82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437336"/>
        <c:axId val="-2040434328"/>
      </c:lineChart>
      <c:catAx>
        <c:axId val="-204043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0434328"/>
        <c:crosses val="autoZero"/>
        <c:auto val="1"/>
        <c:lblAlgn val="ctr"/>
        <c:lblOffset val="100"/>
        <c:noMultiLvlLbl val="0"/>
      </c:catAx>
      <c:valAx>
        <c:axId val="-204043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043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402952"/>
        <c:axId val="-2040399944"/>
      </c:lineChart>
      <c:catAx>
        <c:axId val="-204040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0399944"/>
        <c:crosses val="autoZero"/>
        <c:auto val="1"/>
        <c:lblAlgn val="ctr"/>
        <c:lblOffset val="100"/>
        <c:noMultiLvlLbl val="0"/>
      </c:catAx>
      <c:valAx>
        <c:axId val="-204039994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0402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864104"/>
        <c:axId val="-2040184328"/>
      </c:lineChart>
      <c:catAx>
        <c:axId val="-203986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0184328"/>
        <c:crosses val="autoZero"/>
        <c:auto val="1"/>
        <c:lblAlgn val="ctr"/>
        <c:lblOffset val="100"/>
        <c:noMultiLvlLbl val="0"/>
      </c:catAx>
      <c:valAx>
        <c:axId val="-204018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86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392280"/>
        <c:axId val="-2040171848"/>
      </c:lineChart>
      <c:catAx>
        <c:axId val="202939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0171848"/>
        <c:crosses val="autoZero"/>
        <c:auto val="1"/>
        <c:lblAlgn val="ctr"/>
        <c:lblOffset val="100"/>
        <c:noMultiLvlLbl val="0"/>
      </c:catAx>
      <c:valAx>
        <c:axId val="-20401718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2939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505816"/>
        <c:axId val="-2039502808"/>
      </c:lineChart>
      <c:catAx>
        <c:axId val="-203950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502808"/>
        <c:crosses val="autoZero"/>
        <c:auto val="1"/>
        <c:lblAlgn val="ctr"/>
        <c:lblOffset val="100"/>
        <c:noMultiLvlLbl val="0"/>
      </c:catAx>
      <c:valAx>
        <c:axId val="-203950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50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259144"/>
        <c:axId val="-2040256136"/>
      </c:lineChart>
      <c:catAx>
        <c:axId val="-204025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0256136"/>
        <c:crosses val="autoZero"/>
        <c:auto val="1"/>
        <c:lblAlgn val="ctr"/>
        <c:lblOffset val="100"/>
        <c:noMultiLvlLbl val="0"/>
      </c:catAx>
      <c:valAx>
        <c:axId val="-20402561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025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732216"/>
        <c:axId val="-2039729208"/>
      </c:lineChart>
      <c:catAx>
        <c:axId val="-203973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729208"/>
        <c:crosses val="autoZero"/>
        <c:auto val="1"/>
        <c:lblAlgn val="ctr"/>
        <c:lblOffset val="100"/>
        <c:noMultiLvlLbl val="0"/>
      </c:catAx>
      <c:valAx>
        <c:axId val="-2039729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732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697848"/>
        <c:axId val="-2039694840"/>
      </c:lineChart>
      <c:catAx>
        <c:axId val="-203969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694840"/>
        <c:crosses val="autoZero"/>
        <c:auto val="1"/>
        <c:lblAlgn val="ctr"/>
        <c:lblOffset val="100"/>
        <c:noMultiLvlLbl val="0"/>
      </c:catAx>
      <c:valAx>
        <c:axId val="-20396948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69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778968"/>
        <c:axId val="-2029775912"/>
      </c:lineChart>
      <c:catAx>
        <c:axId val="-202977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775912"/>
        <c:crosses val="autoZero"/>
        <c:auto val="1"/>
        <c:lblAlgn val="ctr"/>
        <c:lblOffset val="100"/>
        <c:noMultiLvlLbl val="0"/>
      </c:catAx>
      <c:valAx>
        <c:axId val="-2029775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77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265624"/>
        <c:axId val="-2029262616"/>
      </c:lineChart>
      <c:catAx>
        <c:axId val="-202926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262616"/>
        <c:crosses val="autoZero"/>
        <c:auto val="1"/>
        <c:lblAlgn val="ctr"/>
        <c:lblOffset val="100"/>
        <c:noMultiLvlLbl val="0"/>
      </c:catAx>
      <c:valAx>
        <c:axId val="-20292626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9265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174456"/>
        <c:axId val="-2044295112"/>
      </c:lineChart>
      <c:catAx>
        <c:axId val="-204417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295112"/>
        <c:crosses val="autoZero"/>
        <c:auto val="1"/>
        <c:lblAlgn val="ctr"/>
        <c:lblOffset val="100"/>
        <c:noMultiLvlLbl val="0"/>
      </c:catAx>
      <c:valAx>
        <c:axId val="-2044295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17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625368"/>
        <c:axId val="-2029572648"/>
      </c:lineChart>
      <c:catAx>
        <c:axId val="-202962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572648"/>
        <c:crosses val="autoZero"/>
        <c:auto val="1"/>
        <c:lblAlgn val="ctr"/>
        <c:lblOffset val="100"/>
        <c:noMultiLvlLbl val="0"/>
      </c:catAx>
      <c:valAx>
        <c:axId val="-202957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62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527080"/>
        <c:axId val="-2029524072"/>
      </c:lineChart>
      <c:catAx>
        <c:axId val="-202952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524072"/>
        <c:crosses val="autoZero"/>
        <c:auto val="1"/>
        <c:lblAlgn val="ctr"/>
        <c:lblOffset val="100"/>
        <c:noMultiLvlLbl val="0"/>
      </c:catAx>
      <c:valAx>
        <c:axId val="-2029524072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952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415640"/>
        <c:axId val="-2044072088"/>
      </c:lineChart>
      <c:catAx>
        <c:axId val="-206841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072088"/>
        <c:crosses val="autoZero"/>
        <c:auto val="1"/>
        <c:lblAlgn val="ctr"/>
        <c:lblOffset val="100"/>
        <c:noMultiLvlLbl val="0"/>
      </c:catAx>
      <c:valAx>
        <c:axId val="-2044072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41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591976"/>
        <c:axId val="-2068670568"/>
      </c:lineChart>
      <c:catAx>
        <c:axId val="-206859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670568"/>
        <c:crosses val="autoZero"/>
        <c:auto val="1"/>
        <c:lblAlgn val="ctr"/>
        <c:lblOffset val="100"/>
        <c:noMultiLvlLbl val="0"/>
      </c:catAx>
      <c:valAx>
        <c:axId val="-20686705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59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235688"/>
        <c:axId val="-2067970072"/>
      </c:lineChart>
      <c:catAx>
        <c:axId val="-206823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970072"/>
        <c:crosses val="autoZero"/>
        <c:auto val="1"/>
        <c:lblAlgn val="ctr"/>
        <c:lblOffset val="100"/>
        <c:noMultiLvlLbl val="0"/>
      </c:catAx>
      <c:valAx>
        <c:axId val="-2067970072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235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沪电股份!$D$6:$BI$6</c:f>
              <c:numCache>
                <c:formatCode>[Red]0.00;[Green]\-0.00</c:formatCode>
                <c:ptCount val="58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947048"/>
        <c:axId val="-2067944040"/>
      </c:barChart>
      <c:catAx>
        <c:axId val="-206794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944040"/>
        <c:crosses val="autoZero"/>
        <c:auto val="1"/>
        <c:lblAlgn val="ctr"/>
        <c:lblOffset val="100"/>
        <c:noMultiLvlLbl val="0"/>
      </c:catAx>
      <c:valAx>
        <c:axId val="-2067944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794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334216"/>
        <c:axId val="-2044395192"/>
      </c:lineChart>
      <c:catAx>
        <c:axId val="-204433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395192"/>
        <c:crosses val="autoZero"/>
        <c:auto val="1"/>
        <c:lblAlgn val="ctr"/>
        <c:lblOffset val="100"/>
        <c:noMultiLvlLbl val="0"/>
      </c:catAx>
      <c:valAx>
        <c:axId val="-2044395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33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387416"/>
        <c:axId val="-2067884040"/>
      </c:lineChart>
      <c:catAx>
        <c:axId val="-206838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884040"/>
        <c:crosses val="autoZero"/>
        <c:auto val="1"/>
        <c:lblAlgn val="ctr"/>
        <c:lblOffset val="100"/>
        <c:noMultiLvlLbl val="0"/>
      </c:catAx>
      <c:valAx>
        <c:axId val="-2067884040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387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达华智能!$D$6:$BI$6</c:f>
              <c:numCache>
                <c:formatCode>[Red]0.00;[Green]\-0.00</c:formatCode>
                <c:ptCount val="58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950360"/>
        <c:axId val="-2044256264"/>
      </c:barChart>
      <c:catAx>
        <c:axId val="-204395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256264"/>
        <c:crosses val="autoZero"/>
        <c:auto val="1"/>
        <c:lblAlgn val="ctr"/>
        <c:lblOffset val="100"/>
        <c:noMultiLvlLbl val="0"/>
      </c:catAx>
      <c:valAx>
        <c:axId val="-2044256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95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241300</xdr:colOff>
      <xdr:row>12</xdr:row>
      <xdr:rowOff>165100</xdr:rowOff>
    </xdr:from>
    <xdr:to>
      <xdr:col>24</xdr:col>
      <xdr:colOff>711200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215900</xdr:colOff>
      <xdr:row>12</xdr:row>
      <xdr:rowOff>38100</xdr:rowOff>
    </xdr:from>
    <xdr:to>
      <xdr:col>23</xdr:col>
      <xdr:colOff>431800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3"/>
  <sheetViews>
    <sheetView topLeftCell="I8" workbookViewId="0">
      <selection activeCell="Z44" sqref="Z44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49">
      <c r="C2" s="1" t="s">
        <v>11</v>
      </c>
      <c r="D2" s="1" t="s">
        <v>7</v>
      </c>
      <c r="E2">
        <v>4.05</v>
      </c>
      <c r="F2">
        <f>E2*10000</f>
        <v>40500</v>
      </c>
    </row>
    <row r="3" spans="1:49">
      <c r="C3" s="1" t="s">
        <v>1</v>
      </c>
    </row>
    <row r="4" spans="1:4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 s="27" customFormat="1">
      <c r="B6" s="28">
        <f>SUM(D6:MI6)</f>
        <v>3429.2900000000018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</row>
    <row r="7" spans="1:4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</row>
    <row r="8" spans="1:49">
      <c r="A8" s="8">
        <f>B8/F2</f>
        <v>3.6317906174068108E-3</v>
      </c>
      <c r="B8" s="7">
        <f>SUM(D8:MI8)</f>
        <v>147.08752000497583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</row>
    <row r="9" spans="1:49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</row>
    <row r="12" spans="1:49">
      <c r="C12" s="17" t="s">
        <v>27</v>
      </c>
      <c r="D12" s="17" t="s">
        <v>28</v>
      </c>
    </row>
    <row r="13" spans="1:49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5"/>
  <sheetViews>
    <sheetView topLeftCell="A13" workbookViewId="0">
      <selection activeCell="AW7" sqref="AW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49">
      <c r="C2" s="1" t="s">
        <v>14</v>
      </c>
      <c r="D2" s="1" t="s">
        <v>7</v>
      </c>
      <c r="E2">
        <v>19.88</v>
      </c>
      <c r="F2">
        <f>E2*10000</f>
        <v>198800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-699.46000000000049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</row>
    <row r="7" spans="1:4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</row>
    <row r="8" spans="1:49">
      <c r="A8" s="8">
        <f>B8/F2</f>
        <v>-7.8231893052426436E-4</v>
      </c>
      <c r="B8" s="7">
        <f>SUM(D8:MI8)</f>
        <v>-155.52500338822375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</row>
    <row r="9" spans="1:49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</row>
    <row r="10" spans="1:49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49">
      <c r="C13" s="17" t="s">
        <v>27</v>
      </c>
      <c r="D13" s="17" t="s">
        <v>28</v>
      </c>
      <c r="E13" s="1" t="s">
        <v>36</v>
      </c>
    </row>
    <row r="14" spans="1:49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49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5"/>
  <sheetViews>
    <sheetView topLeftCell="A8" workbookViewId="0">
      <selection activeCell="AW7" sqref="AW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9">
      <c r="C2" s="1" t="s">
        <v>17</v>
      </c>
      <c r="D2" s="1" t="s">
        <v>7</v>
      </c>
      <c r="E2">
        <v>220.9</v>
      </c>
      <c r="F2">
        <f>E2*10000</f>
        <v>2209000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-5777.1899999999869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</row>
    <row r="7" spans="1:4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</row>
    <row r="8" spans="1:49">
      <c r="A8" s="8">
        <f>B8/F2</f>
        <v>-7.3590662642329966E-4</v>
      </c>
      <c r="B8" s="7">
        <f>SUM(D8:MI8)</f>
        <v>-1625.617737769069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</row>
    <row r="9" spans="1:49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</row>
    <row r="10" spans="1:49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49">
      <c r="AB11" s="1" t="s">
        <v>62</v>
      </c>
    </row>
    <row r="13" spans="1:49">
      <c r="C13" s="17" t="s">
        <v>27</v>
      </c>
      <c r="D13" s="17" t="s">
        <v>28</v>
      </c>
      <c r="E13" s="1" t="s">
        <v>29</v>
      </c>
    </row>
    <row r="14" spans="1:49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49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AW14"/>
  <sheetViews>
    <sheetView topLeftCell="A11" workbookViewId="0">
      <selection activeCell="O49" sqref="O49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49">
      <c r="C2" s="1" t="s">
        <v>10</v>
      </c>
      <c r="D2" s="1" t="s">
        <v>7</v>
      </c>
      <c r="E2">
        <v>955.58</v>
      </c>
      <c r="F2">
        <f>E2*10000</f>
        <v>9555800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53866.130000000005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</row>
    <row r="7" spans="1:4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</row>
    <row r="8" spans="1:49">
      <c r="A8" s="8">
        <f>B8/F2</f>
        <v>9.5035407882131573E-4</v>
      </c>
      <c r="B8" s="7">
        <f>SUM(D8:MI8)</f>
        <v>9081.3935064007292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</row>
    <row r="9" spans="1:49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</row>
    <row r="12" spans="1:49">
      <c r="C12" s="17" t="s">
        <v>27</v>
      </c>
      <c r="D12" s="17" t="s">
        <v>28</v>
      </c>
    </row>
    <row r="13" spans="1:49">
      <c r="C13" s="10">
        <v>1000</v>
      </c>
      <c r="D13" s="10">
        <v>7.5910000000000002</v>
      </c>
    </row>
    <row r="14" spans="1:49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3"/>
  <sheetViews>
    <sheetView topLeftCell="AI2" workbookViewId="0">
      <selection activeCell="AW7" sqref="AW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49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4469.020000000005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</row>
    <row r="7" spans="1:4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</row>
    <row r="8" spans="1:49">
      <c r="A8" s="8">
        <f>B8/F2</f>
        <v>2.8854589614826976E-4</v>
      </c>
      <c r="B8" s="7">
        <f>SUM(D8:MI8)</f>
        <v>468.56968075517517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</row>
    <row r="9" spans="1:49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</row>
    <row r="10" spans="1:49">
      <c r="U10" s="1" t="s">
        <v>52</v>
      </c>
      <c r="V10" s="1" t="s">
        <v>42</v>
      </c>
    </row>
    <row r="12" spans="1:49">
      <c r="C12" s="1" t="s">
        <v>27</v>
      </c>
      <c r="D12" s="1" t="s">
        <v>28</v>
      </c>
    </row>
    <row r="13" spans="1:49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W13"/>
  <sheetViews>
    <sheetView topLeftCell="AN1" workbookViewId="0">
      <selection activeCell="AW7" sqref="AW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49">
      <c r="C2" s="1" t="s">
        <v>13</v>
      </c>
      <c r="D2" s="1" t="s">
        <v>7</v>
      </c>
      <c r="E2">
        <v>6.98</v>
      </c>
      <c r="F2">
        <f>E2*10000</f>
        <v>69800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-54117.349999999991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</row>
    <row r="7" spans="1:4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</row>
    <row r="8" spans="1:49">
      <c r="A8" s="8">
        <f>B8/F2</f>
        <v>-6.6839362517690612E-2</v>
      </c>
      <c r="B8" s="7">
        <f>SUM(D8:MI8)</f>
        <v>-4665.3875037348043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</row>
    <row r="9" spans="1:49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</row>
    <row r="12" spans="1:49">
      <c r="C12" s="1" t="s">
        <v>27</v>
      </c>
      <c r="D12" s="1" t="s">
        <v>28</v>
      </c>
    </row>
    <row r="13" spans="1:49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3"/>
  <sheetViews>
    <sheetView topLeftCell="AH1" workbookViewId="0">
      <selection activeCell="AW7" sqref="AW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49">
      <c r="C2" s="1" t="s">
        <v>19</v>
      </c>
      <c r="D2" s="1" t="s">
        <v>7</v>
      </c>
      <c r="E2">
        <v>18.72</v>
      </c>
      <c r="F2">
        <f>E2*10000</f>
        <v>187200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-4716.08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</row>
    <row r="7" spans="1:4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</row>
    <row r="8" spans="1:49">
      <c r="A8" s="8">
        <f>B8/F2</f>
        <v>-8.4506220621233703E-3</v>
      </c>
      <c r="B8" s="7">
        <f>SUM(D8:MI8)</f>
        <v>-1581.9564500294948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</row>
    <row r="9" spans="1:49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</row>
    <row r="12" spans="1:49">
      <c r="C12" s="17" t="s">
        <v>27</v>
      </c>
      <c r="D12" s="17" t="s">
        <v>28</v>
      </c>
    </row>
    <row r="13" spans="1:49">
      <c r="C13" s="10">
        <v>600</v>
      </c>
      <c r="D13" s="10">
        <v>7.2480000000000002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3"/>
  <sheetViews>
    <sheetView topLeftCell="A13" workbookViewId="0">
      <selection activeCell="AW7" sqref="AW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49">
      <c r="C2" s="1" t="s">
        <v>21</v>
      </c>
      <c r="D2" s="1" t="s">
        <v>7</v>
      </c>
      <c r="E2">
        <v>5.4</v>
      </c>
      <c r="F2">
        <f>E2*10000</f>
        <v>54000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-3559.0199999999995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</row>
    <row r="7" spans="1:4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</row>
    <row r="8" spans="1:49">
      <c r="A8" s="8">
        <f>B8/F2</f>
        <v>-1.0975963528262564E-2</v>
      </c>
      <c r="B8" s="7">
        <f>SUM(D8:MI8)</f>
        <v>-592.70203052617842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</row>
    <row r="9" spans="1:49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</row>
    <row r="12" spans="1:49">
      <c r="C12" s="17" t="s">
        <v>27</v>
      </c>
      <c r="D12" s="17" t="s">
        <v>28</v>
      </c>
    </row>
    <row r="13" spans="1:49">
      <c r="C13" s="10">
        <v>300</v>
      </c>
      <c r="D13" s="10">
        <v>8.4870000000000001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3"/>
  <sheetViews>
    <sheetView workbookViewId="0">
      <selection activeCell="AJ7" sqref="AJ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6">
      <c r="C2" s="1" t="s">
        <v>34</v>
      </c>
      <c r="D2" s="1" t="s">
        <v>7</v>
      </c>
      <c r="E2">
        <v>11.74</v>
      </c>
      <c r="F2">
        <f>E2*10000</f>
        <v>117400</v>
      </c>
    </row>
    <row r="3" spans="1:36">
      <c r="C3" s="1" t="s">
        <v>1</v>
      </c>
    </row>
    <row r="4" spans="1: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</row>
    <row r="5" spans="1:3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</row>
    <row r="6" spans="1:36">
      <c r="B6" s="15">
        <f>SUM(D6:MI6)</f>
        <v>-1816.5800000000004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</row>
    <row r="7" spans="1:3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</row>
    <row r="8" spans="1:36">
      <c r="A8" s="8">
        <f>B8/F2</f>
        <v>-2.9428084857531858E-3</v>
      </c>
      <c r="B8" s="7">
        <f>SUM(D8:MI8)</f>
        <v>-345.48571622742401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</row>
    <row r="9" spans="1:36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</row>
    <row r="12" spans="1:36">
      <c r="C12" s="17" t="s">
        <v>27</v>
      </c>
      <c r="D12" s="17" t="s">
        <v>28</v>
      </c>
    </row>
    <row r="13" spans="1:36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I13"/>
  <sheetViews>
    <sheetView topLeftCell="Y3" workbookViewId="0">
      <selection activeCell="AI7" sqref="AI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5">
      <c r="C2" s="1" t="s">
        <v>54</v>
      </c>
      <c r="D2" s="1" t="s">
        <v>7</v>
      </c>
      <c r="E2">
        <v>12.56</v>
      </c>
      <c r="F2">
        <f>E2*10000</f>
        <v>125600</v>
      </c>
    </row>
    <row r="3" spans="1:35">
      <c r="C3" s="1" t="s">
        <v>1</v>
      </c>
    </row>
    <row r="4" spans="1: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1:3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</row>
    <row r="6" spans="1:35">
      <c r="B6" s="15">
        <f>SUM(D6:MI6)</f>
        <v>203114.08000000005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</row>
    <row r="7" spans="1:3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</row>
    <row r="8" spans="1:35">
      <c r="A8" s="8">
        <f>B8/F2</f>
        <v>3.1395351679521541E-3</v>
      </c>
      <c r="B8" s="7">
        <f>SUM(D8:MI8)</f>
        <v>394.32561709479057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</row>
    <row r="9" spans="1:35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</row>
    <row r="12" spans="1:35">
      <c r="C12" s="17" t="s">
        <v>27</v>
      </c>
      <c r="D12" s="17" t="s">
        <v>28</v>
      </c>
    </row>
    <row r="13" spans="1:3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A15" workbookViewId="0">
      <selection activeCell="AD7" sqref="AD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">
      <c r="C2" s="1" t="s">
        <v>59</v>
      </c>
      <c r="D2" s="1" t="s">
        <v>7</v>
      </c>
      <c r="E2">
        <v>3.3</v>
      </c>
      <c r="F2">
        <f>E2*10000</f>
        <v>33000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</row>
    <row r="6" spans="1:31">
      <c r="B6" s="15">
        <f>SUM(D6:MI6)</f>
        <v>15065.85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</row>
    <row r="7" spans="1: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</row>
    <row r="8" spans="1:31">
      <c r="A8" s="8">
        <f>B8/F2</f>
        <v>2.1570333143630566E-2</v>
      </c>
      <c r="B8" s="7">
        <f>SUM(D8:MI8)</f>
        <v>711.82099373980873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</row>
    <row r="9" spans="1:3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</row>
    <row r="12" spans="1:31">
      <c r="C12" s="17" t="s">
        <v>27</v>
      </c>
      <c r="D12" s="17" t="s">
        <v>28</v>
      </c>
    </row>
    <row r="13" spans="1:3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W16"/>
  <sheetViews>
    <sheetView workbookViewId="0">
      <selection activeCell="D6" sqref="D6:BI6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49">
      <c r="C2" s="1" t="s">
        <v>20</v>
      </c>
      <c r="D2" s="1" t="s">
        <v>7</v>
      </c>
      <c r="E2">
        <v>16.73</v>
      </c>
      <c r="F2">
        <f>E2*10000</f>
        <v>167300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30337.929999999989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</row>
    <row r="7" spans="1:4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</row>
    <row r="8" spans="1:49">
      <c r="A8" s="8">
        <f>B8/F2</f>
        <v>3.7105120509529542E-2</v>
      </c>
      <c r="B8" s="7">
        <f>SUM(D8:MI8)</f>
        <v>6207.6866612442918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</row>
    <row r="9" spans="1:49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</row>
    <row r="12" spans="1:49">
      <c r="C12" s="17" t="s">
        <v>27</v>
      </c>
      <c r="D12" s="17" t="s">
        <v>28</v>
      </c>
    </row>
    <row r="13" spans="1:49">
      <c r="C13" s="10">
        <v>400</v>
      </c>
      <c r="D13" s="10">
        <v>8.4030000000000005</v>
      </c>
    </row>
    <row r="14" spans="1:49">
      <c r="A14" s="1" t="s">
        <v>30</v>
      </c>
      <c r="B14" s="23">
        <v>42991</v>
      </c>
      <c r="C14">
        <v>2000</v>
      </c>
      <c r="D14">
        <v>4.75</v>
      </c>
    </row>
    <row r="15" spans="1:49">
      <c r="A15" s="1" t="s">
        <v>30</v>
      </c>
      <c r="B15" s="11">
        <v>42993</v>
      </c>
      <c r="C15">
        <v>2000</v>
      </c>
      <c r="D15">
        <v>4.71</v>
      </c>
    </row>
    <row r="16" spans="1:49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workbookViewId="0">
      <selection activeCell="A13" sqref="A13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-5733.08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-2.0713910517012438E-4</v>
      </c>
      <c r="B8" s="7">
        <f>SUM(D8:MI8)</f>
        <v>-130.66334754131447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" si="3">M6/M7</f>
        <v>-182.53064651553316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40">
        <v>45200</v>
      </c>
      <c r="C13" s="10">
        <v>200</v>
      </c>
      <c r="D13" s="10">
        <v>47.52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39"/>
      <c r="G18" s="39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W14"/>
  <sheetViews>
    <sheetView workbookViewId="0">
      <selection activeCell="C39" sqref="C39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4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57588.43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</row>
    <row r="7" spans="1:4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</row>
    <row r="8" spans="1:49">
      <c r="A8" s="8">
        <f>B8/F2</f>
        <v>5.4452906284872558E-2</v>
      </c>
      <c r="B8" s="7">
        <f>SUM(D8:MI8)</f>
        <v>3120.151530123198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" si="20">AW6/AW7</f>
        <v>119.38688688688688</v>
      </c>
    </row>
    <row r="9" spans="1:49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</row>
    <row r="12" spans="1:49">
      <c r="C12" s="1" t="s">
        <v>27</v>
      </c>
      <c r="D12" s="1" t="s">
        <v>28</v>
      </c>
      <c r="E12" s="1" t="s">
        <v>29</v>
      </c>
    </row>
    <row r="13" spans="1:49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49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3"/>
  <sheetViews>
    <sheetView topLeftCell="A19" workbookViewId="0">
      <selection activeCell="AW7" sqref="A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9">
      <c r="C2" s="1" t="s">
        <v>18</v>
      </c>
      <c r="D2" s="1" t="s">
        <v>7</v>
      </c>
      <c r="E2">
        <v>295.52</v>
      </c>
      <c r="F2">
        <f>E2*10000</f>
        <v>2955200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-48105.68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</row>
    <row r="7" spans="1:4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</row>
    <row r="8" spans="1:49">
      <c r="A8" s="8">
        <f>B8/F2</f>
        <v>-1.9838599322572702E-3</v>
      </c>
      <c r="B8" s="7">
        <f>SUM(D8:MI8)</f>
        <v>-5862.7028718066849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</row>
    <row r="9" spans="1:49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</row>
    <row r="10" spans="1:49">
      <c r="AJ10" t="s">
        <v>66</v>
      </c>
    </row>
    <row r="12" spans="1:49">
      <c r="C12" s="17" t="s">
        <v>27</v>
      </c>
      <c r="D12" s="17" t="s">
        <v>28</v>
      </c>
      <c r="E12" s="1" t="s">
        <v>31</v>
      </c>
    </row>
    <row r="13" spans="1:49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4"/>
  <sheetViews>
    <sheetView topLeftCell="AG1" workbookViewId="0">
      <selection activeCell="AW7" sqref="AW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49">
      <c r="C2" s="1" t="s">
        <v>8</v>
      </c>
      <c r="D2" s="1" t="s">
        <v>7</v>
      </c>
      <c r="E2">
        <v>220.39</v>
      </c>
      <c r="F2">
        <f>E2*10000</f>
        <v>2203900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-70677.5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</row>
    <row r="7" spans="1:4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</row>
    <row r="8" spans="1:49">
      <c r="A8" s="8">
        <f>B8/F2</f>
        <v>-1.1881790462279143E-2</v>
      </c>
      <c r="B8" s="7">
        <f>SUM(D8:MI8)</f>
        <v>-26186.277999817004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</row>
    <row r="9" spans="1:49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</row>
    <row r="10" spans="1:49">
      <c r="T10" s="22" t="s">
        <v>50</v>
      </c>
    </row>
    <row r="13" spans="1:49">
      <c r="C13" s="1" t="s">
        <v>27</v>
      </c>
      <c r="D13" s="1" t="s">
        <v>28</v>
      </c>
      <c r="E13" s="1" t="s">
        <v>48</v>
      </c>
    </row>
    <row r="14" spans="1:49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5"/>
  <sheetViews>
    <sheetView topLeftCell="AP1" workbookViewId="0">
      <selection activeCell="AW7" sqref="AW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9">
      <c r="C2" s="1" t="s">
        <v>9</v>
      </c>
      <c r="D2" s="1" t="s">
        <v>7</v>
      </c>
      <c r="E2">
        <v>9.6</v>
      </c>
      <c r="F2">
        <f>E2*10000</f>
        <v>96000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-11741.18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</row>
    <row r="7" spans="1:4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</row>
    <row r="8" spans="1:49">
      <c r="A8" s="8">
        <f>B8/F2</f>
        <v>-1.8801383522783304E-2</v>
      </c>
      <c r="B8" s="7">
        <f>SUM(D8:MI8)</f>
        <v>-1804.9328181871972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</row>
    <row r="9" spans="1:49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</row>
    <row r="12" spans="1:49">
      <c r="C12" s="1" t="s">
        <v>27</v>
      </c>
      <c r="D12" s="1" t="s">
        <v>28</v>
      </c>
      <c r="E12" s="1" t="s">
        <v>31</v>
      </c>
    </row>
    <row r="13" spans="1:49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49">
      <c r="C14" s="12"/>
      <c r="D14" s="13"/>
      <c r="E14" s="13"/>
    </row>
    <row r="15" spans="1:4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7"/>
  <sheetViews>
    <sheetView topLeftCell="A7" workbookViewId="0">
      <selection activeCell="AW7" sqref="AW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49">
      <c r="C2" s="1" t="s">
        <v>12</v>
      </c>
      <c r="D2" s="1" t="s">
        <v>7</v>
      </c>
      <c r="E2">
        <v>9.36</v>
      </c>
      <c r="F2">
        <f>E2*10000</f>
        <v>93600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9536.4499999999989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</row>
    <row r="7" spans="1:4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</row>
    <row r="8" spans="1:49">
      <c r="A8" s="8">
        <f>B8/F2</f>
        <v>9.1745855447150637E-3</v>
      </c>
      <c r="B8" s="7">
        <f>SUM(D8:MI8)</f>
        <v>858.74120698533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</row>
    <row r="9" spans="1:49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</row>
    <row r="16" spans="1:49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5"/>
  <sheetViews>
    <sheetView topLeftCell="A20" workbookViewId="0">
      <selection activeCell="AW7" sqref="AW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9">
      <c r="C2" s="1" t="s">
        <v>15</v>
      </c>
      <c r="D2" s="1" t="s">
        <v>7</v>
      </c>
      <c r="E2">
        <v>3.89</v>
      </c>
      <c r="F2">
        <f>E2*10000</f>
        <v>38900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-4182.72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</row>
    <row r="7" spans="1:4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</row>
    <row r="8" spans="1:49">
      <c r="A8" s="8">
        <f>B8/F2</f>
        <v>-1.3148585573905431E-2</v>
      </c>
      <c r="B8" s="7">
        <f>SUM(D8:MI8)</f>
        <v>-511.47997882492126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</row>
    <row r="9" spans="1:49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</row>
    <row r="14" spans="1:49">
      <c r="C14" s="1" t="s">
        <v>27</v>
      </c>
      <c r="D14" s="17" t="s">
        <v>28</v>
      </c>
      <c r="E14" s="1" t="s">
        <v>31</v>
      </c>
    </row>
    <row r="15" spans="1:49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W17"/>
  <sheetViews>
    <sheetView topLeftCell="A20" workbookViewId="0">
      <selection activeCell="AW7" sqref="A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-33330.420000000006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</row>
    <row r="7" spans="1:4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</row>
    <row r="8" spans="1:49">
      <c r="A8" s="8">
        <f>B8/F2</f>
        <v>-1.060169483080744E-2</v>
      </c>
      <c r="B8" s="7">
        <f>SUM(D8:MI8)</f>
        <v>-8409.2643397964603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</row>
    <row r="9" spans="1:49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</row>
    <row r="14" spans="1:49">
      <c r="C14" s="1" t="s">
        <v>27</v>
      </c>
      <c r="D14" s="1" t="s">
        <v>28</v>
      </c>
      <c r="E14" s="1" t="s">
        <v>31</v>
      </c>
    </row>
    <row r="15" spans="1:49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49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2:4">
      <c r="B17" s="11">
        <v>42999</v>
      </c>
      <c r="C17">
        <v>500</v>
      </c>
      <c r="D17">
        <v>3.98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美的集团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2017-10-23T06:55:16Z</dcterms:modified>
</cp:coreProperties>
</file>