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996" activeTab="19"/>
  </bookViews>
  <sheets>
    <sheet name="远大控股" sheetId="6" r:id="rId1"/>
    <sheet name="沪电股份" sheetId="15" r:id="rId2"/>
    <sheet name="达华智能" sheetId="1" r:id="rId3"/>
    <sheet name="民生银行" sheetId="13" r:id="rId4"/>
    <sheet name="包钢股份" sheetId="3" r:id="rId5"/>
    <sheet name="景兴纸业" sheetId="4" r:id="rId6"/>
    <sheet name="浙江医药" sheetId="7" r:id="rId7"/>
    <sheet name="天宝食品" sheetId="10" r:id="rId8"/>
    <sheet name="中远海发" sheetId="2" r:id="rId9"/>
    <sheet name="st智慧" sheetId="9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贵州茅台" sheetId="19" r:id="rId18"/>
    <sheet name="圆通" sheetId="20" r:id="rId19"/>
    <sheet name="美的集团" sheetId="21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21" l="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B8" i="21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21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<sst xmlns="http://schemas.openxmlformats.org/spreadsheetml/2006/main" count="271" uniqueCount="70">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</sst>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0" fontId="7" fillId="0" borderId="0" xfId="0" applyFont="1" applyFill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188040"/>
        <c:axId val="-2050187688"/>
      </c:lineChart>
      <c:catAx>
        <c:axId val="-205018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187688"/>
        <c:crosses val="autoZero"/>
        <c:auto val="1"/>
        <c:lblAlgn val="ctr"/>
        <c:lblOffset val="100"/>
        <c:noMultiLvlLbl val="0"/>
      </c:catAx>
      <c:valAx>
        <c:axId val="-205018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0188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641416"/>
        <c:axId val="-2051638408"/>
      </c:lineChart>
      <c:catAx>
        <c:axId val="-205164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638408"/>
        <c:crosses val="autoZero"/>
        <c:auto val="1"/>
        <c:lblAlgn val="ctr"/>
        <c:lblOffset val="100"/>
        <c:noMultiLvlLbl val="0"/>
      </c:catAx>
      <c:valAx>
        <c:axId val="-205163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1641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83704"/>
        <c:axId val="-2052180696"/>
      </c:lineChart>
      <c:catAx>
        <c:axId val="-205218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80696"/>
        <c:crosses val="autoZero"/>
        <c:auto val="1"/>
        <c:lblAlgn val="ctr"/>
        <c:lblOffset val="100"/>
        <c:noMultiLvlLbl val="0"/>
      </c:catAx>
      <c:valAx>
        <c:axId val="-205218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83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754712"/>
        <c:axId val="-2051752040"/>
      </c:lineChart>
      <c:catAx>
        <c:axId val="-205175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752040"/>
        <c:crosses val="autoZero"/>
        <c:auto val="1"/>
        <c:lblAlgn val="ctr"/>
        <c:lblOffset val="100"/>
        <c:noMultiLvlLbl val="0"/>
      </c:catAx>
      <c:valAx>
        <c:axId val="-205175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1754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61592"/>
        <c:axId val="-2052158584"/>
      </c:lineChart>
      <c:catAx>
        <c:axId val="-205216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58584"/>
        <c:crosses val="autoZero"/>
        <c:auto val="1"/>
        <c:lblAlgn val="ctr"/>
        <c:lblOffset val="100"/>
        <c:noMultiLvlLbl val="0"/>
      </c:catAx>
      <c:valAx>
        <c:axId val="-205215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61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359976"/>
        <c:axId val="-2052662952"/>
      </c:lineChart>
      <c:catAx>
        <c:axId val="-205235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62952"/>
        <c:crosses val="autoZero"/>
        <c:auto val="1"/>
        <c:lblAlgn val="ctr"/>
        <c:lblOffset val="100"/>
        <c:noMultiLvlLbl val="0"/>
      </c:catAx>
      <c:valAx>
        <c:axId val="-20526629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359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30904"/>
        <c:axId val="-2052527896"/>
      </c:lineChart>
      <c:catAx>
        <c:axId val="-205253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27896"/>
        <c:crosses val="autoZero"/>
        <c:auto val="1"/>
        <c:lblAlgn val="ctr"/>
        <c:lblOffset val="100"/>
        <c:noMultiLvlLbl val="0"/>
      </c:catAx>
      <c:valAx>
        <c:axId val="-2052527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530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797128"/>
        <c:axId val="-2050794120"/>
      </c:lineChart>
      <c:catAx>
        <c:axId val="-205079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794120"/>
        <c:crosses val="autoZero"/>
        <c:auto val="1"/>
        <c:lblAlgn val="ctr"/>
        <c:lblOffset val="100"/>
        <c:noMultiLvlLbl val="0"/>
      </c:catAx>
      <c:valAx>
        <c:axId val="-20507941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0797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805016"/>
        <c:axId val="-2051737480"/>
      </c:lineChart>
      <c:catAx>
        <c:axId val="-205180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737480"/>
        <c:crosses val="autoZero"/>
        <c:auto val="1"/>
        <c:lblAlgn val="ctr"/>
        <c:lblOffset val="100"/>
        <c:noMultiLvlLbl val="0"/>
      </c:catAx>
      <c:valAx>
        <c:axId val="-2051737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805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079800"/>
        <c:axId val="-2051076824"/>
      </c:lineChart>
      <c:catAx>
        <c:axId val="-205107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076824"/>
        <c:crosses val="autoZero"/>
        <c:auto val="1"/>
        <c:lblAlgn val="ctr"/>
        <c:lblOffset val="100"/>
        <c:noMultiLvlLbl val="0"/>
      </c:catAx>
      <c:valAx>
        <c:axId val="-2051076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1079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110504"/>
        <c:axId val="-2121108408"/>
      </c:lineChart>
      <c:catAx>
        <c:axId val="-205311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08408"/>
        <c:crosses val="autoZero"/>
        <c:auto val="1"/>
        <c:lblAlgn val="ctr"/>
        <c:lblOffset val="100"/>
        <c:noMultiLvlLbl val="0"/>
      </c:catAx>
      <c:valAx>
        <c:axId val="-2121108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110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152344"/>
        <c:axId val="-2050149400"/>
      </c:lineChart>
      <c:catAx>
        <c:axId val="-205015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149400"/>
        <c:crosses val="autoZero"/>
        <c:auto val="1"/>
        <c:lblAlgn val="ctr"/>
        <c:lblOffset val="100"/>
        <c:noMultiLvlLbl val="0"/>
      </c:catAx>
      <c:valAx>
        <c:axId val="-205014940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0152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768328"/>
        <c:axId val="-2052861784"/>
      </c:lineChart>
      <c:catAx>
        <c:axId val="-205276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61784"/>
        <c:crosses val="autoZero"/>
        <c:auto val="1"/>
        <c:lblAlgn val="ctr"/>
        <c:lblOffset val="100"/>
        <c:noMultiLvlLbl val="0"/>
      </c:catAx>
      <c:valAx>
        <c:axId val="-205286178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76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326984"/>
        <c:axId val="-2052323976"/>
      </c:lineChart>
      <c:catAx>
        <c:axId val="-205232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23976"/>
        <c:crosses val="autoZero"/>
        <c:auto val="1"/>
        <c:lblAlgn val="ctr"/>
        <c:lblOffset val="100"/>
        <c:noMultiLvlLbl val="0"/>
      </c:catAx>
      <c:valAx>
        <c:axId val="-2052323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326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035272"/>
        <c:axId val="-2121111784"/>
      </c:lineChart>
      <c:catAx>
        <c:axId val="-205203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11784"/>
        <c:crosses val="autoZero"/>
        <c:auto val="1"/>
        <c:lblAlgn val="ctr"/>
        <c:lblOffset val="100"/>
        <c:noMultiLvlLbl val="0"/>
      </c:catAx>
      <c:valAx>
        <c:axId val="-21211117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035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538216"/>
        <c:axId val="-2051654056"/>
      </c:lineChart>
      <c:catAx>
        <c:axId val="-205153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654056"/>
        <c:crosses val="autoZero"/>
        <c:auto val="1"/>
        <c:lblAlgn val="ctr"/>
        <c:lblOffset val="100"/>
        <c:noMultiLvlLbl val="0"/>
      </c:catAx>
      <c:valAx>
        <c:axId val="-2051654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538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462008"/>
        <c:axId val="-2050725080"/>
      </c:lineChart>
      <c:catAx>
        <c:axId val="-205146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725080"/>
        <c:crosses val="autoZero"/>
        <c:auto val="1"/>
        <c:lblAlgn val="ctr"/>
        <c:lblOffset val="100"/>
        <c:noMultiLvlLbl val="0"/>
      </c:catAx>
      <c:valAx>
        <c:axId val="-20507250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1462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347416"/>
        <c:axId val="-2052089720"/>
      </c:lineChart>
      <c:catAx>
        <c:axId val="-205234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089720"/>
        <c:crosses val="autoZero"/>
        <c:auto val="1"/>
        <c:lblAlgn val="ctr"/>
        <c:lblOffset val="100"/>
        <c:noMultiLvlLbl val="0"/>
      </c:catAx>
      <c:valAx>
        <c:axId val="-2052089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347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884568"/>
        <c:axId val="-2051881560"/>
      </c:lineChart>
      <c:catAx>
        <c:axId val="-205188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881560"/>
        <c:crosses val="autoZero"/>
        <c:auto val="1"/>
        <c:lblAlgn val="ctr"/>
        <c:lblOffset val="100"/>
        <c:noMultiLvlLbl val="0"/>
      </c:catAx>
      <c:valAx>
        <c:axId val="-20518815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188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201432"/>
        <c:axId val="-2051198424"/>
      </c:lineChart>
      <c:catAx>
        <c:axId val="-205120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198424"/>
        <c:crosses val="autoZero"/>
        <c:auto val="1"/>
        <c:lblAlgn val="ctr"/>
        <c:lblOffset val="100"/>
        <c:noMultiLvlLbl val="0"/>
      </c:catAx>
      <c:valAx>
        <c:axId val="-205119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201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912136"/>
        <c:axId val="-2052909224"/>
      </c:lineChart>
      <c:catAx>
        <c:axId val="-205291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09224"/>
        <c:crosses val="autoZero"/>
        <c:auto val="1"/>
        <c:lblAlgn val="ctr"/>
        <c:lblOffset val="100"/>
        <c:noMultiLvlLbl val="0"/>
      </c:catAx>
      <c:valAx>
        <c:axId val="-205290922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12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827896"/>
        <c:axId val="-2050601224"/>
      </c:lineChart>
      <c:catAx>
        <c:axId val="-205182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601224"/>
        <c:crosses val="autoZero"/>
        <c:auto val="1"/>
        <c:lblAlgn val="ctr"/>
        <c:lblOffset val="100"/>
        <c:noMultiLvlLbl val="0"/>
      </c:catAx>
      <c:valAx>
        <c:axId val="-2050601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827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111736"/>
        <c:axId val="-2050108792"/>
      </c:lineChart>
      <c:catAx>
        <c:axId val="-205011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108792"/>
        <c:crosses val="autoZero"/>
        <c:auto val="1"/>
        <c:lblAlgn val="ctr"/>
        <c:lblOffset val="100"/>
        <c:noMultiLvlLbl val="0"/>
      </c:catAx>
      <c:valAx>
        <c:axId val="-205010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0111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031816"/>
        <c:axId val="-2052028808"/>
      </c:lineChart>
      <c:catAx>
        <c:axId val="-205203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028808"/>
        <c:crosses val="autoZero"/>
        <c:auto val="1"/>
        <c:lblAlgn val="ctr"/>
        <c:lblOffset val="100"/>
        <c:noMultiLvlLbl val="0"/>
      </c:catAx>
      <c:valAx>
        <c:axId val="-20520288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031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981688"/>
        <c:axId val="-2121209688"/>
      </c:lineChart>
      <c:catAx>
        <c:axId val="-205198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209688"/>
        <c:crosses val="autoZero"/>
        <c:auto val="1"/>
        <c:lblAlgn val="ctr"/>
        <c:lblOffset val="100"/>
        <c:noMultiLvlLbl val="0"/>
      </c:catAx>
      <c:valAx>
        <c:axId val="-2121209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981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766424"/>
        <c:axId val="-2052889016"/>
      </c:lineChart>
      <c:catAx>
        <c:axId val="-205276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89016"/>
        <c:crosses val="autoZero"/>
        <c:auto val="1"/>
        <c:lblAlgn val="ctr"/>
        <c:lblOffset val="100"/>
        <c:noMultiLvlLbl val="0"/>
      </c:catAx>
      <c:valAx>
        <c:axId val="-20528890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766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12408"/>
        <c:axId val="-2051824280"/>
      </c:lineChart>
      <c:catAx>
        <c:axId val="-205281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824280"/>
        <c:crosses val="autoZero"/>
        <c:auto val="1"/>
        <c:lblAlgn val="ctr"/>
        <c:lblOffset val="100"/>
        <c:noMultiLvlLbl val="0"/>
      </c:catAx>
      <c:valAx>
        <c:axId val="-205182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12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239176"/>
        <c:axId val="-2052201416"/>
      </c:lineChart>
      <c:catAx>
        <c:axId val="-20512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01416"/>
        <c:crosses val="autoZero"/>
        <c:auto val="1"/>
        <c:lblAlgn val="ctr"/>
        <c:lblOffset val="100"/>
        <c:noMultiLvlLbl val="0"/>
      </c:catAx>
      <c:valAx>
        <c:axId val="-20522014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1239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72856"/>
        <c:axId val="-2121225416"/>
      </c:lineChart>
      <c:catAx>
        <c:axId val="-205217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225416"/>
        <c:crosses val="autoZero"/>
        <c:auto val="1"/>
        <c:lblAlgn val="ctr"/>
        <c:lblOffset val="100"/>
        <c:noMultiLvlLbl val="0"/>
      </c:catAx>
      <c:valAx>
        <c:axId val="-2121225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72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054552"/>
        <c:axId val="-2051271448"/>
      </c:lineChart>
      <c:catAx>
        <c:axId val="214205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271448"/>
        <c:crosses val="autoZero"/>
        <c:auto val="1"/>
        <c:lblAlgn val="ctr"/>
        <c:lblOffset val="100"/>
        <c:noMultiLvlLbl val="0"/>
      </c:catAx>
      <c:valAx>
        <c:axId val="-20512714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054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373960"/>
        <c:axId val="2147414600"/>
      </c:lineChart>
      <c:catAx>
        <c:axId val="214737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414600"/>
        <c:crosses val="autoZero"/>
        <c:auto val="1"/>
        <c:lblAlgn val="ctr"/>
        <c:lblOffset val="100"/>
        <c:noMultiLvlLbl val="0"/>
      </c:catAx>
      <c:valAx>
        <c:axId val="2147414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373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635032"/>
        <c:axId val="-2049445288"/>
      </c:lineChart>
      <c:catAx>
        <c:axId val="214663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445288"/>
        <c:crosses val="autoZero"/>
        <c:auto val="1"/>
        <c:lblAlgn val="ctr"/>
        <c:lblOffset val="100"/>
        <c:noMultiLvlLbl val="0"/>
      </c:catAx>
      <c:valAx>
        <c:axId val="-204944528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635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708824"/>
        <c:axId val="-2051741768"/>
      </c:lineChart>
      <c:catAx>
        <c:axId val="-205070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741768"/>
        <c:crosses val="autoZero"/>
        <c:auto val="1"/>
        <c:lblAlgn val="ctr"/>
        <c:lblOffset val="100"/>
        <c:noMultiLvlLbl val="0"/>
      </c:catAx>
      <c:valAx>
        <c:axId val="-2051741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0708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076968"/>
        <c:axId val="-2050074024"/>
      </c:lineChart>
      <c:catAx>
        <c:axId val="-205007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074024"/>
        <c:crosses val="autoZero"/>
        <c:auto val="1"/>
        <c:lblAlgn val="ctr"/>
        <c:lblOffset val="100"/>
        <c:noMultiLvlLbl val="0"/>
      </c:catAx>
      <c:valAx>
        <c:axId val="-2050074024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007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349496"/>
        <c:axId val="-2050346488"/>
      </c:lineChart>
      <c:catAx>
        <c:axId val="-205034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346488"/>
        <c:crosses val="autoZero"/>
        <c:auto val="1"/>
        <c:lblAlgn val="ctr"/>
        <c:lblOffset val="100"/>
        <c:noMultiLvlLbl val="0"/>
      </c:catAx>
      <c:valAx>
        <c:axId val="-20503464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0349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644344"/>
        <c:axId val="-2052046712"/>
      </c:lineChart>
      <c:catAx>
        <c:axId val="-205064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046712"/>
        <c:crosses val="autoZero"/>
        <c:auto val="1"/>
        <c:lblAlgn val="ctr"/>
        <c:lblOffset val="100"/>
        <c:noMultiLvlLbl val="0"/>
      </c:catAx>
      <c:valAx>
        <c:axId val="-2052046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0644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002792"/>
        <c:axId val="-2050999784"/>
      </c:lineChart>
      <c:catAx>
        <c:axId val="-205100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999784"/>
        <c:crosses val="autoZero"/>
        <c:auto val="1"/>
        <c:lblAlgn val="ctr"/>
        <c:lblOffset val="100"/>
        <c:noMultiLvlLbl val="0"/>
      </c:catAx>
      <c:valAx>
        <c:axId val="-2050999784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1002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03416"/>
        <c:axId val="-2052800552"/>
      </c:lineChart>
      <c:catAx>
        <c:axId val="-205280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00552"/>
        <c:crosses val="autoZero"/>
        <c:auto val="1"/>
        <c:lblAlgn val="ctr"/>
        <c:lblOffset val="100"/>
        <c:noMultiLvlLbl val="0"/>
      </c:catAx>
      <c:valAx>
        <c:axId val="-2052800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03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865848"/>
        <c:axId val="-2051862840"/>
      </c:lineChart>
      <c:catAx>
        <c:axId val="-205186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862840"/>
        <c:crosses val="autoZero"/>
        <c:auto val="1"/>
        <c:lblAlgn val="ctr"/>
        <c:lblOffset val="100"/>
        <c:noMultiLvlLbl val="0"/>
      </c:catAx>
      <c:valAx>
        <c:axId val="-20518628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1865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258152"/>
        <c:axId val="-2051038872"/>
      </c:lineChart>
      <c:catAx>
        <c:axId val="-205125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038872"/>
        <c:crosses val="autoZero"/>
        <c:auto val="1"/>
        <c:lblAlgn val="ctr"/>
        <c:lblOffset val="100"/>
        <c:noMultiLvlLbl val="0"/>
      </c:catAx>
      <c:valAx>
        <c:axId val="-205103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258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3"/>
  <sheetViews>
    <sheetView topLeftCell="A11" workbookViewId="0">
      <selection activeCell="AW7" sqref="AW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49">
      <c r="C2" s="1" t="s">
        <v>11</v>
      </c>
      <c r="D2" s="1" t="s">
        <v>7</v>
      </c>
      <c r="E2">
        <v>4.05</v>
      </c>
      <c r="F2">
        <f>E2*10000</f>
        <v>40500</v>
      </c>
    </row>
    <row r="3" spans="1:49">
      <c r="C3" s="1" t="s">
        <v>1</v>
      </c>
    </row>
    <row r="4" spans="1:4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 s="27" customFormat="1">
      <c r="B6" s="28">
        <f>SUM(D6:MI6)</f>
        <v>3429.2900000000018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</row>
    <row r="7" spans="1:4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</row>
    <row r="8" spans="1:49">
      <c r="A8" s="8">
        <f>B8/F2</f>
        <v>3.6317906174068108E-3</v>
      </c>
      <c r="B8" s="7">
        <f>SUM(D8:MI8)</f>
        <v>147.08752000497583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</row>
    <row r="9" spans="1:49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</row>
    <row r="12" spans="1:49">
      <c r="C12" s="17" t="s">
        <v>27</v>
      </c>
      <c r="D12" s="17" t="s">
        <v>28</v>
      </c>
    </row>
    <row r="13" spans="1:49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5"/>
  <sheetViews>
    <sheetView topLeftCell="A13" workbookViewId="0">
      <selection activeCell="AW7" sqref="AW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49">
      <c r="C2" s="1" t="s">
        <v>14</v>
      </c>
      <c r="D2" s="1" t="s">
        <v>7</v>
      </c>
      <c r="E2">
        <v>19.88</v>
      </c>
      <c r="F2">
        <f>E2*10000</f>
        <v>198800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-699.46000000000049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</row>
    <row r="7" spans="1:4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</row>
    <row r="8" spans="1:49">
      <c r="A8" s="8">
        <f>B8/F2</f>
        <v>-7.8231893052426436E-4</v>
      </c>
      <c r="B8" s="7">
        <f>SUM(D8:MI8)</f>
        <v>-155.52500338822375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</row>
    <row r="9" spans="1:49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</row>
    <row r="10" spans="1:49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49">
      <c r="C13" s="17" t="s">
        <v>27</v>
      </c>
      <c r="D13" s="17" t="s">
        <v>28</v>
      </c>
      <c r="E13" s="1" t="s">
        <v>36</v>
      </c>
    </row>
    <row r="14" spans="1:49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49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5"/>
  <sheetViews>
    <sheetView topLeftCell="A8" workbookViewId="0">
      <selection activeCell="AW7" sqref="AW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49">
      <c r="C2" s="1" t="s">
        <v>17</v>
      </c>
      <c r="D2" s="1" t="s">
        <v>7</v>
      </c>
      <c r="E2">
        <v>220.9</v>
      </c>
      <c r="F2">
        <f>E2*10000</f>
        <v>2209000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-5777.1899999999869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</row>
    <row r="7" spans="1:4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</row>
    <row r="8" spans="1:49">
      <c r="A8" s="8">
        <f>B8/F2</f>
        <v>-7.3590662642329966E-4</v>
      </c>
      <c r="B8" s="7">
        <f>SUM(D8:MI8)</f>
        <v>-1625.617737769069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</row>
    <row r="9" spans="1:49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</row>
    <row r="10" spans="1:49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49">
      <c r="AB11" s="1" t="s">
        <v>62</v>
      </c>
    </row>
    <row r="13" spans="1:49">
      <c r="C13" s="17" t="s">
        <v>27</v>
      </c>
      <c r="D13" s="17" t="s">
        <v>28</v>
      </c>
      <c r="E13" s="1" t="s">
        <v>29</v>
      </c>
    </row>
    <row r="14" spans="1:49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49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AW14"/>
  <sheetViews>
    <sheetView topLeftCell="A11" workbookViewId="0">
      <selection activeCell="Q26" sqref="Q26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49">
      <c r="C2" s="1" t="s">
        <v>10</v>
      </c>
      <c r="D2" s="1" t="s">
        <v>7</v>
      </c>
      <c r="E2">
        <v>955.58</v>
      </c>
      <c r="F2">
        <f>E2*10000</f>
        <v>9555800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53866.130000000005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</row>
    <row r="7" spans="1:4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</row>
    <row r="8" spans="1:49">
      <c r="A8" s="8">
        <f>B8/F2</f>
        <v>9.5035407882131573E-4</v>
      </c>
      <c r="B8" s="7">
        <f>SUM(D8:MI8)</f>
        <v>9081.3935064007292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</row>
    <row r="9" spans="1:49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</row>
    <row r="12" spans="1:49">
      <c r="C12" s="17" t="s">
        <v>27</v>
      </c>
      <c r="D12" s="17" t="s">
        <v>28</v>
      </c>
    </row>
    <row r="13" spans="1:49">
      <c r="C13" s="10">
        <v>1000</v>
      </c>
      <c r="D13" s="10">
        <v>7.5910000000000002</v>
      </c>
    </row>
    <row r="14" spans="1:49">
      <c r="C14">
        <v>900</v>
      </c>
      <c r="D14">
        <v>5.9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3"/>
  <sheetViews>
    <sheetView topLeftCell="AI2" workbookViewId="0">
      <selection activeCell="AW7" sqref="AW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49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4469.020000000005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</row>
    <row r="7" spans="1:4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</row>
    <row r="8" spans="1:49">
      <c r="A8" s="8">
        <f>B8/F2</f>
        <v>2.8854589614826976E-4</v>
      </c>
      <c r="B8" s="7">
        <f>SUM(D8:MI8)</f>
        <v>468.56968075517517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</row>
    <row r="9" spans="1:49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</row>
    <row r="10" spans="1:49">
      <c r="U10" s="1" t="s">
        <v>52</v>
      </c>
      <c r="V10" s="1" t="s">
        <v>42</v>
      </c>
    </row>
    <row r="12" spans="1:49">
      <c r="C12" s="1" t="s">
        <v>27</v>
      </c>
      <c r="D12" s="1" t="s">
        <v>28</v>
      </c>
    </row>
    <row r="13" spans="1:49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W13"/>
  <sheetViews>
    <sheetView topLeftCell="AN1" workbookViewId="0">
      <selection activeCell="AW7" sqref="AW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49">
      <c r="C2" s="1" t="s">
        <v>13</v>
      </c>
      <c r="D2" s="1" t="s">
        <v>7</v>
      </c>
      <c r="E2">
        <v>6.98</v>
      </c>
      <c r="F2">
        <f>E2*10000</f>
        <v>69800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-54117.349999999991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</row>
    <row r="7" spans="1:4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</row>
    <row r="8" spans="1:49">
      <c r="A8" s="8">
        <f>B8/F2</f>
        <v>-6.6839362517690612E-2</v>
      </c>
      <c r="B8" s="7">
        <f>SUM(D8:MI8)</f>
        <v>-4665.3875037348043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</row>
    <row r="9" spans="1:49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</row>
    <row r="12" spans="1:49">
      <c r="C12" s="1" t="s">
        <v>27</v>
      </c>
      <c r="D12" s="1" t="s">
        <v>28</v>
      </c>
    </row>
    <row r="13" spans="1:49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3"/>
  <sheetViews>
    <sheetView topLeftCell="AH1" workbookViewId="0">
      <selection activeCell="AW7" sqref="AW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49">
      <c r="C2" s="1" t="s">
        <v>19</v>
      </c>
      <c r="D2" s="1" t="s">
        <v>7</v>
      </c>
      <c r="E2">
        <v>18.72</v>
      </c>
      <c r="F2">
        <f>E2*10000</f>
        <v>187200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-4716.08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</row>
    <row r="7" spans="1:4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</row>
    <row r="8" spans="1:49">
      <c r="A8" s="8">
        <f>B8/F2</f>
        <v>-8.4506220621233703E-3</v>
      </c>
      <c r="B8" s="7">
        <f>SUM(D8:MI8)</f>
        <v>-1581.9564500294948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</row>
    <row r="9" spans="1:49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</row>
    <row r="12" spans="1:49">
      <c r="C12" s="17" t="s">
        <v>27</v>
      </c>
      <c r="D12" s="17" t="s">
        <v>28</v>
      </c>
    </row>
    <row r="13" spans="1:49">
      <c r="C13" s="10">
        <v>600</v>
      </c>
      <c r="D13" s="10">
        <v>7.2480000000000002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3"/>
  <sheetViews>
    <sheetView topLeftCell="A13" workbookViewId="0">
      <selection activeCell="AW7" sqref="AW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49">
      <c r="C2" s="1" t="s">
        <v>21</v>
      </c>
      <c r="D2" s="1" t="s">
        <v>7</v>
      </c>
      <c r="E2">
        <v>5.4</v>
      </c>
      <c r="F2">
        <f>E2*10000</f>
        <v>54000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-3559.0199999999995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</row>
    <row r="7" spans="1:4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</row>
    <row r="8" spans="1:49">
      <c r="A8" s="8">
        <f>B8/F2</f>
        <v>-1.0975963528262564E-2</v>
      </c>
      <c r="B8" s="7">
        <f>SUM(D8:MI8)</f>
        <v>-592.70203052617842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</row>
    <row r="9" spans="1:49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</row>
    <row r="12" spans="1:49">
      <c r="C12" s="17" t="s">
        <v>27</v>
      </c>
      <c r="D12" s="17" t="s">
        <v>28</v>
      </c>
    </row>
    <row r="13" spans="1:49">
      <c r="C13" s="10">
        <v>300</v>
      </c>
      <c r="D13" s="10">
        <v>8.4870000000000001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3"/>
  <sheetViews>
    <sheetView topLeftCell="A8" workbookViewId="0">
      <selection activeCell="AJ7" sqref="AJ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6">
      <c r="C2" s="1" t="s">
        <v>34</v>
      </c>
      <c r="D2" s="1" t="s">
        <v>7</v>
      </c>
      <c r="E2">
        <v>11.74</v>
      </c>
      <c r="F2">
        <f>E2*10000</f>
        <v>117400</v>
      </c>
    </row>
    <row r="3" spans="1:36">
      <c r="C3" s="1" t="s">
        <v>1</v>
      </c>
    </row>
    <row r="4" spans="1: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</row>
    <row r="5" spans="1:3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</row>
    <row r="6" spans="1:36">
      <c r="B6" s="15">
        <f>SUM(D6:MI6)</f>
        <v>-1816.5800000000004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</row>
    <row r="7" spans="1:3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</row>
    <row r="8" spans="1:36">
      <c r="A8" s="8">
        <f>B8/F2</f>
        <v>-2.9428084857531858E-3</v>
      </c>
      <c r="B8" s="7">
        <f>SUM(D8:MI8)</f>
        <v>-345.48571622742401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</row>
    <row r="9" spans="1:36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</row>
    <row r="12" spans="1:36">
      <c r="C12" s="17" t="s">
        <v>27</v>
      </c>
      <c r="D12" s="17" t="s">
        <v>28</v>
      </c>
    </row>
    <row r="13" spans="1:36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I13"/>
  <sheetViews>
    <sheetView topLeftCell="Y3" workbookViewId="0">
      <selection activeCell="AI7" sqref="AI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5">
      <c r="C2" s="1" t="s">
        <v>54</v>
      </c>
      <c r="D2" s="1" t="s">
        <v>7</v>
      </c>
      <c r="E2">
        <v>12.56</v>
      </c>
      <c r="F2">
        <f>E2*10000</f>
        <v>125600</v>
      </c>
    </row>
    <row r="3" spans="1:35">
      <c r="C3" s="1" t="s">
        <v>1</v>
      </c>
    </row>
    <row r="4" spans="1: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</row>
    <row r="5" spans="1:35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</row>
    <row r="6" spans="1:35">
      <c r="B6" s="15">
        <f>SUM(D6:MI6)</f>
        <v>203114.08000000005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</row>
    <row r="7" spans="1:35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</row>
    <row r="8" spans="1:35">
      <c r="A8" s="8">
        <f>B8/F2</f>
        <v>3.1395351679521541E-3</v>
      </c>
      <c r="B8" s="7">
        <f>SUM(D8:MI8)</f>
        <v>394.32561709479057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</row>
    <row r="9" spans="1:35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</row>
    <row r="12" spans="1:35">
      <c r="C12" s="17" t="s">
        <v>27</v>
      </c>
      <c r="D12" s="17" t="s">
        <v>28</v>
      </c>
    </row>
    <row r="13" spans="1:35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A15" workbookViewId="0">
      <selection activeCell="AD7" sqref="AD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1">
      <c r="C2" s="1" t="s">
        <v>59</v>
      </c>
      <c r="D2" s="1" t="s">
        <v>7</v>
      </c>
      <c r="E2">
        <v>3.3</v>
      </c>
      <c r="F2">
        <f>E2*10000</f>
        <v>33000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</row>
    <row r="6" spans="1:31">
      <c r="B6" s="15">
        <f>SUM(D6:MI6)</f>
        <v>15065.85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</row>
    <row r="7" spans="1:3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</row>
    <row r="8" spans="1:31">
      <c r="A8" s="8">
        <f>B8/F2</f>
        <v>2.1570333143630566E-2</v>
      </c>
      <c r="B8" s="7">
        <f>SUM(D8:MI8)</f>
        <v>711.82099373980873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</row>
    <row r="9" spans="1:3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</row>
    <row r="12" spans="1:31">
      <c r="C12" s="17" t="s">
        <v>27</v>
      </c>
      <c r="D12" s="17" t="s">
        <v>28</v>
      </c>
    </row>
    <row r="13" spans="1:3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W16"/>
  <sheetViews>
    <sheetView workbookViewId="0">
      <selection activeCell="AW7" sqref="AW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49">
      <c r="C2" s="1" t="s">
        <v>20</v>
      </c>
      <c r="D2" s="1" t="s">
        <v>7</v>
      </c>
      <c r="E2">
        <v>16.73</v>
      </c>
      <c r="F2">
        <f>E2*10000</f>
        <v>167300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30337.929999999989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</row>
    <row r="7" spans="1:4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</row>
    <row r="8" spans="1:49">
      <c r="A8" s="8">
        <f>B8/F2</f>
        <v>3.7105120509529542E-2</v>
      </c>
      <c r="B8" s="7">
        <f>SUM(D8:MI8)</f>
        <v>6207.6866612442918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</row>
    <row r="9" spans="1:49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</row>
    <row r="12" spans="1:49">
      <c r="C12" s="17" t="s">
        <v>27</v>
      </c>
      <c r="D12" s="17" t="s">
        <v>28</v>
      </c>
    </row>
    <row r="13" spans="1:49">
      <c r="C13" s="10">
        <v>400</v>
      </c>
      <c r="D13" s="10">
        <v>8.4030000000000005</v>
      </c>
    </row>
    <row r="14" spans="1:49">
      <c r="A14" s="1" t="s">
        <v>30</v>
      </c>
      <c r="B14" s="23">
        <v>42991</v>
      </c>
      <c r="C14">
        <v>2000</v>
      </c>
      <c r="D14">
        <v>4.75</v>
      </c>
    </row>
    <row r="15" spans="1:49">
      <c r="A15" s="1" t="s">
        <v>30</v>
      </c>
      <c r="B15" s="11">
        <v>42993</v>
      </c>
      <c r="C15">
        <v>2000</v>
      </c>
      <c r="D15">
        <v>4.71</v>
      </c>
    </row>
    <row r="16" spans="1:49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abSelected="1" workbookViewId="0">
      <selection activeCell="M7" sqref="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spans="1:31">
      <c r="A6" s="10"/>
      <c r="B6" s="34">
        <f>SUM(D6:MI6)</f>
        <v>-5733.08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10"/>
    </row>
    <row r="8" spans="1:31">
      <c r="A8" s="8">
        <f>B8/F2</f>
        <v>-2.0713910517012438E-4</v>
      </c>
      <c r="B8" s="7">
        <f>SUM(D8:MI8)</f>
        <v>-130.66334754131447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" si="3">M6/M7</f>
        <v>-182.53064651553316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10"/>
    </row>
    <row r="10" spans="1:3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0"/>
      <c r="B13" s="10"/>
      <c r="C13" s="10">
        <v>0</v>
      </c>
      <c r="D13" s="10">
        <v>0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39"/>
      <c r="G18" s="39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W14"/>
  <sheetViews>
    <sheetView workbookViewId="0">
      <selection activeCell="AW7" sqref="AW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49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57588.43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</row>
    <row r="7" spans="1:49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</row>
    <row r="8" spans="1:49">
      <c r="A8" s="8">
        <f>B8/F2</f>
        <v>5.4452906284872558E-2</v>
      </c>
      <c r="B8" s="7">
        <f>SUM(D8:MI8)</f>
        <v>3120.151530123198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" si="20">AW6/AW7</f>
        <v>119.38688688688688</v>
      </c>
    </row>
    <row r="9" spans="1:49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</row>
    <row r="12" spans="1:49">
      <c r="C12" s="1" t="s">
        <v>27</v>
      </c>
      <c r="D12" s="1" t="s">
        <v>28</v>
      </c>
      <c r="E12" s="1" t="s">
        <v>29</v>
      </c>
    </row>
    <row r="13" spans="1:49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49">
      <c r="B14" s="11">
        <v>42999</v>
      </c>
      <c r="C14">
        <v>1000</v>
      </c>
      <c r="D14">
        <v>18.510000000000002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3"/>
  <sheetViews>
    <sheetView topLeftCell="A19" workbookViewId="0">
      <selection activeCell="AW7" sqref="AW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49">
      <c r="C2" s="1" t="s">
        <v>18</v>
      </c>
      <c r="D2" s="1" t="s">
        <v>7</v>
      </c>
      <c r="E2">
        <v>295.52</v>
      </c>
      <c r="F2">
        <f>E2*10000</f>
        <v>2955200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-48105.68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</row>
    <row r="7" spans="1:4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</row>
    <row r="8" spans="1:49">
      <c r="A8" s="8">
        <f>B8/F2</f>
        <v>-1.9838599322572702E-3</v>
      </c>
      <c r="B8" s="7">
        <f>SUM(D8:MI8)</f>
        <v>-5862.7028718066849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</row>
    <row r="9" spans="1:49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</row>
    <row r="10" spans="1:49">
      <c r="AJ10" t="s">
        <v>66</v>
      </c>
    </row>
    <row r="12" spans="1:49">
      <c r="C12" s="17" t="s">
        <v>27</v>
      </c>
      <c r="D12" s="17" t="s">
        <v>28</v>
      </c>
      <c r="E12" s="1" t="s">
        <v>31</v>
      </c>
    </row>
    <row r="13" spans="1:49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4"/>
  <sheetViews>
    <sheetView topLeftCell="AG1" workbookViewId="0">
      <selection activeCell="AW7" sqref="AW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49">
      <c r="C2" s="1" t="s">
        <v>8</v>
      </c>
      <c r="D2" s="1" t="s">
        <v>7</v>
      </c>
      <c r="E2">
        <v>220.39</v>
      </c>
      <c r="F2">
        <f>E2*10000</f>
        <v>2203900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-70677.5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</row>
    <row r="7" spans="1:4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</row>
    <row r="8" spans="1:49">
      <c r="A8" s="8">
        <f>B8/F2</f>
        <v>-1.1881790462279143E-2</v>
      </c>
      <c r="B8" s="7">
        <f>SUM(D8:MI8)</f>
        <v>-26186.277999817004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</row>
    <row r="9" spans="1:49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</row>
    <row r="10" spans="1:49">
      <c r="T10" s="22" t="s">
        <v>50</v>
      </c>
    </row>
    <row r="13" spans="1:49">
      <c r="C13" s="1" t="s">
        <v>27</v>
      </c>
      <c r="D13" s="1" t="s">
        <v>28</v>
      </c>
      <c r="E13" s="1" t="s">
        <v>48</v>
      </c>
    </row>
    <row r="14" spans="1:49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5"/>
  <sheetViews>
    <sheetView topLeftCell="AP1" workbookViewId="0">
      <selection activeCell="AW7" sqref="AW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49">
      <c r="C2" s="1" t="s">
        <v>9</v>
      </c>
      <c r="D2" s="1" t="s">
        <v>7</v>
      </c>
      <c r="E2">
        <v>9.6</v>
      </c>
      <c r="F2">
        <f>E2*10000</f>
        <v>96000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-11741.18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</row>
    <row r="7" spans="1:4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</row>
    <row r="8" spans="1:49">
      <c r="A8" s="8">
        <f>B8/F2</f>
        <v>-1.8801383522783304E-2</v>
      </c>
      <c r="B8" s="7">
        <f>SUM(D8:MI8)</f>
        <v>-1804.9328181871972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</row>
    <row r="9" spans="1:49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</row>
    <row r="12" spans="1:49">
      <c r="C12" s="1" t="s">
        <v>27</v>
      </c>
      <c r="D12" s="1" t="s">
        <v>28</v>
      </c>
      <c r="E12" s="1" t="s">
        <v>31</v>
      </c>
    </row>
    <row r="13" spans="1:49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49">
      <c r="C14" s="12"/>
      <c r="D14" s="13"/>
      <c r="E14" s="13"/>
    </row>
    <row r="15" spans="1:4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7"/>
  <sheetViews>
    <sheetView topLeftCell="A7" workbookViewId="0">
      <selection activeCell="AW7" sqref="AW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49">
      <c r="C2" s="1" t="s">
        <v>12</v>
      </c>
      <c r="D2" s="1" t="s">
        <v>7</v>
      </c>
      <c r="E2">
        <v>9.36</v>
      </c>
      <c r="F2">
        <f>E2*10000</f>
        <v>93600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9536.4499999999989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</row>
    <row r="7" spans="1:4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</row>
    <row r="8" spans="1:49">
      <c r="A8" s="8">
        <f>B8/F2</f>
        <v>9.1745855447150637E-3</v>
      </c>
      <c r="B8" s="7">
        <f>SUM(D8:MI8)</f>
        <v>858.74120698533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</row>
    <row r="9" spans="1:49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</row>
    <row r="16" spans="1:49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5"/>
  <sheetViews>
    <sheetView topLeftCell="A20" workbookViewId="0">
      <selection activeCell="AW7" sqref="AW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49">
      <c r="C2" s="1" t="s">
        <v>15</v>
      </c>
      <c r="D2" s="1" t="s">
        <v>7</v>
      </c>
      <c r="E2">
        <v>3.89</v>
      </c>
      <c r="F2">
        <f>E2*10000</f>
        <v>38900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-4182.72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</row>
    <row r="7" spans="1:4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</row>
    <row r="8" spans="1:49">
      <c r="A8" s="8">
        <f>B8/F2</f>
        <v>-1.3148585573905431E-2</v>
      </c>
      <c r="B8" s="7">
        <f>SUM(D8:MI8)</f>
        <v>-511.47997882492126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</row>
    <row r="9" spans="1:49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</row>
    <row r="14" spans="1:49">
      <c r="C14" s="1" t="s">
        <v>27</v>
      </c>
      <c r="D14" s="17" t="s">
        <v>28</v>
      </c>
      <c r="E14" s="1" t="s">
        <v>31</v>
      </c>
    </row>
    <row r="15" spans="1:49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W17"/>
  <sheetViews>
    <sheetView topLeftCell="A20" workbookViewId="0">
      <selection activeCell="AW7" sqref="AW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4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-33330.420000000006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</row>
    <row r="7" spans="1:4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</row>
    <row r="8" spans="1:49">
      <c r="A8" s="8">
        <f>B8/F2</f>
        <v>-1.060169483080744E-2</v>
      </c>
      <c r="B8" s="7">
        <f>SUM(D8:MI8)</f>
        <v>-8409.2643397964603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</row>
    <row r="9" spans="1:49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</row>
    <row r="14" spans="1:49">
      <c r="C14" s="1" t="s">
        <v>27</v>
      </c>
      <c r="D14" s="1" t="s">
        <v>28</v>
      </c>
      <c r="E14" s="1" t="s">
        <v>31</v>
      </c>
    </row>
    <row r="15" spans="1:49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49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2:4">
      <c r="B17" s="11">
        <v>42999</v>
      </c>
      <c r="C17">
        <v>500</v>
      </c>
      <c r="D17">
        <v>3.98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美的集团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2017-10-21T13:23:15Z</dcterms:modified>
</cp:coreProperties>
</file>