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D8" i="20" l="1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<sst xmlns="http://schemas.openxmlformats.org/spreadsheetml/2006/main" count="326" uniqueCount="84">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</sst>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73256"/>
        <c:axId val="-2039455480"/>
      </c:lineChart>
      <c:catAx>
        <c:axId val="-210927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55480"/>
        <c:crosses val="autoZero"/>
        <c:auto val="1"/>
        <c:lblAlgn val="ctr"/>
        <c:lblOffset val="100"/>
        <c:tickLblSkip val="2"/>
        <c:noMultiLvlLbl val="0"/>
      </c:catAx>
      <c:valAx>
        <c:axId val="-203945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27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76664"/>
        <c:axId val="2091107464"/>
      </c:lineChart>
      <c:catAx>
        <c:axId val="-21088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07464"/>
        <c:crosses val="autoZero"/>
        <c:auto val="1"/>
        <c:lblAlgn val="ctr"/>
        <c:lblOffset val="100"/>
        <c:noMultiLvlLbl val="0"/>
      </c:catAx>
      <c:valAx>
        <c:axId val="20911074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8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37352"/>
        <c:axId val="2074545992"/>
      </c:lineChart>
      <c:catAx>
        <c:axId val="214733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45992"/>
        <c:crosses val="autoZero"/>
        <c:auto val="1"/>
        <c:lblAlgn val="ctr"/>
        <c:lblOffset val="100"/>
        <c:noMultiLvlLbl val="0"/>
      </c:catAx>
      <c:valAx>
        <c:axId val="2074545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3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85976"/>
        <c:axId val="2147434296"/>
      </c:lineChart>
      <c:catAx>
        <c:axId val="20743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34296"/>
        <c:crosses val="autoZero"/>
        <c:auto val="1"/>
        <c:lblAlgn val="ctr"/>
        <c:lblOffset val="100"/>
        <c:noMultiLvlLbl val="0"/>
      </c:catAx>
      <c:valAx>
        <c:axId val="2147434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3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90936"/>
        <c:axId val="2072290648"/>
      </c:lineChart>
      <c:catAx>
        <c:axId val="-21123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90648"/>
        <c:crosses val="autoZero"/>
        <c:auto val="1"/>
        <c:lblAlgn val="ctr"/>
        <c:lblOffset val="100"/>
        <c:noMultiLvlLbl val="0"/>
      </c:catAx>
      <c:valAx>
        <c:axId val="207229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39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60328"/>
        <c:axId val="2086679176"/>
      </c:lineChart>
      <c:catAx>
        <c:axId val="207966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79176"/>
        <c:crosses val="autoZero"/>
        <c:auto val="1"/>
        <c:lblAlgn val="ctr"/>
        <c:lblOffset val="100"/>
        <c:noMultiLvlLbl val="0"/>
      </c:catAx>
      <c:valAx>
        <c:axId val="208667917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66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64552"/>
        <c:axId val="-2016827416"/>
      </c:lineChart>
      <c:catAx>
        <c:axId val="20835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27416"/>
        <c:crosses val="autoZero"/>
        <c:auto val="1"/>
        <c:lblAlgn val="ctr"/>
        <c:lblOffset val="100"/>
        <c:noMultiLvlLbl val="0"/>
      </c:catAx>
      <c:valAx>
        <c:axId val="-201682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56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74152"/>
        <c:axId val="-2017167032"/>
      </c:lineChart>
      <c:catAx>
        <c:axId val="-211277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67032"/>
        <c:crosses val="autoZero"/>
        <c:auto val="1"/>
        <c:lblAlgn val="ctr"/>
        <c:lblOffset val="100"/>
        <c:noMultiLvlLbl val="0"/>
      </c:catAx>
      <c:valAx>
        <c:axId val="-201716703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77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48184"/>
        <c:axId val="2083645512"/>
      </c:lineChart>
      <c:catAx>
        <c:axId val="208364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45512"/>
        <c:crosses val="autoZero"/>
        <c:auto val="1"/>
        <c:lblAlgn val="ctr"/>
        <c:lblOffset val="100"/>
        <c:noMultiLvlLbl val="0"/>
      </c:catAx>
      <c:valAx>
        <c:axId val="208364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64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36296"/>
        <c:axId val="2080107704"/>
      </c:lineChart>
      <c:catAx>
        <c:axId val="208363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07704"/>
        <c:crosses val="autoZero"/>
        <c:auto val="1"/>
        <c:lblAlgn val="ctr"/>
        <c:lblOffset val="100"/>
        <c:noMultiLvlLbl val="0"/>
      </c:catAx>
      <c:valAx>
        <c:axId val="2080107704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64200"/>
        <c:axId val="2083608776"/>
      </c:lineChart>
      <c:catAx>
        <c:axId val="208026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08776"/>
        <c:crosses val="autoZero"/>
        <c:auto val="1"/>
        <c:lblAlgn val="ctr"/>
        <c:lblOffset val="100"/>
        <c:noMultiLvlLbl val="0"/>
      </c:catAx>
      <c:valAx>
        <c:axId val="208360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26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59416"/>
        <c:axId val="2091862360"/>
      </c:lineChart>
      <c:catAx>
        <c:axId val="209185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62360"/>
        <c:crosses val="autoZero"/>
        <c:auto val="1"/>
        <c:lblAlgn val="ctr"/>
        <c:lblOffset val="100"/>
        <c:tickLblSkip val="2"/>
        <c:noMultiLvlLbl val="0"/>
      </c:catAx>
      <c:valAx>
        <c:axId val="20918623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85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59192"/>
        <c:axId val="2083562200"/>
      </c:lineChart>
      <c:catAx>
        <c:axId val="208355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62200"/>
        <c:crosses val="autoZero"/>
        <c:auto val="1"/>
        <c:lblAlgn val="ctr"/>
        <c:lblOffset val="100"/>
        <c:noMultiLvlLbl val="0"/>
      </c:catAx>
      <c:valAx>
        <c:axId val="20835622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55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94520"/>
        <c:axId val="2081057336"/>
      </c:lineChart>
      <c:catAx>
        <c:axId val="-20172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057336"/>
        <c:crosses val="autoZero"/>
        <c:auto val="1"/>
        <c:lblAlgn val="ctr"/>
        <c:lblOffset val="100"/>
        <c:noMultiLvlLbl val="0"/>
      </c:catAx>
      <c:valAx>
        <c:axId val="208105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9608"/>
        <c:axId val="-2017109064"/>
      </c:lineChart>
      <c:catAx>
        <c:axId val="-20171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09064"/>
        <c:crosses val="autoZero"/>
        <c:auto val="1"/>
        <c:lblAlgn val="ctr"/>
        <c:lblOffset val="100"/>
        <c:noMultiLvlLbl val="0"/>
      </c:catAx>
      <c:valAx>
        <c:axId val="-20171090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1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76152"/>
        <c:axId val="2083663160"/>
      </c:lineChart>
      <c:catAx>
        <c:axId val="20836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63160"/>
        <c:crosses val="autoZero"/>
        <c:auto val="1"/>
        <c:lblAlgn val="ctr"/>
        <c:lblOffset val="100"/>
        <c:noMultiLvlLbl val="0"/>
      </c:catAx>
      <c:valAx>
        <c:axId val="208366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67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51016"/>
        <c:axId val="2087972936"/>
      </c:lineChart>
      <c:catAx>
        <c:axId val="208795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72936"/>
        <c:crosses val="autoZero"/>
        <c:auto val="1"/>
        <c:lblAlgn val="ctr"/>
        <c:lblOffset val="100"/>
        <c:noMultiLvlLbl val="0"/>
      </c:catAx>
      <c:valAx>
        <c:axId val="20879729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95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32040"/>
        <c:axId val="2079329704"/>
      </c:lineChart>
      <c:catAx>
        <c:axId val="207933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29704"/>
        <c:crosses val="autoZero"/>
        <c:auto val="1"/>
        <c:lblAlgn val="ctr"/>
        <c:lblOffset val="100"/>
        <c:noMultiLvlLbl val="0"/>
      </c:catAx>
      <c:valAx>
        <c:axId val="207932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33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49000"/>
        <c:axId val="2088261032"/>
      </c:lineChart>
      <c:catAx>
        <c:axId val="207934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61032"/>
        <c:crosses val="autoZero"/>
        <c:auto val="1"/>
        <c:lblAlgn val="ctr"/>
        <c:lblOffset val="100"/>
        <c:noMultiLvlLbl val="0"/>
      </c:catAx>
      <c:valAx>
        <c:axId val="20882610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72024"/>
        <c:axId val="2088407976"/>
      </c:lineChart>
      <c:catAx>
        <c:axId val="207937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07976"/>
        <c:crosses val="autoZero"/>
        <c:auto val="1"/>
        <c:lblAlgn val="ctr"/>
        <c:lblOffset val="100"/>
        <c:noMultiLvlLbl val="0"/>
      </c:catAx>
      <c:valAx>
        <c:axId val="208840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37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84392"/>
        <c:axId val="2088585016"/>
      </c:lineChart>
      <c:catAx>
        <c:axId val="208858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85016"/>
        <c:crosses val="autoZero"/>
        <c:auto val="1"/>
        <c:lblAlgn val="ctr"/>
        <c:lblOffset val="100"/>
        <c:noMultiLvlLbl val="0"/>
      </c:catAx>
      <c:valAx>
        <c:axId val="208858501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8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93608"/>
        <c:axId val="-2038456776"/>
      </c:lineChart>
      <c:catAx>
        <c:axId val="209179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6776"/>
        <c:crosses val="autoZero"/>
        <c:auto val="1"/>
        <c:lblAlgn val="ctr"/>
        <c:lblOffset val="100"/>
        <c:noMultiLvlLbl val="0"/>
      </c:catAx>
      <c:valAx>
        <c:axId val="-203845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9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75176"/>
        <c:axId val="2091795864"/>
      </c:lineChart>
      <c:catAx>
        <c:axId val="20918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95864"/>
        <c:crosses val="autoZero"/>
        <c:auto val="1"/>
        <c:lblAlgn val="ctr"/>
        <c:lblOffset val="100"/>
        <c:noMultiLvlLbl val="0"/>
      </c:catAx>
      <c:valAx>
        <c:axId val="209179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7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89400"/>
        <c:axId val="2074178968"/>
      </c:lineChart>
      <c:catAx>
        <c:axId val="21472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78968"/>
        <c:crosses val="autoZero"/>
        <c:auto val="1"/>
        <c:lblAlgn val="ctr"/>
        <c:lblOffset val="100"/>
        <c:noMultiLvlLbl val="0"/>
      </c:catAx>
      <c:valAx>
        <c:axId val="20741789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8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51208"/>
        <c:axId val="2088657304"/>
      </c:lineChart>
      <c:catAx>
        <c:axId val="20886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57304"/>
        <c:crosses val="autoZero"/>
        <c:auto val="1"/>
        <c:lblAlgn val="ctr"/>
        <c:lblOffset val="100"/>
        <c:noMultiLvlLbl val="0"/>
      </c:catAx>
      <c:valAx>
        <c:axId val="208865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65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14744"/>
        <c:axId val="2088734168"/>
      </c:lineChart>
      <c:catAx>
        <c:axId val="208871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34168"/>
        <c:crosses val="autoZero"/>
        <c:auto val="1"/>
        <c:lblAlgn val="ctr"/>
        <c:lblOffset val="100"/>
        <c:noMultiLvlLbl val="0"/>
      </c:catAx>
      <c:valAx>
        <c:axId val="208873416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71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86280"/>
        <c:axId val="2087783208"/>
      </c:lineChart>
      <c:catAx>
        <c:axId val="208778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83208"/>
        <c:crosses val="autoZero"/>
        <c:auto val="1"/>
        <c:lblAlgn val="ctr"/>
        <c:lblOffset val="100"/>
        <c:noMultiLvlLbl val="0"/>
      </c:catAx>
      <c:valAx>
        <c:axId val="208778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78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16520"/>
        <c:axId val="2087719528"/>
      </c:lineChart>
      <c:catAx>
        <c:axId val="208771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19528"/>
        <c:crosses val="autoZero"/>
        <c:auto val="1"/>
        <c:lblAlgn val="ctr"/>
        <c:lblOffset val="100"/>
        <c:noMultiLvlLbl val="0"/>
      </c:catAx>
      <c:valAx>
        <c:axId val="2087719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71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58952"/>
        <c:axId val="-2080575272"/>
      </c:lineChart>
      <c:catAx>
        <c:axId val="-20805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75272"/>
        <c:crosses val="autoZero"/>
        <c:auto val="1"/>
        <c:lblAlgn val="ctr"/>
        <c:lblOffset val="100"/>
        <c:noMultiLvlLbl val="0"/>
      </c:catAx>
      <c:valAx>
        <c:axId val="-208057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5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32952"/>
        <c:axId val="-2080438744"/>
      </c:lineChart>
      <c:catAx>
        <c:axId val="-208043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38744"/>
        <c:crosses val="autoZero"/>
        <c:auto val="1"/>
        <c:lblAlgn val="ctr"/>
        <c:lblOffset val="100"/>
        <c:noMultiLvlLbl val="0"/>
      </c:catAx>
      <c:valAx>
        <c:axId val="-2080438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43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01144"/>
        <c:axId val="2146823592"/>
      </c:lineChart>
      <c:catAx>
        <c:axId val="207480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23592"/>
        <c:crosses val="autoZero"/>
        <c:auto val="1"/>
        <c:lblAlgn val="ctr"/>
        <c:lblOffset val="100"/>
        <c:noMultiLvlLbl val="0"/>
      </c:catAx>
      <c:valAx>
        <c:axId val="214682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80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49544"/>
        <c:axId val="2146469400"/>
      </c:lineChart>
      <c:catAx>
        <c:axId val="20750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69400"/>
        <c:crosses val="autoZero"/>
        <c:auto val="1"/>
        <c:lblAlgn val="ctr"/>
        <c:lblOffset val="100"/>
        <c:noMultiLvlLbl val="0"/>
      </c:catAx>
      <c:valAx>
        <c:axId val="21464694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0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74168"/>
        <c:axId val="2146751848"/>
      </c:barChart>
      <c:catAx>
        <c:axId val="20742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51848"/>
        <c:crosses val="autoZero"/>
        <c:auto val="1"/>
        <c:lblAlgn val="ctr"/>
        <c:lblOffset val="100"/>
        <c:noMultiLvlLbl val="0"/>
      </c:catAx>
      <c:valAx>
        <c:axId val="21467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27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45096"/>
        <c:axId val="2091763224"/>
      </c:lineChart>
      <c:catAx>
        <c:axId val="209174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63224"/>
        <c:crosses val="autoZero"/>
        <c:auto val="1"/>
        <c:lblAlgn val="ctr"/>
        <c:lblOffset val="100"/>
        <c:noMultiLvlLbl val="0"/>
      </c:catAx>
      <c:valAx>
        <c:axId val="20917632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4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32040"/>
        <c:axId val="-2109729032"/>
      </c:lineChart>
      <c:catAx>
        <c:axId val="-210973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29032"/>
        <c:crosses val="autoZero"/>
        <c:auto val="1"/>
        <c:lblAlgn val="ctr"/>
        <c:lblOffset val="100"/>
        <c:noMultiLvlLbl val="0"/>
      </c:catAx>
      <c:valAx>
        <c:axId val="-210972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73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52968"/>
        <c:axId val="-2071197256"/>
      </c:lineChart>
      <c:catAx>
        <c:axId val="-207125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97256"/>
        <c:crosses val="autoZero"/>
        <c:auto val="1"/>
        <c:lblAlgn val="ctr"/>
        <c:lblOffset val="100"/>
        <c:noMultiLvlLbl val="0"/>
      </c:catAx>
      <c:valAx>
        <c:axId val="-207119725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25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15800"/>
        <c:axId val="-2071010952"/>
      </c:barChart>
      <c:catAx>
        <c:axId val="-207111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10952"/>
        <c:crosses val="autoZero"/>
        <c:auto val="1"/>
        <c:lblAlgn val="ctr"/>
        <c:lblOffset val="100"/>
        <c:noMultiLvlLbl val="0"/>
      </c:catAx>
      <c:valAx>
        <c:axId val="-2071010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11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31032"/>
        <c:axId val="-2080538344"/>
      </c:lineChart>
      <c:catAx>
        <c:axId val="-208053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38344"/>
        <c:crosses val="autoZero"/>
        <c:auto val="1"/>
        <c:lblAlgn val="ctr"/>
        <c:lblOffset val="100"/>
        <c:noMultiLvlLbl val="0"/>
      </c:catAx>
      <c:valAx>
        <c:axId val="-208053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3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4120"/>
        <c:axId val="-2080622696"/>
      </c:lineChart>
      <c:catAx>
        <c:axId val="-208061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22696"/>
        <c:crosses val="autoZero"/>
        <c:auto val="1"/>
        <c:lblAlgn val="ctr"/>
        <c:lblOffset val="100"/>
        <c:noMultiLvlLbl val="0"/>
      </c:catAx>
      <c:valAx>
        <c:axId val="-2080622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02056"/>
        <c:axId val="-2080717832"/>
      </c:lineChart>
      <c:catAx>
        <c:axId val="-20807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17832"/>
        <c:crosses val="autoZero"/>
        <c:auto val="1"/>
        <c:lblAlgn val="ctr"/>
        <c:lblOffset val="100"/>
        <c:noMultiLvlLbl val="0"/>
      </c:catAx>
      <c:valAx>
        <c:axId val="-208071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36504"/>
        <c:axId val="-2081040360"/>
      </c:lineChart>
      <c:catAx>
        <c:axId val="-208103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40360"/>
        <c:crosses val="autoZero"/>
        <c:auto val="1"/>
        <c:lblAlgn val="ctr"/>
        <c:lblOffset val="100"/>
        <c:noMultiLvlLbl val="0"/>
      </c:catAx>
      <c:valAx>
        <c:axId val="-20810403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03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83384"/>
        <c:axId val="-2039181208"/>
      </c:lineChart>
      <c:catAx>
        <c:axId val="-203918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81208"/>
        <c:crosses val="autoZero"/>
        <c:auto val="1"/>
        <c:lblAlgn val="ctr"/>
        <c:lblOffset val="100"/>
        <c:noMultiLvlLbl val="0"/>
      </c:catAx>
      <c:valAx>
        <c:axId val="-203918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69272"/>
        <c:axId val="-2108796232"/>
      </c:lineChart>
      <c:catAx>
        <c:axId val="-210876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96232"/>
        <c:crosses val="autoZero"/>
        <c:auto val="1"/>
        <c:lblAlgn val="ctr"/>
        <c:lblOffset val="100"/>
        <c:noMultiLvlLbl val="0"/>
      </c:catAx>
      <c:valAx>
        <c:axId val="-210879623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76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7880"/>
        <c:axId val="2147244856"/>
      </c:lineChart>
      <c:catAx>
        <c:axId val="214744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44856"/>
        <c:crosses val="autoZero"/>
        <c:auto val="1"/>
        <c:lblAlgn val="ctr"/>
        <c:lblOffset val="100"/>
        <c:noMultiLvlLbl val="0"/>
      </c:catAx>
      <c:valAx>
        <c:axId val="214724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44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7912"/>
        <c:axId val="2146809848"/>
      </c:lineChart>
      <c:catAx>
        <c:axId val="21472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09848"/>
        <c:crosses val="autoZero"/>
        <c:auto val="1"/>
        <c:lblAlgn val="ctr"/>
        <c:lblOffset val="100"/>
        <c:noMultiLvlLbl val="0"/>
      </c:catAx>
      <c:valAx>
        <c:axId val="214680984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35176"/>
        <c:axId val="2074814456"/>
      </c:lineChart>
      <c:catAx>
        <c:axId val="21473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14456"/>
        <c:crosses val="autoZero"/>
        <c:auto val="1"/>
        <c:lblAlgn val="ctr"/>
        <c:lblOffset val="100"/>
        <c:noMultiLvlLbl val="0"/>
      </c:catAx>
      <c:valAx>
        <c:axId val="207481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3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5"/>
  <sheetViews>
    <sheetView topLeftCell="EG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</row>
    <row r="5" spans="1:14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</row>
    <row r="6" spans="1:143">
      <c r="A6" s="10"/>
      <c r="B6" s="34">
        <f>SUM(D6:MI6)</f>
        <v>-120488.37999999999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</row>
    <row r="7" spans="1:14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</row>
    <row r="8" spans="1:143">
      <c r="A8" s="8">
        <f>B8/F2</f>
        <v>-3.6399592229887675E-3</v>
      </c>
      <c r="B8" s="7">
        <f>SUM(D8:MI8)</f>
        <v>-2296.0862778613146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</row>
    <row r="9" spans="1:14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</row>
    <row r="10" spans="1:143">
      <c r="A10" s="10"/>
      <c r="B10" s="10">
        <f>B6/B8</f>
        <v>52.47554552358924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9"/>
  <sheetViews>
    <sheetView topLeftCell="FK1" workbookViewId="0">
      <selection activeCell="FW7" sqref="F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9">
      <c r="C2" s="1" t="s">
        <v>20</v>
      </c>
      <c r="D2" s="1" t="s">
        <v>7</v>
      </c>
      <c r="E2">
        <v>16.73</v>
      </c>
      <c r="F2">
        <f>E2*10000</f>
        <v>167300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-10507.120000000006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</row>
    <row r="7" spans="1:17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</row>
    <row r="8" spans="1:179">
      <c r="A8" s="8">
        <f>B8/F2</f>
        <v>-1.4828662584712897E-2</v>
      </c>
      <c r="B8" s="7">
        <f>SUM(D8:MI8)</f>
        <v>-2480.8352504224677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</row>
    <row r="9" spans="1:17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</row>
    <row r="10" spans="1:179">
      <c r="B10" s="10">
        <f>B6/B8</f>
        <v>4.2353155044095425</v>
      </c>
    </row>
    <row r="12" spans="1:179">
      <c r="C12" s="17" t="s">
        <v>26</v>
      </c>
      <c r="D12" s="17" t="s">
        <v>27</v>
      </c>
    </row>
    <row r="13" spans="1:179">
      <c r="C13" s="10">
        <v>400</v>
      </c>
      <c r="D13" s="10">
        <v>8.4030000000000005</v>
      </c>
    </row>
    <row r="14" spans="1:179">
      <c r="A14" s="1" t="s">
        <v>29</v>
      </c>
      <c r="B14" s="23">
        <v>42991</v>
      </c>
      <c r="C14">
        <v>2000</v>
      </c>
      <c r="D14">
        <v>4.75</v>
      </c>
    </row>
    <row r="15" spans="1:179">
      <c r="A15" s="1" t="s">
        <v>29</v>
      </c>
      <c r="B15" s="11">
        <v>42993</v>
      </c>
      <c r="C15">
        <v>2000</v>
      </c>
      <c r="D15">
        <v>4.71</v>
      </c>
    </row>
    <row r="16" spans="1:17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20"/>
  <sheetViews>
    <sheetView topLeftCell="FJ1" workbookViewId="0">
      <selection activeCell="FW7" sqref="F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-47243.359999999971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</row>
    <row r="7" spans="1:17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</row>
    <row r="8" spans="1:179">
      <c r="A8" s="8">
        <f>B8/F2</f>
        <v>-2.8982183905871567E-2</v>
      </c>
      <c r="B8" s="7">
        <f>SUM(D8:MI8)</f>
        <v>-2744.6128158860374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</row>
    <row r="9" spans="1:17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</row>
    <row r="10" spans="1:179">
      <c r="B10">
        <f>B6/B8</f>
        <v>17.213123733355626</v>
      </c>
    </row>
    <row r="16" spans="1:17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topLeftCell="FJ1" workbookViewId="0">
      <selection activeCell="FW7" sqref="F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9">
      <c r="C2" s="1" t="s">
        <v>11</v>
      </c>
      <c r="D2" s="1" t="s">
        <v>7</v>
      </c>
      <c r="E2">
        <v>4.05</v>
      </c>
      <c r="F2">
        <f>E2*10000</f>
        <v>40500</v>
      </c>
    </row>
    <row r="3" spans="1:179">
      <c r="C3" s="1" t="s">
        <v>1</v>
      </c>
    </row>
    <row r="4" spans="1:17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 s="27" customFormat="1">
      <c r="B6" s="28">
        <f>SUM(D6:MI6)</f>
        <v>-24257.609999999986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</row>
    <row r="7" spans="1:17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</row>
    <row r="8" spans="1:179">
      <c r="A8" s="8">
        <f>B8/F2</f>
        <v>-5.1456971242461347E-2</v>
      </c>
      <c r="B8" s="7">
        <f>SUM(D8:MI8)</f>
        <v>-2084.0073353196844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</row>
    <row r="9" spans="1:17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</row>
    <row r="10" spans="1:179">
      <c r="B10" s="10">
        <f>B6/B8</f>
        <v>11.639887052642688</v>
      </c>
    </row>
    <row r="12" spans="1:179">
      <c r="C12" s="17" t="s">
        <v>26</v>
      </c>
      <c r="D12" s="17" t="s">
        <v>27</v>
      </c>
    </row>
    <row r="13" spans="1:179">
      <c r="C13" s="10">
        <v>300</v>
      </c>
      <c r="D13" s="10">
        <v>27.286999999999999</v>
      </c>
    </row>
    <row r="14" spans="1:17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topLeftCell="FC1" workbookViewId="0">
      <selection activeCell="FN7" sqref="F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0">
      <c r="C2" s="1" t="s">
        <v>8</v>
      </c>
      <c r="D2" s="1" t="s">
        <v>7</v>
      </c>
      <c r="E2">
        <v>220.39</v>
      </c>
      <c r="F2">
        <f>E2*10000</f>
        <v>2203900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</row>
    <row r="6" spans="1:170">
      <c r="B6" s="15">
        <f>SUM(D6:MI6)</f>
        <v>-146869.96999999991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</row>
    <row r="7" spans="1:17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</row>
    <row r="8" spans="1:170">
      <c r="A8" s="8">
        <f>B8/F2</f>
        <v>-2.7283311322929958E-2</v>
      </c>
      <c r="B8" s="7">
        <f>SUM(D8:MI8)</f>
        <v>-60129.689824605332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" si="79">FN6/FN7</f>
        <v>-560.21287128712879</v>
      </c>
    </row>
    <row r="9" spans="1:17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</row>
    <row r="10" spans="1:170">
      <c r="T10" s="22" t="s">
        <v>49</v>
      </c>
      <c r="FE10" t="s">
        <v>82</v>
      </c>
    </row>
    <row r="13" spans="1:170">
      <c r="C13" s="1" t="s">
        <v>26</v>
      </c>
      <c r="D13" s="1" t="s">
        <v>27</v>
      </c>
      <c r="E13" s="1" t="s">
        <v>47</v>
      </c>
    </row>
    <row r="14" spans="1:17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5"/>
  <sheetViews>
    <sheetView topLeftCell="FF1" workbookViewId="0">
      <selection activeCell="FW7" sqref="F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9">
      <c r="C2" s="1" t="s">
        <v>9</v>
      </c>
      <c r="D2" s="1" t="s">
        <v>7</v>
      </c>
      <c r="E2">
        <v>9.6</v>
      </c>
      <c r="F2">
        <f>E2*10000</f>
        <v>96000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-81168.03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</row>
    <row r="7" spans="1:17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</row>
    <row r="8" spans="1:179">
      <c r="A8" s="8">
        <f>B8/F2</f>
        <v>-0.1433869108629498</v>
      </c>
      <c r="B8" s="7">
        <f>SUM(D8:MI8)</f>
        <v>-13765.14344284318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" si="84">FW6/FW7</f>
        <v>-60.050955414012734</v>
      </c>
    </row>
    <row r="9" spans="1:17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</row>
    <row r="12" spans="1:179">
      <c r="C12" s="1" t="s">
        <v>26</v>
      </c>
      <c r="D12" s="1" t="s">
        <v>27</v>
      </c>
      <c r="E12" s="1" t="s">
        <v>30</v>
      </c>
    </row>
    <row r="13" spans="1:17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9">
      <c r="C14" s="12"/>
      <c r="D14" s="13"/>
      <c r="E14" s="13"/>
    </row>
    <row r="15" spans="1:17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8"/>
  <sheetViews>
    <sheetView topLeftCell="FL1" workbookViewId="0">
      <selection activeCell="FW7" sqref="F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-68459.600000000064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</row>
    <row r="7" spans="1:17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</row>
    <row r="8" spans="1:179">
      <c r="A8" s="8">
        <f>B8/F2</f>
        <v>-2.4004259604769193E-2</v>
      </c>
      <c r="B8" s="7">
        <f>SUM(D8:MI8)</f>
        <v>-19040.178718502921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</row>
    <row r="9" spans="1:17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</row>
    <row r="14" spans="1:179">
      <c r="C14" s="1" t="s">
        <v>26</v>
      </c>
      <c r="D14" s="1" t="s">
        <v>27</v>
      </c>
      <c r="E14" s="1" t="s">
        <v>30</v>
      </c>
    </row>
    <row r="15" spans="1:17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5"/>
  <sheetViews>
    <sheetView topLeftCell="FO1" workbookViewId="0">
      <selection activeCell="FW7" sqref="F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9">
      <c r="C2" s="1" t="s">
        <v>14</v>
      </c>
      <c r="D2" s="1" t="s">
        <v>7</v>
      </c>
      <c r="E2">
        <v>19.88</v>
      </c>
      <c r="F2">
        <f>E2*10000</f>
        <v>198800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-22402.580000000005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</row>
    <row r="7" spans="1:17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</row>
    <row r="8" spans="1:179">
      <c r="A8" s="8">
        <f>B8/F2</f>
        <v>-2.5492839126942238E-2</v>
      </c>
      <c r="B8" s="7">
        <f>SUM(D8:MI8)</f>
        <v>-5067.9764184361165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</row>
    <row r="9" spans="1:17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</row>
    <row r="10" spans="1:17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9">
      <c r="C13" s="17" t="s">
        <v>26</v>
      </c>
      <c r="D13" s="17" t="s">
        <v>27</v>
      </c>
      <c r="E13" s="1" t="s">
        <v>35</v>
      </c>
    </row>
    <row r="14" spans="1:17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topLeftCell="FH1" workbookViewId="0">
      <selection activeCell="FW7" sqref="F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-61730.200000000012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</row>
    <row r="7" spans="1:17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</row>
    <row r="8" spans="1:179">
      <c r="A8" s="8">
        <f>B8/F2</f>
        <v>-9.5302363959494547E-3</v>
      </c>
      <c r="B8" s="7">
        <f>SUM(D8:MI8)</f>
        <v>-17014.33103768856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</row>
    <row r="9" spans="1:17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</row>
    <row r="10" spans="1:179">
      <c r="B10">
        <f>B6/B8</f>
        <v>3.6281297139018296</v>
      </c>
      <c r="U10" s="1" t="s">
        <v>51</v>
      </c>
      <c r="V10" s="1" t="s">
        <v>41</v>
      </c>
    </row>
    <row r="12" spans="1:179">
      <c r="C12" s="1" t="s">
        <v>26</v>
      </c>
      <c r="D12" s="1" t="s">
        <v>27</v>
      </c>
    </row>
    <row r="13" spans="1:179">
      <c r="C13">
        <v>800</v>
      </c>
      <c r="D13">
        <v>9.1660000000000004</v>
      </c>
    </row>
    <row r="14" spans="1:17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3"/>
  <sheetViews>
    <sheetView topLeftCell="FC1" workbookViewId="0">
      <selection activeCell="FI7" sqref="F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5">
      <c r="C2" s="1" t="s">
        <v>53</v>
      </c>
      <c r="D2" s="1" t="s">
        <v>7</v>
      </c>
      <c r="E2">
        <v>12.56</v>
      </c>
      <c r="F2">
        <f>E2*10000</f>
        <v>125600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</row>
    <row r="6" spans="1:165">
      <c r="B6" s="15">
        <f>SUM(D6:MI6)</f>
        <v>485870.64000000031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</row>
    <row r="7" spans="1:16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</row>
    <row r="8" spans="1:165">
      <c r="A8" s="8">
        <f>B8/F2</f>
        <v>6.5394958546600305E-3</v>
      </c>
      <c r="B8" s="7">
        <f>SUM(D8:MI8)</f>
        <v>821.36067934529979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</row>
    <row r="9" spans="1:16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</row>
    <row r="10" spans="1:165">
      <c r="B10">
        <f>B6/B8</f>
        <v>591.54358397979809</v>
      </c>
    </row>
    <row r="12" spans="1:165">
      <c r="C12" s="17" t="s">
        <v>26</v>
      </c>
      <c r="D12" s="17" t="s">
        <v>27</v>
      </c>
    </row>
    <row r="13" spans="1:16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topLeftCell="FG1" workbookViewId="0">
      <selection activeCell="FW7" sqref="F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9">
      <c r="C2" s="1" t="s">
        <v>19</v>
      </c>
      <c r="D2" s="1" t="s">
        <v>7</v>
      </c>
      <c r="E2">
        <v>19.34</v>
      </c>
      <c r="F2">
        <f>E2*10000</f>
        <v>193400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-27771.119999999988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</row>
    <row r="7" spans="1:17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</row>
    <row r="8" spans="1:179">
      <c r="A8" s="8">
        <f>B8/F2</f>
        <v>-5.2103630070197103E-2</v>
      </c>
      <c r="B8" s="7">
        <f>SUM(D8:MI8)</f>
        <v>-10076.84205557612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</row>
    <row r="9" spans="1:17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</row>
    <row r="10" spans="1:179">
      <c r="DY10" s="1" t="s">
        <v>41</v>
      </c>
    </row>
    <row r="12" spans="1:179">
      <c r="C12" s="17" t="s">
        <v>26</v>
      </c>
      <c r="D12" s="17" t="s">
        <v>27</v>
      </c>
    </row>
    <row r="13" spans="1:179">
      <c r="C13" s="10">
        <v>600</v>
      </c>
      <c r="D13" s="10">
        <v>7.2480000000000002</v>
      </c>
    </row>
    <row r="14" spans="1:17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topLeftCell="FG1" workbookViewId="0">
      <selection activeCell="FW7" sqref="F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9">
      <c r="C2" s="1" t="s">
        <v>21</v>
      </c>
      <c r="D2" s="1" t="s">
        <v>7</v>
      </c>
      <c r="E2">
        <v>5.4</v>
      </c>
      <c r="F2">
        <f>E2*10000</f>
        <v>54000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-6040.7100000000037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</row>
    <row r="7" spans="1:17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</row>
    <row r="8" spans="1:179">
      <c r="A8" s="8">
        <f>B8/F2</f>
        <v>-2.0005032087021229E-2</v>
      </c>
      <c r="B8" s="7">
        <f>SUM(D8:MI8)</f>
        <v>-1080.2717326991465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</row>
    <row r="9" spans="1:17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</row>
    <row r="12" spans="1:179">
      <c r="C12" s="17" t="s">
        <v>26</v>
      </c>
      <c r="D12" s="17" t="s">
        <v>27</v>
      </c>
    </row>
    <row r="13" spans="1:179">
      <c r="C13" s="10">
        <v>300</v>
      </c>
      <c r="D13" s="10">
        <v>8.4870000000000001</v>
      </c>
    </row>
    <row r="14" spans="1:17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3"/>
  <sheetViews>
    <sheetView tabSelected="1" topLeftCell="EQ1" workbookViewId="0">
      <selection activeCell="FD7" sqref="F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0">
      <c r="C2" s="1" t="s">
        <v>58</v>
      </c>
      <c r="D2" s="1" t="s">
        <v>7</v>
      </c>
      <c r="E2">
        <v>7.83</v>
      </c>
      <c r="F2">
        <f>E2*10000</f>
        <v>78300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</row>
    <row r="6" spans="1:160">
      <c r="B6" s="15">
        <f>SUM(D6:MI6)</f>
        <v>-6326.32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</row>
    <row r="7" spans="1:16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</row>
    <row r="8" spans="1:160">
      <c r="A8" s="8">
        <f>B8/F2</f>
        <v>-7.0388483569931498E-3</v>
      </c>
      <c r="B8" s="7">
        <f>SUM(D8:MI8)</f>
        <v>-551.14182635256361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</row>
    <row r="9" spans="1:16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</row>
    <row r="12" spans="1:160">
      <c r="C12" s="17" t="s">
        <v>26</v>
      </c>
      <c r="D12" s="17" t="s">
        <v>27</v>
      </c>
    </row>
    <row r="13" spans="1:16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M7" sqref="B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-97559.959999999992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-2.483493160160553E-2</v>
      </c>
      <c r="B8" s="7">
        <f>SUM(D8:MI8)</f>
        <v>-1624.2045267450017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" si="29">BM6/BM7</f>
        <v>-34.828869895536563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X1" workbookViewId="0">
      <selection activeCell="BM7" sqref="B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-22042.07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-2.2373286936982887E-3</v>
      </c>
      <c r="B8" s="7">
        <f>SUM(D8:MI8)</f>
        <v>-232.90591701399185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" si="29">BM6/BM7</f>
        <v>-13.570895145827025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7"/>
  <sheetViews>
    <sheetView topLeftCell="FI1" workbookViewId="0">
      <selection activeCell="FW7" sqref="F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129870.26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</row>
    <row r="7" spans="1:17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</row>
    <row r="8" spans="1:179">
      <c r="A8" s="8">
        <f>B8/F2</f>
        <v>2.2774859234595468E-3</v>
      </c>
      <c r="B8" s="7">
        <f>SUM(D8:MI8)</f>
        <v>21763.199987394735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" si="85">FW6/FW7</f>
        <v>608.74465049928676</v>
      </c>
    </row>
    <row r="9" spans="1:17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</row>
    <row r="10" spans="1:179">
      <c r="B10" s="10">
        <f>B6/B8</f>
        <v>5.9674248306876274</v>
      </c>
    </row>
    <row r="12" spans="1:179">
      <c r="C12" s="17" t="s">
        <v>26</v>
      </c>
      <c r="D12" s="17" t="s">
        <v>27</v>
      </c>
    </row>
    <row r="13" spans="1:179">
      <c r="C13" s="10">
        <v>1000</v>
      </c>
      <c r="D13" s="10">
        <v>7.5910000000000002</v>
      </c>
    </row>
    <row r="14" spans="1:179">
      <c r="C14">
        <v>900</v>
      </c>
      <c r="D14">
        <v>5.9</v>
      </c>
    </row>
    <row r="15" spans="1:179">
      <c r="A15" s="1" t="s">
        <v>28</v>
      </c>
      <c r="B15" s="38">
        <v>11232</v>
      </c>
      <c r="C15">
        <v>1900</v>
      </c>
      <c r="D15">
        <v>6</v>
      </c>
    </row>
    <row r="16" spans="1:17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7"/>
  <sheetViews>
    <sheetView topLeftCell="FM1" workbookViewId="0">
      <selection activeCell="FW7" sqref="F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9">
      <c r="C2" s="1" t="s">
        <v>17</v>
      </c>
      <c r="D2" s="1" t="s">
        <v>7</v>
      </c>
      <c r="E2">
        <v>220.9</v>
      </c>
      <c r="F2">
        <f>E2*10000</f>
        <v>2209000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153913.34999999989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</row>
    <row r="7" spans="1:17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</row>
    <row r="8" spans="1:179">
      <c r="A8" s="8">
        <f>B8/F2</f>
        <v>7.8304577473140985E-3</v>
      </c>
      <c r="B8" s="7">
        <f>SUM(D8:MI8)</f>
        <v>17297.481163816843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</row>
    <row r="9" spans="1:17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</row>
    <row r="10" spans="1:179">
      <c r="B10" s="10">
        <f>B6/B8</f>
        <v>8.8980209628415938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9">
      <c r="AB11" s="1" t="s">
        <v>61</v>
      </c>
    </row>
    <row r="13" spans="1:179">
      <c r="C13" s="17" t="s">
        <v>26</v>
      </c>
      <c r="D13" s="17" t="s">
        <v>27</v>
      </c>
      <c r="E13" s="1" t="s">
        <v>28</v>
      </c>
    </row>
    <row r="14" spans="1:17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5"/>
  <sheetViews>
    <sheetView topLeftCell="EO1" workbookViewId="0">
      <selection activeCell="EX13" sqref="EX13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6">
      <c r="C2" s="1" t="s">
        <v>33</v>
      </c>
      <c r="D2" s="1" t="s">
        <v>7</v>
      </c>
      <c r="E2">
        <v>11.94</v>
      </c>
      <c r="F2">
        <f>E2*10000</f>
        <v>119400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</row>
    <row r="6" spans="1:156">
      <c r="B6" s="15">
        <f>SUM(D6:MI6)</f>
        <v>-28762.300000000014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</row>
    <row r="7" spans="1:15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</row>
    <row r="8" spans="1:156">
      <c r="A8" s="8">
        <f>B8/F2</f>
        <v>-5.3576966933174507E-2</v>
      </c>
      <c r="B8" s="7">
        <f>SUM(D8:MI8)</f>
        <v>-6397.0898518210361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</row>
    <row r="9" spans="1:15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</row>
    <row r="10" spans="1:156">
      <c r="B10">
        <f>B6/B8</f>
        <v>4.4961538240411549</v>
      </c>
      <c r="DF10" t="s">
        <v>82</v>
      </c>
    </row>
    <row r="12" spans="1:156">
      <c r="C12" s="17" t="s">
        <v>26</v>
      </c>
      <c r="D12" s="17" t="s">
        <v>27</v>
      </c>
    </row>
    <row r="13" spans="1:156">
      <c r="C13" s="10">
        <v>800</v>
      </c>
      <c r="D13" s="10">
        <v>14.318</v>
      </c>
    </row>
    <row r="14" spans="1:15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7"/>
  <sheetViews>
    <sheetView topLeftCell="FL1" workbookViewId="0">
      <selection activeCell="FW7" sqref="F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</row>
    <row r="6" spans="1:179">
      <c r="B6" s="15">
        <f>SUM(D6:MI6)</f>
        <v>71346.559999999925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</row>
    <row r="7" spans="1:17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</row>
    <row r="8" spans="1:179">
      <c r="A8" s="8">
        <f>B8/F2</f>
        <v>2.4958303283564654E-3</v>
      </c>
      <c r="B8" s="7">
        <f>SUM(D8:MI8)</f>
        <v>7375.6777863590269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</row>
    <row r="9" spans="1:17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</row>
    <row r="10" spans="1:179">
      <c r="B10">
        <f>B6/B8</f>
        <v>9.6732208302201155</v>
      </c>
      <c r="AJ10" t="s">
        <v>65</v>
      </c>
    </row>
    <row r="12" spans="1:179">
      <c r="C12" s="17" t="s">
        <v>26</v>
      </c>
      <c r="D12" s="17" t="s">
        <v>27</v>
      </c>
      <c r="E12" s="1" t="s">
        <v>30</v>
      </c>
    </row>
    <row r="13" spans="1:17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9">
      <c r="A14" s="1" t="s">
        <v>29</v>
      </c>
      <c r="B14" s="16">
        <v>43040</v>
      </c>
      <c r="C14">
        <v>1700</v>
      </c>
      <c r="D14">
        <v>8.23</v>
      </c>
    </row>
    <row r="15" spans="1:179">
      <c r="A15" s="1" t="s">
        <v>29</v>
      </c>
      <c r="B15" s="16">
        <v>43054</v>
      </c>
      <c r="C15">
        <v>2400</v>
      </c>
      <c r="D15">
        <v>8.34</v>
      </c>
    </row>
    <row r="16" spans="1:17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5"/>
  <sheetViews>
    <sheetView topLeftCell="DE1" workbookViewId="0">
      <selection activeCell="DQ7" sqref="DQ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</row>
    <row r="6" spans="1:121">
      <c r="B6" s="15">
        <f>SUM(D6:MI6)</f>
        <v>17905.000000000036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</row>
    <row r="7" spans="1:12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</row>
    <row r="8" spans="1:121">
      <c r="A8" s="8">
        <f>B8/F2</f>
        <v>-2.6675201925717769E-2</v>
      </c>
      <c r="B8" s="7">
        <f>SUM(D8:MI8)</f>
        <v>-1528.4890703436283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" si="56">DQ6/DQ7</f>
        <v>-62.220465116279073</v>
      </c>
    </row>
    <row r="9" spans="1:12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</row>
    <row r="10" spans="1:121">
      <c r="B10" s="10">
        <f>B6/B8</f>
        <v>-11.714182552823038</v>
      </c>
      <c r="CC10" s="1" t="s">
        <v>75</v>
      </c>
      <c r="CD10" s="1" t="s">
        <v>83</v>
      </c>
    </row>
    <row r="12" spans="1:121">
      <c r="C12" s="1" t="s">
        <v>26</v>
      </c>
      <c r="D12" s="1" t="s">
        <v>27</v>
      </c>
      <c r="E12" s="1" t="s">
        <v>28</v>
      </c>
    </row>
    <row r="13" spans="1:12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1">
      <c r="A14" s="1" t="s">
        <v>29</v>
      </c>
      <c r="B14" s="11">
        <v>42999</v>
      </c>
      <c r="C14">
        <v>1000</v>
      </c>
      <c r="D14">
        <v>18.510000000000002</v>
      </c>
    </row>
    <row r="15" spans="1:12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2018-05-04T14:30:28Z</dcterms:modified>
</cp:coreProperties>
</file>