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7100" windowHeight="1606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V8" i="21" l="1"/>
  <c r="HV9" i="21"/>
  <c r="IR8" i="19"/>
  <c r="IR9" i="19"/>
  <c r="EV8" i="22"/>
  <c r="EV9" i="22"/>
  <c r="EV8" i="23"/>
  <c r="EV9" i="23"/>
  <c r="JF8" i="5"/>
  <c r="JF9" i="5"/>
  <c r="JF8" i="12"/>
  <c r="JF9" i="12"/>
  <c r="II8" i="18"/>
  <c r="II9" i="18"/>
  <c r="JF8" i="13"/>
  <c r="JF9" i="13"/>
  <c r="JF8" i="15"/>
  <c r="JF9" i="15"/>
  <c r="JF8" i="7"/>
  <c r="JF9" i="7"/>
  <c r="JF8" i="6"/>
  <c r="JF9" i="6"/>
  <c r="IW8" i="3"/>
  <c r="IW9" i="3"/>
  <c r="JF8" i="4"/>
  <c r="JF9" i="4"/>
  <c r="IH8" i="10"/>
  <c r="IH9" i="10"/>
  <c r="JF8" i="2"/>
  <c r="JF9" i="2"/>
  <c r="JE8" i="9"/>
  <c r="JE9" i="9"/>
  <c r="JF8" i="11"/>
  <c r="JF9" i="11"/>
  <c r="GO8" i="8"/>
  <c r="GO9" i="8"/>
  <c r="JF8" i="14"/>
  <c r="JF9" i="14"/>
  <c r="JF8" i="16"/>
  <c r="JF9" i="16"/>
  <c r="IM8" i="20"/>
  <c r="IM9" i="20"/>
  <c r="IL8" i="20"/>
  <c r="IL9" i="20"/>
  <c r="JE8" i="16"/>
  <c r="JE9" i="16"/>
  <c r="JE8" i="14"/>
  <c r="JE9" i="14"/>
  <c r="GN8" i="8"/>
  <c r="GN9" i="8"/>
  <c r="JE8" i="11"/>
  <c r="JE9" i="11"/>
  <c r="JD8" i="9"/>
  <c r="JD9" i="9"/>
  <c r="JE8" i="2"/>
  <c r="JE9" i="2"/>
  <c r="IG8" i="10"/>
  <c r="IG9" i="10"/>
  <c r="JE8" i="4"/>
  <c r="JE9" i="4"/>
  <c r="IV8" i="3"/>
  <c r="IV9" i="3"/>
  <c r="JE8" i="6"/>
  <c r="JE9" i="6"/>
  <c r="JE8" i="7"/>
  <c r="JE9" i="7"/>
  <c r="JE8" i="15"/>
  <c r="JE9" i="15"/>
  <c r="JE8" i="13"/>
  <c r="JE9" i="13"/>
  <c r="IH8" i="18"/>
  <c r="IH9" i="18"/>
  <c r="JE8" i="12"/>
  <c r="JE9" i="12"/>
  <c r="JE8" i="5"/>
  <c r="JE9" i="5"/>
  <c r="EU8" i="23"/>
  <c r="EU9" i="23"/>
  <c r="EU8" i="22"/>
  <c r="EU9" i="22"/>
  <c r="IQ8" i="19"/>
  <c r="IQ9" i="19"/>
  <c r="HU8" i="21"/>
  <c r="HU9" i="21"/>
  <c r="HT8" i="21"/>
  <c r="HT9" i="21"/>
  <c r="IP8" i="19"/>
  <c r="IP9" i="19"/>
  <c r="ET8" i="22"/>
  <c r="ET9" i="22"/>
  <c r="ET8" i="23"/>
  <c r="ET9" i="23"/>
  <c r="JD8" i="5"/>
  <c r="JD9" i="5"/>
  <c r="JD8" i="12"/>
  <c r="JD9" i="12"/>
  <c r="IG8" i="18"/>
  <c r="IG9" i="18"/>
  <c r="JD8" i="13"/>
  <c r="JD9" i="13"/>
  <c r="JD8" i="15"/>
  <c r="JD9" i="15"/>
  <c r="JD8" i="7"/>
  <c r="JD9" i="7"/>
  <c r="JD8" i="6"/>
  <c r="JD9" i="6"/>
  <c r="IU8" i="3"/>
  <c r="IU9" i="3"/>
  <c r="JD8" i="4"/>
  <c r="JD9" i="4"/>
  <c r="IF8" i="10"/>
  <c r="IF9" i="10"/>
  <c r="JD8" i="2"/>
  <c r="JD9" i="2"/>
  <c r="JC8" i="9"/>
  <c r="JC9" i="9"/>
  <c r="JD8" i="11"/>
  <c r="JD9" i="11"/>
  <c r="GM8" i="8"/>
  <c r="GM9" i="8"/>
  <c r="JD8" i="14"/>
  <c r="JD9" i="14"/>
  <c r="JD8" i="16"/>
  <c r="JD9" i="16"/>
  <c r="IK8" i="20"/>
  <c r="IK9" i="20"/>
  <c r="IJ8" i="20"/>
  <c r="IJ9" i="20"/>
  <c r="JC8" i="16"/>
  <c r="JC9" i="16"/>
  <c r="JC8" i="14"/>
  <c r="JC9" i="14"/>
  <c r="GL8" i="8"/>
  <c r="GL9" i="8"/>
  <c r="JC8" i="11"/>
  <c r="JC9" i="11"/>
  <c r="JB8" i="9"/>
  <c r="JB9" i="9"/>
  <c r="JC8" i="2"/>
  <c r="JC9" i="2"/>
  <c r="IE8" i="10"/>
  <c r="IE9" i="10"/>
  <c r="JC8" i="4"/>
  <c r="JC9" i="4"/>
  <c r="IT8" i="3"/>
  <c r="IT9" i="3"/>
  <c r="JC8" i="6"/>
  <c r="JC9" i="6"/>
  <c r="JC8" i="7"/>
  <c r="JC9" i="7"/>
  <c r="JC8" i="15"/>
  <c r="JC9" i="15"/>
  <c r="JC8" i="13"/>
  <c r="JC9" i="13"/>
  <c r="IF8" i="18"/>
  <c r="IF9" i="18"/>
  <c r="JC8" i="12"/>
  <c r="JC9" i="12"/>
  <c r="JC8" i="5"/>
  <c r="JC9" i="5"/>
  <c r="ES8" i="23"/>
  <c r="ES9" i="23"/>
  <c r="ES8" i="22"/>
  <c r="ES9" i="22"/>
  <c r="IO8" i="19"/>
  <c r="IO9" i="19"/>
  <c r="HS8" i="21"/>
  <c r="HS9" i="21"/>
  <c r="HR8" i="21"/>
  <c r="HR9" i="21"/>
  <c r="IN8" i="19"/>
  <c r="IN9" i="19"/>
  <c r="ER8" i="22"/>
  <c r="ER9" i="22"/>
  <c r="ER8" i="23"/>
  <c r="ER9" i="23"/>
  <c r="JB8" i="5"/>
  <c r="JB9" i="5"/>
  <c r="JB8" i="12"/>
  <c r="JB9" i="12"/>
  <c r="IE8" i="18"/>
  <c r="IE9" i="18"/>
  <c r="JB8" i="13"/>
  <c r="JB9" i="13"/>
  <c r="JB8" i="15"/>
  <c r="JB9" i="15"/>
  <c r="JB8" i="7"/>
  <c r="JB9" i="7"/>
  <c r="JB8" i="6"/>
  <c r="JB9" i="6"/>
  <c r="IS8" i="3"/>
  <c r="IS9" i="3"/>
  <c r="JB8" i="4"/>
  <c r="JB9" i="4"/>
  <c r="ID8" i="10"/>
  <c r="ID9" i="10"/>
  <c r="JB8" i="2"/>
  <c r="JB9" i="2"/>
  <c r="JA8" i="9"/>
  <c r="JA9" i="9"/>
  <c r="JB8" i="11"/>
  <c r="JB9" i="11"/>
  <c r="GK8" i="8"/>
  <c r="GK9" i="8"/>
  <c r="JB8" i="14"/>
  <c r="JB9" i="14"/>
  <c r="JB8" i="16"/>
  <c r="JB9" i="16"/>
  <c r="II8" i="20"/>
  <c r="II9" i="20"/>
  <c r="IH8" i="20"/>
  <c r="IH9" i="20"/>
  <c r="JA8" i="16"/>
  <c r="JA9" i="16"/>
  <c r="JA8" i="14"/>
  <c r="JA9" i="14"/>
  <c r="GJ8" i="8"/>
  <c r="GJ9" i="8"/>
  <c r="JA8" i="11"/>
  <c r="JA9" i="11"/>
  <c r="IZ8" i="9"/>
  <c r="IZ9" i="9"/>
  <c r="JA8" i="2"/>
  <c r="JA9" i="2"/>
  <c r="IC8" i="10"/>
  <c r="IC9" i="10"/>
  <c r="JA8" i="4"/>
  <c r="JA9" i="4"/>
  <c r="IR8" i="3"/>
  <c r="IR9" i="3"/>
  <c r="JA8" i="6"/>
  <c r="JA9" i="6"/>
  <c r="JA8" i="7"/>
  <c r="JA9" i="7"/>
  <c r="JA8" i="15"/>
  <c r="JA9" i="15"/>
  <c r="JA8" i="13"/>
  <c r="JA9" i="13"/>
  <c r="ID8" i="18"/>
  <c r="ID9" i="18"/>
  <c r="JA8" i="12"/>
  <c r="JA9" i="12"/>
  <c r="JA8" i="5"/>
  <c r="JA9" i="5"/>
  <c r="EQ8" i="23"/>
  <c r="EQ9" i="23"/>
  <c r="EQ8" i="22"/>
  <c r="EQ9" i="22"/>
  <c r="IM8" i="19"/>
  <c r="IM9" i="19"/>
  <c r="HQ8" i="21"/>
  <c r="HQ9" i="21"/>
  <c r="IG8" i="20"/>
  <c r="IG9" i="20"/>
  <c r="IZ8" i="16"/>
  <c r="IZ9" i="16"/>
  <c r="IZ8" i="14"/>
  <c r="IZ9" i="14"/>
  <c r="GI8" i="8"/>
  <c r="GI9" i="8"/>
  <c r="IZ8" i="11"/>
  <c r="IZ9" i="11"/>
  <c r="IY8" i="9"/>
  <c r="IY9" i="9"/>
  <c r="IZ8" i="2"/>
  <c r="IZ9" i="2"/>
  <c r="IB8" i="10"/>
  <c r="IB9" i="10"/>
  <c r="IZ8" i="4"/>
  <c r="IZ9" i="4"/>
  <c r="IQ8" i="3"/>
  <c r="IQ9" i="3"/>
  <c r="IZ8" i="6"/>
  <c r="IZ9" i="6"/>
  <c r="IZ8" i="7"/>
  <c r="IZ9" i="7"/>
  <c r="IZ8" i="15"/>
  <c r="IZ9" i="15"/>
  <c r="IZ8" i="13"/>
  <c r="IZ9" i="13"/>
  <c r="IC8" i="18"/>
  <c r="IC9" i="18"/>
  <c r="IZ8" i="12"/>
  <c r="IZ9" i="12"/>
  <c r="IZ8" i="5"/>
  <c r="IZ9" i="5"/>
  <c r="EP8" i="23"/>
  <c r="EP9" i="23"/>
  <c r="EP8" i="22"/>
  <c r="EP9" i="22"/>
  <c r="IL8" i="19"/>
  <c r="IL9" i="19"/>
  <c r="HP8" i="21"/>
  <c r="HP9" i="21"/>
  <c r="IF8" i="20"/>
  <c r="IF9" i="20"/>
  <c r="IY8" i="16"/>
  <c r="IY9" i="16"/>
  <c r="IY8" i="14"/>
  <c r="IY9" i="14"/>
  <c r="GH8" i="8"/>
  <c r="GH9" i="8"/>
  <c r="IY8" i="11"/>
  <c r="IY9" i="11"/>
  <c r="IX8" i="9"/>
  <c r="IX9" i="9"/>
  <c r="IY8" i="2"/>
  <c r="IY9" i="2"/>
  <c r="IA8" i="10"/>
  <c r="IA9" i="10"/>
  <c r="IY8" i="4"/>
  <c r="IY9" i="4"/>
  <c r="IP8" i="3"/>
  <c r="IP9" i="3"/>
  <c r="IY8" i="6"/>
  <c r="IY9" i="6"/>
  <c r="IY8" i="7"/>
  <c r="IY9" i="7"/>
  <c r="IY8" i="15"/>
  <c r="IY9" i="15"/>
  <c r="IY8" i="13"/>
  <c r="IY9" i="13"/>
  <c r="IB8" i="18"/>
  <c r="IB9" i="18"/>
  <c r="IY8" i="12"/>
  <c r="IY9" i="12"/>
  <c r="IY8" i="5"/>
  <c r="IY9" i="5"/>
  <c r="EO8" i="23"/>
  <c r="EO9" i="23"/>
  <c r="EO8" i="22"/>
  <c r="EO9" i="22"/>
  <c r="IK8" i="19"/>
  <c r="IK9" i="19"/>
  <c r="HO8" i="21"/>
  <c r="HO9" i="21"/>
  <c r="IE8" i="20"/>
  <c r="IE9" i="20"/>
  <c r="IX8" i="16"/>
  <c r="IX9" i="16"/>
  <c r="IX8" i="14"/>
  <c r="IX9" i="14"/>
  <c r="GG8" i="8"/>
  <c r="GG9" i="8"/>
  <c r="IX8" i="11"/>
  <c r="IX9" i="11"/>
  <c r="IW8" i="9"/>
  <c r="IW9" i="9"/>
  <c r="IX8" i="2"/>
  <c r="IX9" i="2"/>
  <c r="HZ8" i="10"/>
  <c r="HZ9" i="10"/>
  <c r="IX8" i="4"/>
  <c r="IX9" i="4"/>
  <c r="IO8" i="3"/>
  <c r="IO9" i="3"/>
  <c r="IX8" i="6"/>
  <c r="IX9" i="6"/>
  <c r="IX8" i="7"/>
  <c r="IX9" i="7"/>
  <c r="IX8" i="15"/>
  <c r="IX9" i="15"/>
  <c r="IX8" i="13"/>
  <c r="IX9" i="13"/>
  <c r="IA8" i="18"/>
  <c r="IA9" i="18"/>
  <c r="IX8" i="12"/>
  <c r="IX9" i="12"/>
  <c r="IX8" i="5"/>
  <c r="IX9" i="5"/>
  <c r="EN8" i="23"/>
  <c r="EN9" i="23"/>
  <c r="EN8" i="22"/>
  <c r="EN9" i="22"/>
  <c r="IJ8" i="19"/>
  <c r="IJ9" i="19"/>
  <c r="HN8" i="21"/>
  <c r="HN9" i="21"/>
  <c r="ID8" i="20"/>
  <c r="ID9" i="20"/>
  <c r="IW8" i="16"/>
  <c r="IW9" i="16"/>
  <c r="IW8" i="14"/>
  <c r="IW9" i="14"/>
  <c r="GF8" i="8"/>
  <c r="GF9" i="8"/>
  <c r="IW8" i="11"/>
  <c r="IW9" i="11"/>
  <c r="IV8" i="9"/>
  <c r="IV9" i="9"/>
  <c r="IW8" i="2"/>
  <c r="IW9" i="2"/>
  <c r="HY8" i="10"/>
  <c r="HY9" i="10"/>
  <c r="IW8" i="4"/>
  <c r="IW9" i="4"/>
  <c r="IN8" i="3"/>
  <c r="IN9" i="3"/>
  <c r="IW8" i="6"/>
  <c r="IW9" i="6"/>
  <c r="IW8" i="7"/>
  <c r="IW9" i="7"/>
  <c r="IW8" i="15"/>
  <c r="IW9" i="15"/>
  <c r="IW8" i="13"/>
  <c r="IW9" i="13"/>
  <c r="HZ8" i="18"/>
  <c r="HZ9" i="18"/>
  <c r="IW8" i="12"/>
  <c r="IW9" i="12"/>
  <c r="IW8" i="5"/>
  <c r="IW9" i="5"/>
  <c r="EM8" i="23"/>
  <c r="EM9" i="23"/>
  <c r="EM8" i="22"/>
  <c r="EM9" i="22"/>
  <c r="II8" i="19"/>
  <c r="II9" i="19"/>
  <c r="HM8" i="21"/>
  <c r="HM9" i="21"/>
  <c r="IC8" i="20"/>
  <c r="IC9" i="20"/>
  <c r="IV8" i="16"/>
  <c r="IV9" i="16"/>
  <c r="IV8" i="14"/>
  <c r="IV9" i="14"/>
  <c r="GE8" i="8"/>
  <c r="GE9" i="8"/>
  <c r="IV8" i="11"/>
  <c r="IV9" i="11"/>
  <c r="IU8" i="9"/>
  <c r="IU9" i="9"/>
  <c r="IV8" i="2"/>
  <c r="IV9" i="2"/>
  <c r="HX8" i="10"/>
  <c r="HX9" i="10"/>
  <c r="IV8" i="4"/>
  <c r="IV9" i="4"/>
  <c r="IM8" i="3"/>
  <c r="IM9" i="3"/>
  <c r="IV8" i="6"/>
  <c r="IV9" i="6"/>
  <c r="IV8" i="7"/>
  <c r="IV9" i="7"/>
  <c r="IV8" i="15"/>
  <c r="IV9" i="15"/>
  <c r="IV8" i="13"/>
  <c r="IV9" i="13"/>
  <c r="HY8" i="18"/>
  <c r="HY9" i="18"/>
  <c r="IV8" i="12"/>
  <c r="IV9" i="12"/>
  <c r="IV8" i="5"/>
  <c r="IV9" i="5"/>
  <c r="EL8" i="23"/>
  <c r="EL9" i="23"/>
  <c r="EL8" i="22"/>
  <c r="EL9" i="22"/>
  <c r="IH8" i="19"/>
  <c r="IH9" i="19"/>
  <c r="HL8" i="21"/>
  <c r="HL9" i="21"/>
  <c r="IB8" i="20"/>
  <c r="IB9" i="20"/>
  <c r="IU8" i="16"/>
  <c r="IU9" i="16"/>
  <c r="IU8" i="14"/>
  <c r="IU9" i="14"/>
  <c r="GD8" i="8"/>
  <c r="GD9" i="8"/>
  <c r="IU8" i="11"/>
  <c r="IU9" i="11"/>
  <c r="IT8" i="9"/>
  <c r="IT9" i="9"/>
  <c r="IU8" i="2"/>
  <c r="IU9" i="2"/>
  <c r="HW8" i="10"/>
  <c r="HW9" i="10"/>
  <c r="IU8" i="4"/>
  <c r="IU9" i="4"/>
  <c r="IL8" i="3"/>
  <c r="IL9" i="3"/>
  <c r="IU8" i="6"/>
  <c r="IU9" i="6"/>
  <c r="IU8" i="7"/>
  <c r="IU9" i="7"/>
  <c r="IU8" i="15"/>
  <c r="IU9" i="15"/>
  <c r="IU8" i="13"/>
  <c r="IU9" i="13"/>
  <c r="HX8" i="18"/>
  <c r="HX9" i="18"/>
  <c r="IU8" i="12"/>
  <c r="IU9" i="12"/>
  <c r="IU8" i="5"/>
  <c r="IU9" i="5"/>
  <c r="EK8" i="23"/>
  <c r="EK9" i="23"/>
  <c r="EK8" i="22"/>
  <c r="EK9" i="22"/>
  <c r="IG8" i="19"/>
  <c r="IG9" i="19"/>
  <c r="HK8" i="21"/>
  <c r="HK9" i="21"/>
  <c r="IJ8" i="3"/>
  <c r="IJ9" i="3"/>
  <c r="IK8" i="3"/>
  <c r="IK9" i="3"/>
  <c r="IA8" i="20"/>
  <c r="IA9" i="20"/>
  <c r="IT8" i="16"/>
  <c r="IT9" i="16"/>
  <c r="IT8" i="14"/>
  <c r="IT9" i="14"/>
  <c r="GC8" i="8"/>
  <c r="GC9" i="8"/>
  <c r="IT8" i="11"/>
  <c r="IT9" i="11"/>
  <c r="IS8" i="9"/>
  <c r="IS9" i="9"/>
  <c r="IT8" i="2"/>
  <c r="IT9" i="2"/>
  <c r="HV8" i="10"/>
  <c r="HV9" i="10"/>
  <c r="IT8" i="4"/>
  <c r="IT9" i="4"/>
  <c r="IT8" i="6"/>
  <c r="IT9" i="6"/>
  <c r="IT8" i="7"/>
  <c r="IT9" i="7"/>
  <c r="IT8" i="15"/>
  <c r="IT9" i="15"/>
  <c r="IT8" i="13"/>
  <c r="IT9" i="13"/>
  <c r="HW8" i="18"/>
  <c r="HW9" i="18"/>
  <c r="IT8" i="12"/>
  <c r="IT9" i="12"/>
  <c r="IT8" i="5"/>
  <c r="IT9" i="5"/>
  <c r="EJ8" i="23"/>
  <c r="EJ9" i="23"/>
  <c r="EJ8" i="22"/>
  <c r="EJ9" i="22"/>
  <c r="IF8" i="19"/>
  <c r="IF9" i="19"/>
  <c r="HJ8" i="21"/>
  <c r="HJ9" i="21"/>
  <c r="HZ8" i="20"/>
  <c r="HZ9" i="20"/>
  <c r="IS8" i="16"/>
  <c r="IS9" i="16"/>
  <c r="IS8" i="14"/>
  <c r="IS9" i="14"/>
  <c r="GB8" i="8"/>
  <c r="GB9" i="8"/>
  <c r="IS8" i="11"/>
  <c r="IS9" i="11"/>
  <c r="IR8" i="9"/>
  <c r="IR9" i="9"/>
  <c r="IS8" i="2"/>
  <c r="IS9" i="2"/>
  <c r="HU8" i="10"/>
  <c r="HU9" i="10"/>
  <c r="IS8" i="4"/>
  <c r="IS9" i="4"/>
  <c r="IS8" i="6"/>
  <c r="IS9" i="6"/>
  <c r="IS8" i="7"/>
  <c r="IS9" i="7"/>
  <c r="IS8" i="15"/>
  <c r="IS9" i="15"/>
  <c r="IS8" i="13"/>
  <c r="IS9" i="13"/>
  <c r="HV8" i="18"/>
  <c r="HV9" i="18"/>
  <c r="IS8" i="12"/>
  <c r="IS9" i="12"/>
  <c r="IS8" i="5"/>
  <c r="IS9" i="5"/>
  <c r="EI8" i="23"/>
  <c r="EI9" i="23"/>
  <c r="EI8" i="22"/>
  <c r="EI9" i="22"/>
  <c r="IE8" i="19"/>
  <c r="IE9" i="19"/>
  <c r="HI8" i="21"/>
  <c r="HI9" i="21"/>
  <c r="HY8" i="20"/>
  <c r="HY9" i="20"/>
  <c r="IR8" i="16"/>
  <c r="IR9" i="16"/>
  <c r="IR8" i="14"/>
  <c r="IR9" i="14"/>
  <c r="GA8" i="8"/>
  <c r="GA9" i="8"/>
  <c r="IR8" i="11"/>
  <c r="IR9" i="11"/>
  <c r="IQ8" i="9"/>
  <c r="IQ9" i="9"/>
  <c r="IR8" i="2"/>
  <c r="IR9" i="2"/>
  <c r="HT8" i="10"/>
  <c r="HT9" i="10"/>
  <c r="IR8" i="4"/>
  <c r="IR9" i="4"/>
  <c r="II8" i="3"/>
  <c r="II9" i="3"/>
  <c r="IR8" i="6"/>
  <c r="IR9" i="6"/>
  <c r="IR8" i="7"/>
  <c r="IR9" i="7"/>
  <c r="IR8" i="15"/>
  <c r="IR9" i="15"/>
  <c r="IR8" i="13"/>
  <c r="IR9" i="13"/>
  <c r="HU8" i="18"/>
  <c r="HU9" i="18"/>
  <c r="IR8" i="12"/>
  <c r="IR9" i="12"/>
  <c r="IR8" i="5"/>
  <c r="IR9" i="5"/>
  <c r="EH8" i="23"/>
  <c r="EH9" i="23"/>
  <c r="EH8" i="22"/>
  <c r="EH9" i="22"/>
  <c r="ID8" i="19"/>
  <c r="ID9" i="19"/>
  <c r="HH8" i="21"/>
  <c r="HH9" i="21"/>
  <c r="HX8" i="20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D8" i="3"/>
  <c r="E8" i="3"/>
  <c r="F8" i="3"/>
  <c r="G8" i="3"/>
  <c r="H8" i="3"/>
  <c r="I8" i="3"/>
  <c r="J8" i="3"/>
  <c r="K8" i="3"/>
  <c r="L8" i="3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<sst xmlns="http://schemas.openxmlformats.org/spreadsheetml/2006/main" count="349" uniqueCount="94">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</sst>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33560"/>
        <c:axId val="-2092128552"/>
      </c:lineChart>
      <c:catAx>
        <c:axId val="-209273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28552"/>
        <c:crosses val="autoZero"/>
        <c:auto val="1"/>
        <c:lblAlgn val="ctr"/>
        <c:lblOffset val="100"/>
        <c:tickLblSkip val="2"/>
        <c:noMultiLvlLbl val="0"/>
      </c:catAx>
      <c:valAx>
        <c:axId val="-209212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3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23080"/>
        <c:axId val="-2091482136"/>
      </c:lineChart>
      <c:catAx>
        <c:axId val="-209272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482136"/>
        <c:crosses val="autoZero"/>
        <c:auto val="1"/>
        <c:lblAlgn val="ctr"/>
        <c:lblOffset val="100"/>
        <c:noMultiLvlLbl val="0"/>
      </c:catAx>
      <c:valAx>
        <c:axId val="-209148213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2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23800"/>
        <c:axId val="-2095946568"/>
      </c:lineChart>
      <c:catAx>
        <c:axId val="-209602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46568"/>
        <c:crosses val="autoZero"/>
        <c:auto val="1"/>
        <c:lblAlgn val="ctr"/>
        <c:lblOffset val="100"/>
        <c:noMultiLvlLbl val="0"/>
      </c:catAx>
      <c:valAx>
        <c:axId val="-209594656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2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44504"/>
        <c:axId val="-2091603608"/>
      </c:lineChart>
      <c:catAx>
        <c:axId val="-209514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03608"/>
        <c:crosses val="autoZero"/>
        <c:auto val="1"/>
        <c:lblAlgn val="ctr"/>
        <c:lblOffset val="100"/>
        <c:noMultiLvlLbl val="0"/>
      </c:catAx>
      <c:valAx>
        <c:axId val="-209160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4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877528"/>
        <c:axId val="-2091874520"/>
      </c:lineChart>
      <c:catAx>
        <c:axId val="-209187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74520"/>
        <c:crosses val="autoZero"/>
        <c:auto val="1"/>
        <c:lblAlgn val="ctr"/>
        <c:lblOffset val="100"/>
        <c:noMultiLvlLbl val="0"/>
      </c:catAx>
      <c:valAx>
        <c:axId val="-209187452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8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359320"/>
        <c:axId val="-2095011592"/>
      </c:lineChart>
      <c:catAx>
        <c:axId val="-209435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11592"/>
        <c:crosses val="autoZero"/>
        <c:auto val="1"/>
        <c:lblAlgn val="ctr"/>
        <c:lblOffset val="100"/>
        <c:noMultiLvlLbl val="0"/>
      </c:catAx>
      <c:valAx>
        <c:axId val="-20950115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35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23112"/>
        <c:axId val="-2089030472"/>
      </c:lineChart>
      <c:catAx>
        <c:axId val="-208932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30472"/>
        <c:crosses val="autoZero"/>
        <c:auto val="1"/>
        <c:lblAlgn val="ctr"/>
        <c:lblOffset val="100"/>
        <c:noMultiLvlLbl val="0"/>
      </c:catAx>
      <c:valAx>
        <c:axId val="-208903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2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73768"/>
        <c:axId val="-2089759672"/>
      </c:lineChart>
      <c:catAx>
        <c:axId val="-208927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59672"/>
        <c:crosses val="autoZero"/>
        <c:auto val="1"/>
        <c:lblAlgn val="ctr"/>
        <c:lblOffset val="100"/>
        <c:noMultiLvlLbl val="0"/>
      </c:catAx>
      <c:valAx>
        <c:axId val="-208975967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27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69672"/>
        <c:axId val="-2131216264"/>
      </c:lineChart>
      <c:catAx>
        <c:axId val="-213156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16264"/>
        <c:crosses val="autoZero"/>
        <c:auto val="1"/>
        <c:lblAlgn val="ctr"/>
        <c:lblOffset val="100"/>
        <c:noMultiLvlLbl val="0"/>
      </c:catAx>
      <c:valAx>
        <c:axId val="-213121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6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91560"/>
        <c:axId val="-2095161960"/>
      </c:lineChart>
      <c:catAx>
        <c:axId val="-209239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61960"/>
        <c:crosses val="autoZero"/>
        <c:auto val="1"/>
        <c:lblAlgn val="ctr"/>
        <c:lblOffset val="100"/>
        <c:noMultiLvlLbl val="0"/>
      </c:catAx>
      <c:valAx>
        <c:axId val="-2095161960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9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137448"/>
        <c:axId val="-2091134440"/>
      </c:lineChart>
      <c:catAx>
        <c:axId val="-209113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34440"/>
        <c:crosses val="autoZero"/>
        <c:auto val="1"/>
        <c:lblAlgn val="ctr"/>
        <c:lblOffset val="100"/>
        <c:noMultiLvlLbl val="0"/>
      </c:catAx>
      <c:valAx>
        <c:axId val="-20911344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1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81912"/>
        <c:axId val="-2089179160"/>
      </c:lineChart>
      <c:catAx>
        <c:axId val="213498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79160"/>
        <c:crosses val="autoZero"/>
        <c:auto val="1"/>
        <c:lblAlgn val="ctr"/>
        <c:lblOffset val="100"/>
        <c:tickLblSkip val="2"/>
        <c:noMultiLvlLbl val="0"/>
      </c:catAx>
      <c:valAx>
        <c:axId val="-20891791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9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56104"/>
        <c:axId val="-2092511240"/>
      </c:lineChart>
      <c:catAx>
        <c:axId val="213785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11240"/>
        <c:crosses val="autoZero"/>
        <c:auto val="1"/>
        <c:lblAlgn val="ctr"/>
        <c:lblOffset val="100"/>
        <c:noMultiLvlLbl val="0"/>
      </c:catAx>
      <c:valAx>
        <c:axId val="-209251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5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21512"/>
        <c:axId val="-2092111272"/>
      </c:lineChart>
      <c:catAx>
        <c:axId val="-209272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11272"/>
        <c:crosses val="autoZero"/>
        <c:auto val="1"/>
        <c:lblAlgn val="ctr"/>
        <c:lblOffset val="100"/>
        <c:noMultiLvlLbl val="0"/>
      </c:catAx>
      <c:valAx>
        <c:axId val="-209211127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72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24120"/>
        <c:axId val="-2089728520"/>
      </c:lineChart>
      <c:catAx>
        <c:axId val="21355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28520"/>
        <c:crosses val="autoZero"/>
        <c:auto val="1"/>
        <c:lblAlgn val="ctr"/>
        <c:lblOffset val="100"/>
        <c:noMultiLvlLbl val="0"/>
      </c:catAx>
      <c:valAx>
        <c:axId val="-2089728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56840"/>
        <c:axId val="-2089125576"/>
      </c:lineChart>
      <c:catAx>
        <c:axId val="213845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25576"/>
        <c:crosses val="autoZero"/>
        <c:auto val="1"/>
        <c:lblAlgn val="ctr"/>
        <c:lblOffset val="100"/>
        <c:noMultiLvlLbl val="0"/>
      </c:catAx>
      <c:valAx>
        <c:axId val="-20891255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45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56280"/>
        <c:axId val="2088784616"/>
      </c:lineChart>
      <c:catAx>
        <c:axId val="-211935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84616"/>
        <c:crosses val="autoZero"/>
        <c:auto val="1"/>
        <c:lblAlgn val="ctr"/>
        <c:lblOffset val="100"/>
        <c:noMultiLvlLbl val="0"/>
      </c:catAx>
      <c:valAx>
        <c:axId val="208878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35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19112"/>
        <c:axId val="-2091068872"/>
      </c:lineChart>
      <c:catAx>
        <c:axId val="-209551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68872"/>
        <c:crosses val="autoZero"/>
        <c:auto val="1"/>
        <c:lblAlgn val="ctr"/>
        <c:lblOffset val="100"/>
        <c:noMultiLvlLbl val="0"/>
      </c:catAx>
      <c:valAx>
        <c:axId val="-209106887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1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19384"/>
        <c:axId val="-2092616376"/>
      </c:lineChart>
      <c:catAx>
        <c:axId val="-209261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16376"/>
        <c:crosses val="autoZero"/>
        <c:auto val="1"/>
        <c:lblAlgn val="ctr"/>
        <c:lblOffset val="100"/>
        <c:noMultiLvlLbl val="0"/>
      </c:catAx>
      <c:valAx>
        <c:axId val="-209261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1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052936"/>
        <c:axId val="-2094168552"/>
      </c:lineChart>
      <c:catAx>
        <c:axId val="-209405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168552"/>
        <c:crosses val="autoZero"/>
        <c:auto val="1"/>
        <c:lblAlgn val="ctr"/>
        <c:lblOffset val="100"/>
        <c:noMultiLvlLbl val="0"/>
      </c:catAx>
      <c:valAx>
        <c:axId val="-209416855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05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023960"/>
        <c:axId val="-2094932376"/>
      </c:lineChart>
      <c:catAx>
        <c:axId val="-209502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32376"/>
        <c:crosses val="autoZero"/>
        <c:auto val="1"/>
        <c:lblAlgn val="ctr"/>
        <c:lblOffset val="100"/>
        <c:noMultiLvlLbl val="0"/>
      </c:catAx>
      <c:valAx>
        <c:axId val="-209493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02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04664"/>
        <c:axId val="2137871656"/>
      </c:lineChart>
      <c:catAx>
        <c:axId val="-209250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71656"/>
        <c:crosses val="autoZero"/>
        <c:auto val="1"/>
        <c:lblAlgn val="ctr"/>
        <c:lblOffset val="100"/>
        <c:noMultiLvlLbl val="0"/>
      </c:catAx>
      <c:valAx>
        <c:axId val="213787165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50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995112"/>
        <c:axId val="-2094775960"/>
      </c:lineChart>
      <c:catAx>
        <c:axId val="-209499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775960"/>
        <c:crosses val="autoZero"/>
        <c:auto val="1"/>
        <c:lblAlgn val="ctr"/>
        <c:lblOffset val="100"/>
        <c:noMultiLvlLbl val="0"/>
      </c:catAx>
      <c:valAx>
        <c:axId val="-209477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99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39256"/>
        <c:axId val="2135171688"/>
      </c:lineChart>
      <c:catAx>
        <c:axId val="-208943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71688"/>
        <c:crosses val="autoZero"/>
        <c:auto val="1"/>
        <c:lblAlgn val="ctr"/>
        <c:lblOffset val="100"/>
        <c:noMultiLvlLbl val="0"/>
      </c:catAx>
      <c:valAx>
        <c:axId val="213517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43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78152"/>
        <c:axId val="2090439512"/>
      </c:lineChart>
      <c:catAx>
        <c:axId val="209077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39512"/>
        <c:crosses val="autoZero"/>
        <c:auto val="1"/>
        <c:lblAlgn val="ctr"/>
        <c:lblOffset val="100"/>
        <c:noMultiLvlLbl val="0"/>
      </c:catAx>
      <c:valAx>
        <c:axId val="209043951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7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19944"/>
        <c:axId val="2135222664"/>
      </c:lineChart>
      <c:catAx>
        <c:axId val="209031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22664"/>
        <c:crosses val="autoZero"/>
        <c:auto val="1"/>
        <c:lblAlgn val="ctr"/>
        <c:lblOffset val="100"/>
        <c:noMultiLvlLbl val="0"/>
      </c:catAx>
      <c:valAx>
        <c:axId val="213522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31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71896"/>
        <c:axId val="2090767976"/>
      </c:lineChart>
      <c:catAx>
        <c:axId val="209077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67976"/>
        <c:crosses val="autoZero"/>
        <c:auto val="1"/>
        <c:lblAlgn val="ctr"/>
        <c:lblOffset val="100"/>
        <c:noMultiLvlLbl val="0"/>
      </c:catAx>
      <c:valAx>
        <c:axId val="2090767976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77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15656"/>
        <c:axId val="2090711560"/>
      </c:lineChart>
      <c:catAx>
        <c:axId val="209071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11560"/>
        <c:crosses val="autoZero"/>
        <c:auto val="1"/>
        <c:lblAlgn val="ctr"/>
        <c:lblOffset val="100"/>
        <c:noMultiLvlLbl val="0"/>
      </c:catAx>
      <c:valAx>
        <c:axId val="209071156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71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80968"/>
        <c:axId val="2090677960"/>
      </c:lineChart>
      <c:catAx>
        <c:axId val="209068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77960"/>
        <c:crosses val="autoZero"/>
        <c:auto val="1"/>
        <c:lblAlgn val="ctr"/>
        <c:lblOffset val="100"/>
        <c:noMultiLvlLbl val="0"/>
      </c:catAx>
      <c:valAx>
        <c:axId val="209067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68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17128"/>
        <c:axId val="2090161528"/>
      </c:lineChart>
      <c:catAx>
        <c:axId val="209031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61528"/>
        <c:crosses val="autoZero"/>
        <c:auto val="1"/>
        <c:lblAlgn val="ctr"/>
        <c:lblOffset val="100"/>
        <c:noMultiLvlLbl val="0"/>
      </c:catAx>
      <c:valAx>
        <c:axId val="209016152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31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19656"/>
        <c:axId val="-2095228248"/>
      </c:lineChart>
      <c:catAx>
        <c:axId val="-209241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28248"/>
        <c:crosses val="autoZero"/>
        <c:auto val="1"/>
        <c:lblAlgn val="ctr"/>
        <c:lblOffset val="100"/>
        <c:noMultiLvlLbl val="0"/>
      </c:catAx>
      <c:valAx>
        <c:axId val="-209522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41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48408"/>
        <c:axId val="-2091189816"/>
      </c:lineChart>
      <c:catAx>
        <c:axId val="-209604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89816"/>
        <c:crosses val="autoZero"/>
        <c:auto val="1"/>
        <c:lblAlgn val="ctr"/>
        <c:lblOffset val="100"/>
        <c:noMultiLvlLbl val="0"/>
      </c:catAx>
      <c:valAx>
        <c:axId val="-20911898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4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93480"/>
        <c:axId val="2090096536"/>
      </c:lineChart>
      <c:catAx>
        <c:axId val="20900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96536"/>
        <c:crosses val="autoZero"/>
        <c:auto val="1"/>
        <c:lblAlgn val="ctr"/>
        <c:lblOffset val="100"/>
        <c:noMultiLvlLbl val="0"/>
      </c:catAx>
      <c:valAx>
        <c:axId val="2090096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55400"/>
        <c:axId val="-2089677528"/>
      </c:lineChart>
      <c:catAx>
        <c:axId val="-208895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77528"/>
        <c:crosses val="autoZero"/>
        <c:auto val="1"/>
        <c:lblAlgn val="ctr"/>
        <c:lblOffset val="100"/>
        <c:noMultiLvlLbl val="0"/>
      </c:catAx>
      <c:valAx>
        <c:axId val="-208967752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95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54184"/>
        <c:axId val="2090057192"/>
      </c:lineChart>
      <c:catAx>
        <c:axId val="209005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57192"/>
        <c:crosses val="autoZero"/>
        <c:auto val="1"/>
        <c:lblAlgn val="ctr"/>
        <c:lblOffset val="100"/>
        <c:noMultiLvlLbl val="0"/>
      </c:catAx>
      <c:valAx>
        <c:axId val="20900571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5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20904"/>
        <c:axId val="2090023960"/>
      </c:lineChart>
      <c:catAx>
        <c:axId val="209002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23960"/>
        <c:crosses val="autoZero"/>
        <c:auto val="1"/>
        <c:lblAlgn val="ctr"/>
        <c:lblOffset val="100"/>
        <c:noMultiLvlLbl val="0"/>
      </c:catAx>
      <c:valAx>
        <c:axId val="209002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25192"/>
        <c:axId val="2089928200"/>
      </c:lineChart>
      <c:catAx>
        <c:axId val="208992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28200"/>
        <c:crosses val="autoZero"/>
        <c:auto val="1"/>
        <c:lblAlgn val="ctr"/>
        <c:lblOffset val="100"/>
        <c:noMultiLvlLbl val="0"/>
      </c:catAx>
      <c:valAx>
        <c:axId val="208992820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44136"/>
        <c:axId val="2089947192"/>
      </c:lineChart>
      <c:catAx>
        <c:axId val="208994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47192"/>
        <c:crosses val="autoZero"/>
        <c:auto val="1"/>
        <c:lblAlgn val="ctr"/>
        <c:lblOffset val="100"/>
        <c:noMultiLvlLbl val="0"/>
      </c:catAx>
      <c:valAx>
        <c:axId val="208994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94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75224"/>
        <c:axId val="2089878232"/>
      </c:lineChart>
      <c:catAx>
        <c:axId val="208987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78232"/>
        <c:crosses val="autoZero"/>
        <c:auto val="1"/>
        <c:lblAlgn val="ctr"/>
        <c:lblOffset val="100"/>
        <c:noMultiLvlLbl val="0"/>
      </c:catAx>
      <c:valAx>
        <c:axId val="208987823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7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058280"/>
        <c:axId val="-2091055224"/>
      </c:lineChart>
      <c:catAx>
        <c:axId val="-209105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55224"/>
        <c:crosses val="autoZero"/>
        <c:auto val="1"/>
        <c:lblAlgn val="ctr"/>
        <c:lblOffset val="100"/>
        <c:noMultiLvlLbl val="0"/>
      </c:catAx>
      <c:valAx>
        <c:axId val="-209105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05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60456"/>
        <c:axId val="2089812408"/>
      </c:lineChart>
      <c:catAx>
        <c:axId val="208986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12408"/>
        <c:crosses val="autoZero"/>
        <c:auto val="1"/>
        <c:lblAlgn val="ctr"/>
        <c:lblOffset val="100"/>
        <c:noMultiLvlLbl val="0"/>
      </c:catAx>
      <c:valAx>
        <c:axId val="20898124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6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523064"/>
        <c:axId val="-2094520008"/>
      </c:lineChart>
      <c:catAx>
        <c:axId val="-20945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520008"/>
        <c:crosses val="autoZero"/>
        <c:auto val="1"/>
        <c:lblAlgn val="ctr"/>
        <c:lblOffset val="100"/>
        <c:noMultiLvlLbl val="0"/>
      </c:catAx>
      <c:valAx>
        <c:axId val="-209452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52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637448"/>
        <c:axId val="-2117350568"/>
      </c:lineChart>
      <c:catAx>
        <c:axId val="-211763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350568"/>
        <c:crosses val="autoZero"/>
        <c:auto val="1"/>
        <c:lblAlgn val="ctr"/>
        <c:lblOffset val="100"/>
        <c:noMultiLvlLbl val="0"/>
      </c:catAx>
      <c:valAx>
        <c:axId val="-2117350568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06440"/>
        <c:axId val="-2117599768"/>
      </c:lineChart>
      <c:catAx>
        <c:axId val="-21173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599768"/>
        <c:crosses val="autoZero"/>
        <c:auto val="1"/>
        <c:lblAlgn val="ctr"/>
        <c:lblOffset val="100"/>
        <c:noMultiLvlLbl val="0"/>
      </c:catAx>
      <c:valAx>
        <c:axId val="-211759976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3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850904"/>
        <c:axId val="-2092103064"/>
      </c:lineChart>
      <c:catAx>
        <c:axId val="-209185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03064"/>
        <c:crosses val="autoZero"/>
        <c:auto val="1"/>
        <c:lblAlgn val="ctr"/>
        <c:lblOffset val="100"/>
        <c:noMultiLvlLbl val="0"/>
      </c:catAx>
      <c:valAx>
        <c:axId val="-209210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85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48408"/>
        <c:axId val="-2119502952"/>
      </c:lineChart>
      <c:catAx>
        <c:axId val="-211934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02952"/>
        <c:crosses val="autoZero"/>
        <c:auto val="1"/>
        <c:lblAlgn val="ctr"/>
        <c:lblOffset val="100"/>
        <c:noMultiLvlLbl val="0"/>
      </c:catAx>
      <c:valAx>
        <c:axId val="-211950295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34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48936"/>
        <c:axId val="-2092036104"/>
      </c:lineChart>
      <c:catAx>
        <c:axId val="-209564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36104"/>
        <c:crosses val="autoZero"/>
        <c:auto val="1"/>
        <c:lblAlgn val="ctr"/>
        <c:lblOffset val="100"/>
        <c:noMultiLvlLbl val="0"/>
      </c:catAx>
      <c:valAx>
        <c:axId val="-209203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4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22296"/>
        <c:axId val="-2092012024"/>
      </c:lineChart>
      <c:catAx>
        <c:axId val="213702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12024"/>
        <c:crosses val="autoZero"/>
        <c:auto val="1"/>
        <c:lblAlgn val="ctr"/>
        <c:lblOffset val="100"/>
        <c:noMultiLvlLbl val="0"/>
      </c:catAx>
      <c:valAx>
        <c:axId val="-209201202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02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86088"/>
        <c:axId val="2135916664"/>
      </c:lineChart>
      <c:catAx>
        <c:axId val="-208938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16664"/>
        <c:crosses val="autoZero"/>
        <c:auto val="1"/>
        <c:lblAlgn val="ctr"/>
        <c:lblOffset val="100"/>
        <c:noMultiLvlLbl val="0"/>
      </c:catAx>
      <c:valAx>
        <c:axId val="213591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8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45"/>
  <sheetViews>
    <sheetView tabSelected="1" topLeftCell="HM2" workbookViewId="0">
      <selection activeCell="HV7" sqref="H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</row>
    <row r="5" spans="1:23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</row>
    <row r="6" spans="1:230">
      <c r="A6" s="10"/>
      <c r="B6" s="34">
        <f>SUM(D6:MI6)</f>
        <v>-573956.45000000042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</row>
    <row r="7" spans="1:23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</row>
    <row r="8" spans="1:230">
      <c r="A8" s="8">
        <f>B8/F2</f>
        <v>-1.8913224050126132E-2</v>
      </c>
      <c r="B8" s="7">
        <f>SUM(D8:MI8)</f>
        <v>-11930.461730819565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" si="108">HV6/HV7</f>
        <v>-356.18341463414635</v>
      </c>
    </row>
    <row r="9" spans="1:23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</row>
    <row r="10" spans="1:230">
      <c r="A10" s="10"/>
      <c r="B10" s="10">
        <f>B6/B8</f>
        <v>48.108485903552065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3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9"/>
  <sheetViews>
    <sheetView topLeftCell="IS1" workbookViewId="0">
      <selection activeCell="JF7" sqref="JF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66">
      <c r="C2" s="1" t="s">
        <v>20</v>
      </c>
      <c r="D2" s="1" t="s">
        <v>7</v>
      </c>
      <c r="E2">
        <v>16.73</v>
      </c>
      <c r="F2">
        <f>E2*10000</f>
        <v>167300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</row>
    <row r="5" spans="1:2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</row>
    <row r="6" spans="1:266">
      <c r="B6" s="15">
        <f>SUM(D6:MI6)</f>
        <v>-10997.700000000013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</row>
    <row r="7" spans="1:26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</row>
    <row r="8" spans="1:266">
      <c r="A8" s="8">
        <f>B8/F2</f>
        <v>-1.3181358506306112E-2</v>
      </c>
      <c r="B8" s="7">
        <f>SUM(D8:MI8)</f>
        <v>-2205.2412781050125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</row>
    <row r="9" spans="1:26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</row>
    <row r="10" spans="1:266">
      <c r="B10" s="10">
        <f>B6/B8</f>
        <v>4.9870733462101953</v>
      </c>
      <c r="IX10" s="1" t="s">
        <v>41</v>
      </c>
      <c r="IY10" s="1" t="s">
        <v>41</v>
      </c>
      <c r="JD10" s="1" t="s">
        <v>41</v>
      </c>
    </row>
    <row r="12" spans="1:266">
      <c r="C12" s="17" t="s">
        <v>26</v>
      </c>
      <c r="D12" s="17" t="s">
        <v>27</v>
      </c>
    </row>
    <row r="13" spans="1:266">
      <c r="C13" s="10">
        <v>400</v>
      </c>
      <c r="D13" s="10">
        <v>8.4030000000000005</v>
      </c>
    </row>
    <row r="14" spans="1:266">
      <c r="A14" s="1" t="s">
        <v>29</v>
      </c>
      <c r="B14" s="23">
        <v>42991</v>
      </c>
      <c r="C14">
        <v>2000</v>
      </c>
      <c r="D14">
        <v>4.75</v>
      </c>
    </row>
    <row r="15" spans="1:266">
      <c r="A15" s="1" t="s">
        <v>29</v>
      </c>
      <c r="B15" s="11">
        <v>42993</v>
      </c>
      <c r="C15">
        <v>2000</v>
      </c>
      <c r="D15">
        <v>4.71</v>
      </c>
    </row>
    <row r="16" spans="1:26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20"/>
  <sheetViews>
    <sheetView topLeftCell="IV1" workbookViewId="0">
      <selection activeCell="JF7" sqref="JF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6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</row>
    <row r="5" spans="1:2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</row>
    <row r="6" spans="1:266">
      <c r="B6" s="15">
        <f>SUM(D6:MI6)</f>
        <v>-169050.91000000003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</row>
    <row r="7" spans="1:26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</row>
    <row r="8" spans="1:266">
      <c r="A8" s="8">
        <f>B8/F2</f>
        <v>-0.12803592699665484</v>
      </c>
      <c r="B8" s="7">
        <f>SUM(D8:MI8)</f>
        <v>-12125.002286583214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" si="126">JF6/JF7</f>
        <v>-377.9128630705394</v>
      </c>
    </row>
    <row r="9" spans="1:26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</row>
    <row r="10" spans="1:266">
      <c r="B10">
        <f>B6/B8</f>
        <v>13.942340463478628</v>
      </c>
      <c r="HX10" t="s">
        <v>93</v>
      </c>
    </row>
    <row r="16" spans="1:26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4"/>
  <sheetViews>
    <sheetView topLeftCell="IU1" workbookViewId="0">
      <selection activeCell="JF7" sqref="JF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66">
      <c r="C2" s="1" t="s">
        <v>11</v>
      </c>
      <c r="D2" s="1" t="s">
        <v>7</v>
      </c>
      <c r="E2">
        <v>4.05</v>
      </c>
      <c r="F2">
        <f>E2*10000</f>
        <v>40500</v>
      </c>
    </row>
    <row r="3" spans="1:266">
      <c r="C3" s="1" t="s">
        <v>1</v>
      </c>
    </row>
    <row r="4" spans="1:26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</row>
    <row r="5" spans="1:2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</row>
    <row r="6" spans="1:266" s="27" customFormat="1">
      <c r="B6" s="28">
        <f>SUM(D6:MI6)</f>
        <v>-34484.089999999982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</row>
    <row r="7" spans="1:26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</row>
    <row r="8" spans="1:266">
      <c r="A8" s="8">
        <f>B8/F2</f>
        <v>-8.3359155325244058E-2</v>
      </c>
      <c r="B8" s="7">
        <f>SUM(D8:MI8)</f>
        <v>-3376.0457906723846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</row>
    <row r="9" spans="1:26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</row>
    <row r="10" spans="1:266">
      <c r="B10" s="10">
        <f>B6/B8</f>
        <v>10.214343091931823</v>
      </c>
      <c r="HE10" s="1" t="s">
        <v>41</v>
      </c>
      <c r="IJ10" s="1" t="s">
        <v>41</v>
      </c>
      <c r="IK10" s="1" t="s">
        <v>41</v>
      </c>
    </row>
    <row r="12" spans="1:266">
      <c r="C12" s="17" t="s">
        <v>26</v>
      </c>
      <c r="D12" s="17" t="s">
        <v>27</v>
      </c>
    </row>
    <row r="13" spans="1:266">
      <c r="C13" s="10">
        <v>300</v>
      </c>
      <c r="D13" s="10">
        <v>27.286999999999999</v>
      </c>
    </row>
    <row r="14" spans="1:26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14"/>
  <sheetViews>
    <sheetView topLeftCell="IL1" workbookViewId="0">
      <selection activeCell="IW7" sqref="IW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57">
      <c r="C2" s="1" t="s">
        <v>8</v>
      </c>
      <c r="D2" s="1" t="s">
        <v>7</v>
      </c>
      <c r="E2">
        <v>220.39</v>
      </c>
      <c r="F2">
        <f>E2*10000</f>
        <v>2203900</v>
      </c>
    </row>
    <row r="3" spans="1:257">
      <c r="C3" s="1" t="s">
        <v>1</v>
      </c>
    </row>
    <row r="4" spans="1:2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</row>
    <row r="5" spans="1:2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</row>
    <row r="6" spans="1:257">
      <c r="B6" s="15">
        <f>SUM(D6:MI6)</f>
        <v>-286889.59999999992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</row>
    <row r="7" spans="1:25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</row>
    <row r="8" spans="1:257">
      <c r="A8" s="8">
        <f>B8/F2</f>
        <v>-6.5598206243650842E-2</v>
      </c>
      <c r="B8" s="7">
        <f>SUM(D8:MI8)</f>
        <v>-144571.88674038209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" si="122">IW6/IW7</f>
        <v>-495.3245033112583</v>
      </c>
    </row>
    <row r="9" spans="1:25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</row>
    <row r="10" spans="1:257">
      <c r="T10" s="22" t="s">
        <v>49</v>
      </c>
      <c r="FE10" t="s">
        <v>82</v>
      </c>
      <c r="HJ10" t="s">
        <v>91</v>
      </c>
    </row>
    <row r="13" spans="1:257">
      <c r="C13" s="1" t="s">
        <v>26</v>
      </c>
      <c r="D13" s="1" t="s">
        <v>27</v>
      </c>
      <c r="E13" s="1" t="s">
        <v>47</v>
      </c>
    </row>
    <row r="14" spans="1:25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5"/>
  <sheetViews>
    <sheetView topLeftCell="IQ1" workbookViewId="0">
      <selection activeCell="JF7" sqref="JF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66">
      <c r="C2" s="1" t="s">
        <v>9</v>
      </c>
      <c r="D2" s="1" t="s">
        <v>7</v>
      </c>
      <c r="E2">
        <v>9.6</v>
      </c>
      <c r="F2">
        <f>E2*10000</f>
        <v>96000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</row>
    <row r="5" spans="1:2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</row>
    <row r="6" spans="1:266">
      <c r="B6" s="15">
        <f>SUM(D6:MI6)</f>
        <v>-100730.93999999999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</row>
    <row r="7" spans="1:26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</row>
    <row r="8" spans="1:266">
      <c r="A8" s="8">
        <f>B8/F2</f>
        <v>-0.1942012568038321</v>
      </c>
      <c r="B8" s="7">
        <f>SUM(D8:MI8)</f>
        <v>-18643.320653167881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" si="126">JF6/JF7</f>
        <v>-63.361878453038671</v>
      </c>
    </row>
    <row r="9" spans="1:26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</row>
    <row r="12" spans="1:266">
      <c r="C12" s="1" t="s">
        <v>26</v>
      </c>
      <c r="D12" s="1" t="s">
        <v>27</v>
      </c>
      <c r="E12" s="1" t="s">
        <v>30</v>
      </c>
    </row>
    <row r="13" spans="1:26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66">
      <c r="C14" s="12"/>
      <c r="D14" s="13"/>
      <c r="E14" s="13"/>
    </row>
    <row r="15" spans="1:26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H15"/>
  <sheetViews>
    <sheetView topLeftCell="HT1" workbookViewId="0">
      <selection activeCell="IH7" sqref="I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42">
      <c r="C2" s="1" t="s">
        <v>15</v>
      </c>
      <c r="D2" s="1" t="s">
        <v>7</v>
      </c>
      <c r="E2">
        <v>3.89</v>
      </c>
      <c r="F2">
        <f>E2*10000</f>
        <v>38900</v>
      </c>
    </row>
    <row r="3" spans="1:242">
      <c r="C3" s="1" t="s">
        <v>1</v>
      </c>
    </row>
    <row r="4" spans="1:2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</row>
    <row r="5" spans="1:2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</row>
    <row r="6" spans="1:242">
      <c r="B6" s="15">
        <f>SUM(D6:MI6)</f>
        <v>-6069.65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</row>
    <row r="7" spans="1:24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</row>
    <row r="8" spans="1:242">
      <c r="A8" s="8">
        <f>B8/F2</f>
        <v>-3.9546105596644517E-2</v>
      </c>
      <c r="B8" s="7">
        <f>SUM(D8:MI8)</f>
        <v>-1538.3435077094716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" si="115">IH6/IH7</f>
        <v>-21.672727272727272</v>
      </c>
    </row>
    <row r="9" spans="1:24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</row>
    <row r="10" spans="1:242">
      <c r="CD10" s="1" t="s">
        <v>76</v>
      </c>
      <c r="FB10" t="s">
        <v>82</v>
      </c>
      <c r="FP10" s="1" t="s">
        <v>84</v>
      </c>
      <c r="HS10" s="1" t="s">
        <v>41</v>
      </c>
    </row>
    <row r="14" spans="1:242">
      <c r="C14" s="1" t="s">
        <v>26</v>
      </c>
      <c r="D14" s="17" t="s">
        <v>27</v>
      </c>
      <c r="E14" s="1" t="s">
        <v>30</v>
      </c>
    </row>
    <row r="15" spans="1:24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8"/>
  <sheetViews>
    <sheetView topLeftCell="IS1" workbookViewId="0">
      <selection activeCell="JF7" sqref="JF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</row>
    <row r="5" spans="1:2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</row>
    <row r="6" spans="1:266">
      <c r="B6" s="15">
        <f>SUM(D6:MI6)</f>
        <v>-81087.520000000062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</row>
    <row r="7" spans="1:26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</row>
    <row r="8" spans="1:266">
      <c r="A8" s="8">
        <f>B8/F2</f>
        <v>-3.0197981679237387E-2</v>
      </c>
      <c r="B8" s="7">
        <f>SUM(D8:MI8)</f>
        <v>-23953.039067971091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" si="124">JF6/JF7</f>
        <v>-41.504347826086956</v>
      </c>
    </row>
    <row r="9" spans="1:26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</row>
    <row r="14" spans="1:266">
      <c r="C14" s="1" t="s">
        <v>26</v>
      </c>
      <c r="D14" s="1" t="s">
        <v>27</v>
      </c>
      <c r="E14" s="1" t="s">
        <v>30</v>
      </c>
    </row>
    <row r="15" spans="1:26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6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15"/>
  <sheetViews>
    <sheetView topLeftCell="IR1" workbookViewId="0">
      <selection activeCell="JE7" sqref="JE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65">
      <c r="C2" s="1" t="s">
        <v>14</v>
      </c>
      <c r="D2" s="1" t="s">
        <v>7</v>
      </c>
      <c r="E2">
        <v>19.88</v>
      </c>
      <c r="F2">
        <f>E2*10000</f>
        <v>198800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</row>
    <row r="6" spans="1:265">
      <c r="B6" s="15">
        <f>SUM(D6:MI6)</f>
        <v>-52389.689999999995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</row>
    <row r="7" spans="1:26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</row>
    <row r="8" spans="1:265">
      <c r="A8" s="8">
        <f>B8/F2</f>
        <v>-6.0636405055998766E-2</v>
      </c>
      <c r="B8" s="7">
        <f>SUM(D8:MI8)</f>
        <v>-12054.517325132554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" si="125">JE6/JE7</f>
        <v>6.3005464480874309</v>
      </c>
    </row>
    <row r="9" spans="1:26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</row>
    <row r="10" spans="1:26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65">
      <c r="C13" s="17" t="s">
        <v>26</v>
      </c>
      <c r="D13" s="17" t="s">
        <v>27</v>
      </c>
      <c r="E13" s="1" t="s">
        <v>35</v>
      </c>
    </row>
    <row r="14" spans="1:26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6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4"/>
  <sheetViews>
    <sheetView topLeftCell="IQ1" workbookViewId="0">
      <selection activeCell="JF7" sqref="JF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66">
      <c r="C2" s="1" t="s">
        <v>16</v>
      </c>
      <c r="D2" s="1" t="s">
        <v>7</v>
      </c>
      <c r="E2">
        <v>178.53</v>
      </c>
      <c r="F2">
        <f>E2*10000</f>
        <v>1785300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</row>
    <row r="5" spans="1:2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</row>
    <row r="6" spans="1:266">
      <c r="B6" s="15">
        <f>SUM(D6:MI6)</f>
        <v>-91040.02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</row>
    <row r="7" spans="1:26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</row>
    <row r="8" spans="1:266">
      <c r="A8" s="8">
        <f>B8/F2</f>
        <v>-1.427925552531923E-2</v>
      </c>
      <c r="B8" s="7">
        <f>SUM(D8:MI8)</f>
        <v>-25492.754889352422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" si="126">JF6/JF7</f>
        <v>265.44444444444446</v>
      </c>
    </row>
    <row r="9" spans="1:26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</row>
    <row r="10" spans="1:266">
      <c r="B10">
        <f>B6/B8</f>
        <v>3.5712115224559255</v>
      </c>
      <c r="U10" s="1" t="s">
        <v>51</v>
      </c>
      <c r="V10" s="1" t="s">
        <v>41</v>
      </c>
      <c r="HV10" t="s">
        <v>92</v>
      </c>
    </row>
    <row r="12" spans="1:266">
      <c r="C12" s="1" t="s">
        <v>26</v>
      </c>
      <c r="D12" s="1" t="s">
        <v>27</v>
      </c>
    </row>
    <row r="13" spans="1:266">
      <c r="C13">
        <v>800</v>
      </c>
      <c r="D13">
        <v>9.1660000000000004</v>
      </c>
    </row>
    <row r="14" spans="1:26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14"/>
  <sheetViews>
    <sheetView topLeftCell="FY1" workbookViewId="0">
      <selection activeCell="GO7" sqref="GO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97">
      <c r="C2" s="1" t="s">
        <v>13</v>
      </c>
      <c r="D2" s="1" t="s">
        <v>7</v>
      </c>
      <c r="E2">
        <v>6.98</v>
      </c>
      <c r="F2">
        <f>E2*10000</f>
        <v>69800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</row>
    <row r="5" spans="1:1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</row>
    <row r="6" spans="1:197">
      <c r="B6" s="15">
        <f>SUM(D6:MI6)</f>
        <v>-187552.52999999997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</row>
    <row r="7" spans="1:19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</row>
    <row r="8" spans="1:197">
      <c r="A8" s="8">
        <f>B8/F2</f>
        <v>-0.28472066728689793</v>
      </c>
      <c r="B8" s="7">
        <f>SUM(D8:MI8)</f>
        <v>-19873.502576625477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" si="91">GO6/GO7</f>
        <v>-29.777620396600568</v>
      </c>
    </row>
    <row r="9" spans="1:19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</row>
    <row r="10" spans="1:19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97">
      <c r="C12" s="1" t="s">
        <v>26</v>
      </c>
      <c r="D12" s="1" t="s">
        <v>27</v>
      </c>
    </row>
    <row r="13" spans="1:197">
      <c r="C13">
        <v>400</v>
      </c>
      <c r="D13">
        <v>27.524999999999999</v>
      </c>
      <c r="G13" s="1" t="s">
        <v>31</v>
      </c>
    </row>
    <row r="14" spans="1:19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3"/>
  <sheetViews>
    <sheetView topLeftCell="IL1" workbookViewId="0">
      <selection activeCell="IR7" sqref="IR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52">
      <c r="C2" s="1" t="s">
        <v>53</v>
      </c>
      <c r="D2" s="1" t="s">
        <v>7</v>
      </c>
      <c r="E2">
        <v>12.56</v>
      </c>
      <c r="F2">
        <f>E2*10000</f>
        <v>125600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</row>
    <row r="6" spans="1:252">
      <c r="B6" s="15">
        <f>SUM(D6:MI6)</f>
        <v>508220.16000000009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</row>
    <row r="7" spans="1:25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</row>
    <row r="8" spans="1:252">
      <c r="A8" s="8">
        <f>B8/F2</f>
        <v>6.7836285614254208E-3</v>
      </c>
      <c r="B8" s="7">
        <f>SUM(D8:MI8)</f>
        <v>852.02374731503289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" si="119">IR6/IR7</f>
        <v>4.5318414691618909E-2</v>
      </c>
    </row>
    <row r="9" spans="1:25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</row>
    <row r="10" spans="1:252">
      <c r="B10">
        <f>B6/B8</f>
        <v>596.48590969623217</v>
      </c>
      <c r="GM10" t="s">
        <v>89</v>
      </c>
    </row>
    <row r="12" spans="1:252">
      <c r="C12" s="17" t="s">
        <v>26</v>
      </c>
      <c r="D12" s="17" t="s">
        <v>27</v>
      </c>
    </row>
    <row r="13" spans="1:25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4"/>
  <sheetViews>
    <sheetView topLeftCell="IP1" workbookViewId="0">
      <selection activeCell="JF7" sqref="JF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66">
      <c r="C2" s="1" t="s">
        <v>19</v>
      </c>
      <c r="D2" s="1" t="s">
        <v>7</v>
      </c>
      <c r="E2">
        <v>19.34</v>
      </c>
      <c r="F2">
        <f>E2*10000</f>
        <v>193400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</row>
    <row r="5" spans="1:2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</row>
    <row r="6" spans="1:266">
      <c r="B6" s="15">
        <f>SUM(D6:MI6)</f>
        <v>-34022.689999999988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</row>
    <row r="7" spans="1:26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</row>
    <row r="8" spans="1:266">
      <c r="A8" s="8">
        <f>B8/F2</f>
        <v>-6.6065147469317159E-2</v>
      </c>
      <c r="B8" s="7">
        <f>SUM(D8:MI8)</f>
        <v>-12776.999520565938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" si="126">JF6/JF7</f>
        <v>6.1100478468899526</v>
      </c>
    </row>
    <row r="9" spans="1:26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</row>
    <row r="10" spans="1:266">
      <c r="DY10" s="1" t="s">
        <v>41</v>
      </c>
    </row>
    <row r="12" spans="1:266">
      <c r="C12" s="17" t="s">
        <v>26</v>
      </c>
      <c r="D12" s="17" t="s">
        <v>27</v>
      </c>
    </row>
    <row r="13" spans="1:266">
      <c r="C13" s="10">
        <v>600</v>
      </c>
      <c r="D13" s="10">
        <v>7.2480000000000002</v>
      </c>
    </row>
    <row r="14" spans="1:26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4"/>
  <sheetViews>
    <sheetView topLeftCell="IR1" workbookViewId="0">
      <selection activeCell="JF7" sqref="JF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66">
      <c r="C2" s="1" t="s">
        <v>21</v>
      </c>
      <c r="D2" s="1" t="s">
        <v>7</v>
      </c>
      <c r="E2">
        <v>5.4</v>
      </c>
      <c r="F2">
        <f>E2*10000</f>
        <v>54000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</row>
    <row r="5" spans="1:2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</row>
    <row r="6" spans="1:266">
      <c r="B6" s="15">
        <f>SUM(D6:MI6)</f>
        <v>-7221.1600000000026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</row>
    <row r="7" spans="1:26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</row>
    <row r="8" spans="1:266">
      <c r="A8" s="8">
        <f>B8/F2</f>
        <v>-2.5728201469547567E-2</v>
      </c>
      <c r="B8" s="7">
        <f>SUM(D8:MI8)</f>
        <v>-1389.3228793555686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" si="126">JF6/JF7</f>
        <v>-3.3243243243243246</v>
      </c>
    </row>
    <row r="9" spans="1:26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</row>
    <row r="12" spans="1:266">
      <c r="C12" s="17" t="s">
        <v>26</v>
      </c>
      <c r="D12" s="17" t="s">
        <v>27</v>
      </c>
    </row>
    <row r="13" spans="1:266">
      <c r="C13" s="10">
        <v>300</v>
      </c>
      <c r="D13" s="10">
        <v>8.4870000000000001</v>
      </c>
    </row>
    <row r="14" spans="1:26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3"/>
  <sheetViews>
    <sheetView topLeftCell="HX1" workbookViewId="0">
      <selection activeCell="IM7" sqref="I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47">
      <c r="C2" s="1" t="s">
        <v>58</v>
      </c>
      <c r="D2" s="1" t="s">
        <v>7</v>
      </c>
      <c r="E2">
        <v>7.83</v>
      </c>
      <c r="F2">
        <f>E2*10000</f>
        <v>78300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</row>
    <row r="6" spans="1:247">
      <c r="B6" s="15">
        <f>SUM(D6:MI6)</f>
        <v>-20521.659999999996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</row>
    <row r="7" spans="1:24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</row>
    <row r="8" spans="1:247">
      <c r="A8" s="8">
        <f>B8/F2</f>
        <v>-2.0674745898521099E-2</v>
      </c>
      <c r="B8" s="7">
        <f>SUM(D8:MI8)</f>
        <v>-1618.832603854202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" si="117">IM6/IM7</f>
        <v>-53.796391752577321</v>
      </c>
    </row>
    <row r="9" spans="1:24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</row>
    <row r="10" spans="1:247">
      <c r="GF10" t="s">
        <v>88</v>
      </c>
    </row>
    <row r="11" spans="1:247">
      <c r="GF11" t="s">
        <v>87</v>
      </c>
    </row>
    <row r="12" spans="1:247">
      <c r="C12" s="17" t="s">
        <v>26</v>
      </c>
      <c r="D12" s="17" t="s">
        <v>27</v>
      </c>
    </row>
    <row r="13" spans="1:24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3"/>
  <sheetViews>
    <sheetView topLeftCell="EH1" workbookViewId="0">
      <selection activeCell="EV7" sqref="EV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2">
      <c r="C2" s="1" t="s">
        <v>80</v>
      </c>
      <c r="D2" s="1" t="s">
        <v>7</v>
      </c>
      <c r="E2">
        <v>6.54</v>
      </c>
      <c r="F2">
        <f>E2*10000</f>
        <v>65400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</row>
    <row r="6" spans="1:152">
      <c r="B6" s="15">
        <f>SUM(D6:MI6)</f>
        <v>-167546.93000000005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</row>
    <row r="7" spans="1:152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</row>
    <row r="8" spans="1:152">
      <c r="A8" s="8">
        <f>B8/F2</f>
        <v>-4.5403945655719577E-2</v>
      </c>
      <c r="B8" s="7">
        <f>SUM(D8:MI8)</f>
        <v>-2969.4180458840601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" si="71">EV6/EV7</f>
        <v>-5.0358241758241755</v>
      </c>
    </row>
    <row r="9" spans="1:152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</row>
    <row r="12" spans="1:152">
      <c r="C12" s="17" t="s">
        <v>26</v>
      </c>
      <c r="D12" s="17" t="s">
        <v>27</v>
      </c>
    </row>
    <row r="13" spans="1:15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3"/>
  <sheetViews>
    <sheetView topLeftCell="EF1" workbookViewId="0">
      <selection activeCell="EV7" sqref="EV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2">
      <c r="C2" s="1" t="s">
        <v>81</v>
      </c>
      <c r="D2" s="1" t="s">
        <v>7</v>
      </c>
      <c r="E2">
        <v>10.41</v>
      </c>
      <c r="F2">
        <f>E2*10000</f>
        <v>104100</v>
      </c>
    </row>
    <row r="3" spans="1:152">
      <c r="C3" s="1" t="s">
        <v>1</v>
      </c>
    </row>
    <row r="4" spans="1:1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</row>
    <row r="5" spans="1:15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</row>
    <row r="6" spans="1:152">
      <c r="B6" s="15">
        <f>SUM(D6:MI6)</f>
        <v>-100578.13999999996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</row>
    <row r="7" spans="1:152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</row>
    <row r="8" spans="1:152">
      <c r="A8" s="8">
        <f>B8/F2</f>
        <v>-9.8945128655032136E-3</v>
      </c>
      <c r="B8" s="7">
        <f>SUM(D8:MI8)</f>
        <v>-1030.0187892988845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" si="71">EV6/EV7</f>
        <v>-4.0246529129362925</v>
      </c>
    </row>
    <row r="9" spans="1:152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</row>
    <row r="12" spans="1:152">
      <c r="C12" s="17" t="s">
        <v>26</v>
      </c>
      <c r="D12" s="17" t="s">
        <v>27</v>
      </c>
    </row>
    <row r="13" spans="1:15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7"/>
  <sheetViews>
    <sheetView topLeftCell="IU1" workbookViewId="0">
      <selection activeCell="E5" sqref="E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66">
      <c r="C2" s="1" t="s">
        <v>10</v>
      </c>
      <c r="D2" s="1" t="s">
        <v>7</v>
      </c>
      <c r="E2">
        <v>955.58</v>
      </c>
      <c r="F2">
        <f>E2*10000</f>
        <v>9555800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</row>
    <row r="5" spans="1:2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</row>
    <row r="6" spans="1:266">
      <c r="B6" s="15">
        <f>SUM(D6:MI6)</f>
        <v>-16366.289999999974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</row>
    <row r="7" spans="1:26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</row>
    <row r="8" spans="1:266">
      <c r="A8" s="8">
        <f>B8/F2</f>
        <v>-1.9196125746468926E-5</v>
      </c>
      <c r="B8" s="7">
        <f>SUM(D8:MI8)</f>
        <v>-183.43433840810775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" si="127">JF6/JF7</f>
        <v>-604.41492537313434</v>
      </c>
    </row>
    <row r="9" spans="1:26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</row>
    <row r="10" spans="1:266">
      <c r="B10" s="10">
        <f>B6/B8</f>
        <v>89.221517312576339</v>
      </c>
      <c r="GS10" t="s">
        <v>85</v>
      </c>
    </row>
    <row r="12" spans="1:266">
      <c r="C12" s="17" t="s">
        <v>26</v>
      </c>
      <c r="D12" s="17" t="s">
        <v>27</v>
      </c>
    </row>
    <row r="13" spans="1:266">
      <c r="C13" s="10">
        <v>1000</v>
      </c>
      <c r="D13" s="10">
        <v>7.5910000000000002</v>
      </c>
    </row>
    <row r="14" spans="1:266">
      <c r="C14">
        <v>900</v>
      </c>
      <c r="D14">
        <v>5.9</v>
      </c>
    </row>
    <row r="15" spans="1:266">
      <c r="A15" s="1" t="s">
        <v>28</v>
      </c>
      <c r="B15" s="38">
        <v>11232</v>
      </c>
      <c r="C15">
        <v>1900</v>
      </c>
      <c r="D15">
        <v>6</v>
      </c>
    </row>
    <row r="16" spans="1:26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7"/>
  <sheetViews>
    <sheetView topLeftCell="IY1" workbookViewId="0">
      <selection activeCell="JF7" sqref="JF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66">
      <c r="C2" s="1" t="s">
        <v>17</v>
      </c>
      <c r="D2" s="1" t="s">
        <v>7</v>
      </c>
      <c r="E2">
        <v>220.9</v>
      </c>
      <c r="F2">
        <f>E2*10000</f>
        <v>2209000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</row>
    <row r="5" spans="1:2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</row>
    <row r="6" spans="1:266">
      <c r="B6" s="15">
        <f>SUM(D6:MI6)</f>
        <v>19050.269999999895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</row>
    <row r="7" spans="1:26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</row>
    <row r="8" spans="1:266">
      <c r="A8" s="8">
        <f>B8/F2</f>
        <v>2.9815502772279133E-4</v>
      </c>
      <c r="B8" s="7">
        <f>SUM(D8:MI8)</f>
        <v>658.62445623964607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" si="124">JF6/JF7</f>
        <v>-662.01059602649013</v>
      </c>
    </row>
    <row r="9" spans="1:26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</row>
    <row r="10" spans="1:266">
      <c r="B10" s="10">
        <f>B6/B8</f>
        <v>28.924328301997175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66">
      <c r="AB11" s="1" t="s">
        <v>61</v>
      </c>
    </row>
    <row r="13" spans="1:266">
      <c r="C13" s="17" t="s">
        <v>26</v>
      </c>
      <c r="D13" s="17" t="s">
        <v>27</v>
      </c>
      <c r="E13" s="1" t="s">
        <v>28</v>
      </c>
    </row>
    <row r="14" spans="1:26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6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6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5"/>
  <sheetViews>
    <sheetView topLeftCell="HU1" workbookViewId="0">
      <selection activeCell="II7" sqref="I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43">
      <c r="C2" s="1" t="s">
        <v>33</v>
      </c>
      <c r="D2" s="1" t="s">
        <v>7</v>
      </c>
      <c r="E2">
        <v>11.94</v>
      </c>
      <c r="F2">
        <f>E2*10000</f>
        <v>119400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</row>
    <row r="6" spans="1:243">
      <c r="B6" s="15">
        <f>SUM(D6:MI6)</f>
        <v>-50241.830000000024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</row>
    <row r="7" spans="1:24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</row>
    <row r="8" spans="1:243">
      <c r="A8" s="8">
        <f>B8/F2</f>
        <v>-0.11148369559300955</v>
      </c>
      <c r="B8" s="7">
        <f>SUM(D8:MI8)</f>
        <v>-13311.15325380534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" si="115">II6/II7</f>
        <v>76.809352517985616</v>
      </c>
    </row>
    <row r="9" spans="1:24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</row>
    <row r="10" spans="1:243">
      <c r="B10">
        <f>B6/B8</f>
        <v>3.7744160135514244</v>
      </c>
      <c r="DF10" t="s">
        <v>82</v>
      </c>
    </row>
    <row r="12" spans="1:243">
      <c r="C12" s="17" t="s">
        <v>26</v>
      </c>
      <c r="D12" s="17" t="s">
        <v>27</v>
      </c>
    </row>
    <row r="13" spans="1:243">
      <c r="C13" s="10">
        <v>800</v>
      </c>
      <c r="D13" s="10">
        <v>14.318</v>
      </c>
    </row>
    <row r="14" spans="1:24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4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F17"/>
  <sheetViews>
    <sheetView topLeftCell="IR1" workbookViewId="0">
      <selection activeCell="JF7" sqref="JF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6">
      <c r="C2" s="1" t="s">
        <v>18</v>
      </c>
      <c r="D2" s="1" t="s">
        <v>7</v>
      </c>
      <c r="E2">
        <v>295.52</v>
      </c>
      <c r="F2">
        <f>E2*10000</f>
        <v>2955200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</row>
    <row r="5" spans="1:2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</row>
    <row r="6" spans="1:266">
      <c r="B6" s="15">
        <f>SUM(D6:MI6)</f>
        <v>-3958.640000000079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</row>
    <row r="7" spans="1:26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</row>
    <row r="8" spans="1:266">
      <c r="A8" s="8">
        <f>B8/F2</f>
        <v>-9.3536906994536766E-4</v>
      </c>
      <c r="B8" s="7">
        <f>SUM(D8:MI8)</f>
        <v>-2764.2026755025504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" si="126">JF6/JF7</f>
        <v>-697.44666666666672</v>
      </c>
    </row>
    <row r="9" spans="1:26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</row>
    <row r="10" spans="1:266">
      <c r="B10">
        <f>B6/B8</f>
        <v>1.4321091702439555</v>
      </c>
      <c r="AJ10" t="s">
        <v>65</v>
      </c>
      <c r="HN10" t="s">
        <v>90</v>
      </c>
    </row>
    <row r="12" spans="1:266">
      <c r="C12" s="17" t="s">
        <v>26</v>
      </c>
      <c r="D12" s="17" t="s">
        <v>27</v>
      </c>
      <c r="E12" s="1" t="s">
        <v>30</v>
      </c>
    </row>
    <row r="13" spans="1:26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66">
      <c r="A14" s="1" t="s">
        <v>29</v>
      </c>
      <c r="B14" s="16">
        <v>43040</v>
      </c>
      <c r="C14">
        <v>1700</v>
      </c>
      <c r="D14">
        <v>8.23</v>
      </c>
    </row>
    <row r="15" spans="1:266">
      <c r="A15" s="1" t="s">
        <v>29</v>
      </c>
      <c r="B15" s="16">
        <v>43054</v>
      </c>
      <c r="C15">
        <v>2400</v>
      </c>
      <c r="D15">
        <v>8.34</v>
      </c>
    </row>
    <row r="16" spans="1:26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2018-09-05T13:24:47Z</dcterms:modified>
</cp:coreProperties>
</file>