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8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中远海发" sheetId="2" r:id="rId12"/>
    <sheet name="st智慧" sheetId="9" r:id="rId13"/>
    <sheet name="中国中冶" sheetId="11" r:id="rId14"/>
    <sheet name="远望谷" sheetId="8" r:id="rId15"/>
    <sheet name="巨轮智能" sheetId="14" r:id="rId16"/>
    <sheet name="大金重工" sheetId="16" r:id="rId17"/>
    <sheet name="贵州茅台" sheetId="19" r:id="rId18"/>
    <sheet name="圆通" sheetId="20" r:id="rId19"/>
    <sheet name="天宝食品" sheetId="1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W8" i="20" l="1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<sst xmlns="http://schemas.openxmlformats.org/spreadsheetml/2006/main" count="308" uniqueCount="81">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</sst>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403288"/>
        <c:axId val="-2073400344"/>
      </c:lineChart>
      <c:catAx>
        <c:axId val="-20734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00344"/>
        <c:crosses val="autoZero"/>
        <c:auto val="1"/>
        <c:lblAlgn val="ctr"/>
        <c:lblOffset val="100"/>
        <c:noMultiLvlLbl val="0"/>
      </c:catAx>
      <c:valAx>
        <c:axId val="-207340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40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99704"/>
        <c:axId val="-2074796696"/>
      </c:lineChart>
      <c:catAx>
        <c:axId val="-207479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796696"/>
        <c:crosses val="autoZero"/>
        <c:auto val="1"/>
        <c:lblAlgn val="ctr"/>
        <c:lblOffset val="100"/>
        <c:noMultiLvlLbl val="0"/>
      </c:catAx>
      <c:valAx>
        <c:axId val="-2074796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79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04376"/>
        <c:axId val="-2074501368"/>
      </c:lineChart>
      <c:catAx>
        <c:axId val="-207450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01368"/>
        <c:crosses val="autoZero"/>
        <c:auto val="1"/>
        <c:lblAlgn val="ctr"/>
        <c:lblOffset val="100"/>
        <c:noMultiLvlLbl val="0"/>
      </c:catAx>
      <c:valAx>
        <c:axId val="-207450136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50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562200"/>
        <c:axId val="-2074559192"/>
      </c:barChart>
      <c:catAx>
        <c:axId val="-207456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59192"/>
        <c:crosses val="autoZero"/>
        <c:auto val="1"/>
        <c:lblAlgn val="ctr"/>
        <c:lblOffset val="100"/>
        <c:noMultiLvlLbl val="0"/>
      </c:catAx>
      <c:valAx>
        <c:axId val="-2074559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56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47896"/>
        <c:axId val="2115976728"/>
      </c:lineChart>
      <c:catAx>
        <c:axId val="21158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76728"/>
        <c:crosses val="autoZero"/>
        <c:auto val="1"/>
        <c:lblAlgn val="ctr"/>
        <c:lblOffset val="100"/>
        <c:noMultiLvlLbl val="0"/>
      </c:catAx>
      <c:valAx>
        <c:axId val="211597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8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18920"/>
        <c:axId val="2115712424"/>
      </c:lineChart>
      <c:catAx>
        <c:axId val="211511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12424"/>
        <c:crosses val="autoZero"/>
        <c:auto val="1"/>
        <c:lblAlgn val="ctr"/>
        <c:lblOffset val="100"/>
        <c:noMultiLvlLbl val="0"/>
      </c:catAx>
      <c:valAx>
        <c:axId val="2115712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11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362744"/>
        <c:axId val="2115694552"/>
      </c:barChart>
      <c:catAx>
        <c:axId val="211536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694552"/>
        <c:crosses val="autoZero"/>
        <c:auto val="1"/>
        <c:lblAlgn val="ctr"/>
        <c:lblOffset val="100"/>
        <c:noMultiLvlLbl val="0"/>
      </c:catAx>
      <c:valAx>
        <c:axId val="211569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36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85528"/>
        <c:axId val="-2074615480"/>
      </c:lineChart>
      <c:catAx>
        <c:axId val="-207458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15480"/>
        <c:crosses val="autoZero"/>
        <c:auto val="1"/>
        <c:lblAlgn val="ctr"/>
        <c:lblOffset val="100"/>
        <c:noMultiLvlLbl val="0"/>
      </c:catAx>
      <c:valAx>
        <c:axId val="-2074615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58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41928"/>
        <c:axId val="-2074738920"/>
      </c:lineChart>
      <c:catAx>
        <c:axId val="-207474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738920"/>
        <c:crosses val="autoZero"/>
        <c:auto val="1"/>
        <c:lblAlgn val="ctr"/>
        <c:lblOffset val="100"/>
        <c:noMultiLvlLbl val="0"/>
      </c:catAx>
      <c:valAx>
        <c:axId val="-20747389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74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716984"/>
        <c:axId val="-2074713976"/>
      </c:barChart>
      <c:catAx>
        <c:axId val="-207471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713976"/>
        <c:crosses val="autoZero"/>
        <c:auto val="1"/>
        <c:lblAlgn val="ctr"/>
        <c:lblOffset val="100"/>
        <c:noMultiLvlLbl val="0"/>
      </c:catAx>
      <c:valAx>
        <c:axId val="-207471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71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213576"/>
        <c:axId val="-2073210568"/>
      </c:lineChart>
      <c:catAx>
        <c:axId val="-207321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10568"/>
        <c:crosses val="autoZero"/>
        <c:auto val="1"/>
        <c:lblAlgn val="ctr"/>
        <c:lblOffset val="100"/>
        <c:noMultiLvlLbl val="0"/>
      </c:catAx>
      <c:valAx>
        <c:axId val="-2073210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21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354072"/>
        <c:axId val="-2073351064"/>
      </c:lineChart>
      <c:catAx>
        <c:axId val="-207335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351064"/>
        <c:crosses val="autoZero"/>
        <c:auto val="1"/>
        <c:lblAlgn val="ctr"/>
        <c:lblOffset val="100"/>
        <c:noMultiLvlLbl val="0"/>
      </c:catAx>
      <c:valAx>
        <c:axId val="-2073351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35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65144"/>
        <c:axId val="-2073162136"/>
      </c:lineChart>
      <c:catAx>
        <c:axId val="-207316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62136"/>
        <c:crosses val="autoZero"/>
        <c:auto val="1"/>
        <c:lblAlgn val="ctr"/>
        <c:lblOffset val="100"/>
        <c:noMultiLvlLbl val="0"/>
      </c:catAx>
      <c:valAx>
        <c:axId val="-20731621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16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140600"/>
        <c:axId val="-2073137576"/>
      </c:barChart>
      <c:catAx>
        <c:axId val="-207314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37576"/>
        <c:crosses val="autoZero"/>
        <c:auto val="1"/>
        <c:lblAlgn val="ctr"/>
        <c:lblOffset val="100"/>
        <c:noMultiLvlLbl val="0"/>
      </c:catAx>
      <c:valAx>
        <c:axId val="-207313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14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094664"/>
        <c:axId val="-2073091656"/>
      </c:lineChart>
      <c:catAx>
        <c:axId val="-207309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91656"/>
        <c:crosses val="autoZero"/>
        <c:auto val="1"/>
        <c:lblAlgn val="ctr"/>
        <c:lblOffset val="100"/>
        <c:noMultiLvlLbl val="0"/>
      </c:catAx>
      <c:valAx>
        <c:axId val="-2073091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09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052696"/>
        <c:axId val="-2073915800"/>
      </c:lineChart>
      <c:catAx>
        <c:axId val="-207305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15800"/>
        <c:crosses val="autoZero"/>
        <c:auto val="1"/>
        <c:lblAlgn val="ctr"/>
        <c:lblOffset val="100"/>
        <c:noMultiLvlLbl val="0"/>
      </c:catAx>
      <c:valAx>
        <c:axId val="-207391580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05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31528"/>
        <c:axId val="-2073940184"/>
      </c:barChart>
      <c:catAx>
        <c:axId val="-20739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40184"/>
        <c:crosses val="autoZero"/>
        <c:auto val="1"/>
        <c:lblAlgn val="ctr"/>
        <c:lblOffset val="100"/>
        <c:noMultiLvlLbl val="0"/>
      </c:catAx>
      <c:valAx>
        <c:axId val="-2073940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9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77000"/>
        <c:axId val="-2073985816"/>
      </c:lineChart>
      <c:catAx>
        <c:axId val="-207397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85816"/>
        <c:crosses val="autoZero"/>
        <c:auto val="1"/>
        <c:lblAlgn val="ctr"/>
        <c:lblOffset val="100"/>
        <c:noMultiLvlLbl val="0"/>
      </c:catAx>
      <c:valAx>
        <c:axId val="-2073985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97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024808"/>
        <c:axId val="-2074033672"/>
      </c:lineChart>
      <c:catAx>
        <c:axId val="-207402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033672"/>
        <c:crosses val="autoZero"/>
        <c:auto val="1"/>
        <c:lblAlgn val="ctr"/>
        <c:lblOffset val="100"/>
        <c:noMultiLvlLbl val="0"/>
      </c:catAx>
      <c:valAx>
        <c:axId val="-2074033672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02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049432"/>
        <c:axId val="-2074058088"/>
      </c:barChart>
      <c:catAx>
        <c:axId val="-207404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058088"/>
        <c:crosses val="autoZero"/>
        <c:auto val="1"/>
        <c:lblAlgn val="ctr"/>
        <c:lblOffset val="100"/>
        <c:noMultiLvlLbl val="0"/>
      </c:catAx>
      <c:valAx>
        <c:axId val="-207405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04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62696"/>
        <c:axId val="2102362344"/>
      </c:lineChart>
      <c:catAx>
        <c:axId val="210216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62344"/>
        <c:crosses val="autoZero"/>
        <c:auto val="1"/>
        <c:lblAlgn val="ctr"/>
        <c:lblOffset val="100"/>
        <c:noMultiLvlLbl val="0"/>
      </c:catAx>
      <c:valAx>
        <c:axId val="2102362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16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00824"/>
        <c:axId val="2101731336"/>
      </c:lineChart>
      <c:catAx>
        <c:axId val="210180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31336"/>
        <c:crosses val="autoZero"/>
        <c:auto val="1"/>
        <c:lblAlgn val="ctr"/>
        <c:lblOffset val="100"/>
        <c:noMultiLvlLbl val="0"/>
      </c:catAx>
      <c:valAx>
        <c:axId val="210173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0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328568"/>
        <c:axId val="-2073325624"/>
      </c:barChart>
      <c:catAx>
        <c:axId val="-207332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325624"/>
        <c:crosses val="autoZero"/>
        <c:auto val="1"/>
        <c:lblAlgn val="ctr"/>
        <c:lblOffset val="100"/>
        <c:noMultiLvlLbl val="0"/>
      </c:catAx>
      <c:valAx>
        <c:axId val="-207332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32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638840"/>
        <c:axId val="2101963976"/>
      </c:barChart>
      <c:catAx>
        <c:axId val="210163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963976"/>
        <c:crosses val="autoZero"/>
        <c:auto val="1"/>
        <c:lblAlgn val="ctr"/>
        <c:lblOffset val="100"/>
        <c:noMultiLvlLbl val="0"/>
      </c:catAx>
      <c:valAx>
        <c:axId val="210196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63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06984"/>
        <c:axId val="2102296280"/>
      </c:lineChart>
      <c:catAx>
        <c:axId val="210230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96280"/>
        <c:crosses val="autoZero"/>
        <c:auto val="1"/>
        <c:lblAlgn val="ctr"/>
        <c:lblOffset val="100"/>
        <c:noMultiLvlLbl val="0"/>
      </c:catAx>
      <c:valAx>
        <c:axId val="2102296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30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05000"/>
        <c:axId val="2102201944"/>
      </c:lineChart>
      <c:catAx>
        <c:axId val="210220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01944"/>
        <c:crosses val="autoZero"/>
        <c:auto val="1"/>
        <c:lblAlgn val="ctr"/>
        <c:lblOffset val="100"/>
        <c:noMultiLvlLbl val="0"/>
      </c:catAx>
      <c:valAx>
        <c:axId val="210220194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0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160088"/>
        <c:axId val="2102157672"/>
      </c:barChart>
      <c:catAx>
        <c:axId val="210216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57672"/>
        <c:crosses val="autoZero"/>
        <c:auto val="1"/>
        <c:lblAlgn val="ctr"/>
        <c:lblOffset val="100"/>
        <c:noMultiLvlLbl val="0"/>
      </c:catAx>
      <c:valAx>
        <c:axId val="2102157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16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854984"/>
        <c:axId val="-2074851976"/>
      </c:lineChart>
      <c:catAx>
        <c:axId val="-207485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51976"/>
        <c:crosses val="autoZero"/>
        <c:auto val="1"/>
        <c:lblAlgn val="ctr"/>
        <c:lblOffset val="100"/>
        <c:noMultiLvlLbl val="0"/>
      </c:catAx>
      <c:valAx>
        <c:axId val="-207485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85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22152"/>
        <c:axId val="-2074419144"/>
      </c:lineChart>
      <c:catAx>
        <c:axId val="-207442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19144"/>
        <c:crosses val="autoZero"/>
        <c:auto val="1"/>
        <c:lblAlgn val="ctr"/>
        <c:lblOffset val="100"/>
        <c:noMultiLvlLbl val="0"/>
      </c:catAx>
      <c:valAx>
        <c:axId val="-207441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42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397672"/>
        <c:axId val="-2074394664"/>
      </c:barChart>
      <c:catAx>
        <c:axId val="-207439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94664"/>
        <c:crosses val="autoZero"/>
        <c:auto val="1"/>
        <c:lblAlgn val="ctr"/>
        <c:lblOffset val="100"/>
        <c:noMultiLvlLbl val="0"/>
      </c:catAx>
      <c:valAx>
        <c:axId val="-2074394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9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52072"/>
        <c:axId val="-2074349064"/>
      </c:lineChart>
      <c:catAx>
        <c:axId val="-207435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49064"/>
        <c:crosses val="autoZero"/>
        <c:auto val="1"/>
        <c:lblAlgn val="ctr"/>
        <c:lblOffset val="100"/>
        <c:noMultiLvlLbl val="0"/>
      </c:catAx>
      <c:valAx>
        <c:axId val="-20743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5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03736"/>
        <c:axId val="-2074300728"/>
      </c:lineChart>
      <c:catAx>
        <c:axId val="-207430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00728"/>
        <c:crosses val="autoZero"/>
        <c:auto val="1"/>
        <c:lblAlgn val="ctr"/>
        <c:lblOffset val="100"/>
        <c:noMultiLvlLbl val="0"/>
      </c:catAx>
      <c:valAx>
        <c:axId val="-20743007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30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279320"/>
        <c:axId val="-2074276312"/>
      </c:barChart>
      <c:catAx>
        <c:axId val="-207427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76312"/>
        <c:crosses val="autoZero"/>
        <c:auto val="1"/>
        <c:lblAlgn val="ctr"/>
        <c:lblOffset val="100"/>
        <c:noMultiLvlLbl val="0"/>
      </c:catAx>
      <c:valAx>
        <c:axId val="-207427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27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285560"/>
        <c:axId val="-2073282616"/>
      </c:lineChart>
      <c:catAx>
        <c:axId val="-207328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82616"/>
        <c:crosses val="autoZero"/>
        <c:auto val="1"/>
        <c:lblAlgn val="ctr"/>
        <c:lblOffset val="100"/>
        <c:tickLblSkip val="2"/>
        <c:noMultiLvlLbl val="0"/>
      </c:catAx>
      <c:valAx>
        <c:axId val="-207328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28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33128"/>
        <c:axId val="-2074230120"/>
      </c:lineChart>
      <c:catAx>
        <c:axId val="-207423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30120"/>
        <c:crosses val="autoZero"/>
        <c:auto val="1"/>
        <c:lblAlgn val="ctr"/>
        <c:lblOffset val="100"/>
        <c:noMultiLvlLbl val="0"/>
      </c:catAx>
      <c:valAx>
        <c:axId val="-207423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23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85144"/>
        <c:axId val="-2074182136"/>
      </c:lineChart>
      <c:catAx>
        <c:axId val="-207418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82136"/>
        <c:crosses val="autoZero"/>
        <c:auto val="1"/>
        <c:lblAlgn val="ctr"/>
        <c:lblOffset val="100"/>
        <c:noMultiLvlLbl val="0"/>
      </c:catAx>
      <c:valAx>
        <c:axId val="-20741821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18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160712"/>
        <c:axId val="-2074157704"/>
      </c:barChart>
      <c:catAx>
        <c:axId val="-207416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57704"/>
        <c:crosses val="autoZero"/>
        <c:auto val="1"/>
        <c:lblAlgn val="ctr"/>
        <c:lblOffset val="100"/>
        <c:noMultiLvlLbl val="0"/>
      </c:catAx>
      <c:valAx>
        <c:axId val="-207415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16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15112"/>
        <c:axId val="-2074112104"/>
      </c:lineChart>
      <c:catAx>
        <c:axId val="-207411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12104"/>
        <c:crosses val="autoZero"/>
        <c:auto val="1"/>
        <c:lblAlgn val="ctr"/>
        <c:lblOffset val="100"/>
        <c:noMultiLvlLbl val="0"/>
      </c:catAx>
      <c:valAx>
        <c:axId val="-207411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11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62424"/>
        <c:axId val="2091753064"/>
      </c:lineChart>
      <c:catAx>
        <c:axId val="209106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53064"/>
        <c:crosses val="autoZero"/>
        <c:auto val="1"/>
        <c:lblAlgn val="ctr"/>
        <c:lblOffset val="100"/>
        <c:noMultiLvlLbl val="0"/>
      </c:catAx>
      <c:valAx>
        <c:axId val="209175306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06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981720"/>
        <c:axId val="2091695976"/>
      </c:barChart>
      <c:catAx>
        <c:axId val="209098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95976"/>
        <c:crosses val="autoZero"/>
        <c:auto val="1"/>
        <c:lblAlgn val="ctr"/>
        <c:lblOffset val="100"/>
        <c:noMultiLvlLbl val="0"/>
      </c:catAx>
      <c:valAx>
        <c:axId val="2091695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98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40920"/>
        <c:axId val="2091349304"/>
      </c:lineChart>
      <c:catAx>
        <c:axId val="209094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49304"/>
        <c:crosses val="autoZero"/>
        <c:auto val="1"/>
        <c:lblAlgn val="ctr"/>
        <c:lblOffset val="100"/>
        <c:noMultiLvlLbl val="0"/>
      </c:catAx>
      <c:valAx>
        <c:axId val="209134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94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79640"/>
        <c:axId val="2091874120"/>
      </c:lineChart>
      <c:catAx>
        <c:axId val="209187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74120"/>
        <c:crosses val="autoZero"/>
        <c:auto val="1"/>
        <c:lblAlgn val="ctr"/>
        <c:lblOffset val="100"/>
        <c:noMultiLvlLbl val="0"/>
      </c:catAx>
      <c:valAx>
        <c:axId val="20918741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87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816472"/>
        <c:axId val="2091804856"/>
      </c:barChart>
      <c:catAx>
        <c:axId val="209181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04856"/>
        <c:crosses val="autoZero"/>
        <c:auto val="1"/>
        <c:lblAlgn val="ctr"/>
        <c:lblOffset val="100"/>
        <c:noMultiLvlLbl val="0"/>
      </c:catAx>
      <c:valAx>
        <c:axId val="2091804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81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19336"/>
        <c:axId val="2091722344"/>
      </c:lineChart>
      <c:catAx>
        <c:axId val="209171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22344"/>
        <c:crosses val="autoZero"/>
        <c:auto val="1"/>
        <c:lblAlgn val="ctr"/>
        <c:lblOffset val="100"/>
        <c:noMultiLvlLbl val="0"/>
      </c:catAx>
      <c:valAx>
        <c:axId val="2091722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71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237640"/>
        <c:axId val="-2073234696"/>
      </c:lineChart>
      <c:catAx>
        <c:axId val="-207323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34696"/>
        <c:crosses val="autoZero"/>
        <c:auto val="1"/>
        <c:lblAlgn val="ctr"/>
        <c:lblOffset val="100"/>
        <c:tickLblSkip val="2"/>
        <c:noMultiLvlLbl val="0"/>
      </c:catAx>
      <c:valAx>
        <c:axId val="-207323469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23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63912"/>
        <c:axId val="2091659304"/>
      </c:lineChart>
      <c:catAx>
        <c:axId val="209166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59304"/>
        <c:crosses val="autoZero"/>
        <c:auto val="1"/>
        <c:lblAlgn val="ctr"/>
        <c:lblOffset val="100"/>
        <c:noMultiLvlLbl val="0"/>
      </c:catAx>
      <c:valAx>
        <c:axId val="209165930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6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637240"/>
        <c:axId val="2091631512"/>
      </c:barChart>
      <c:catAx>
        <c:axId val="20916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31512"/>
        <c:crosses val="autoZero"/>
        <c:auto val="1"/>
        <c:lblAlgn val="ctr"/>
        <c:lblOffset val="100"/>
        <c:noMultiLvlLbl val="0"/>
      </c:catAx>
      <c:valAx>
        <c:axId val="2091631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6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84440"/>
        <c:axId val="2091587448"/>
      </c:lineChart>
      <c:catAx>
        <c:axId val="209158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87448"/>
        <c:crosses val="autoZero"/>
        <c:auto val="1"/>
        <c:lblAlgn val="ctr"/>
        <c:lblOffset val="100"/>
        <c:noMultiLvlLbl val="0"/>
      </c:catAx>
      <c:valAx>
        <c:axId val="209158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58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486248"/>
        <c:axId val="2091473944"/>
      </c:lineChart>
      <c:catAx>
        <c:axId val="209148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73944"/>
        <c:crosses val="autoZero"/>
        <c:auto val="1"/>
        <c:lblAlgn val="ctr"/>
        <c:lblOffset val="100"/>
        <c:noMultiLvlLbl val="0"/>
      </c:catAx>
      <c:valAx>
        <c:axId val="209147394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48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399304"/>
        <c:axId val="2091394184"/>
      </c:barChart>
      <c:catAx>
        <c:axId val="20913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94184"/>
        <c:crosses val="autoZero"/>
        <c:auto val="1"/>
        <c:lblAlgn val="ctr"/>
        <c:lblOffset val="100"/>
        <c:noMultiLvlLbl val="0"/>
      </c:catAx>
      <c:valAx>
        <c:axId val="2091394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3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16968"/>
        <c:axId val="2091314072"/>
      </c:lineChart>
      <c:catAx>
        <c:axId val="209131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14072"/>
        <c:crosses val="autoZero"/>
        <c:auto val="1"/>
        <c:lblAlgn val="ctr"/>
        <c:lblOffset val="100"/>
        <c:noMultiLvlLbl val="0"/>
      </c:catAx>
      <c:valAx>
        <c:axId val="2091314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31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84120"/>
        <c:axId val="2091072728"/>
      </c:lineChart>
      <c:catAx>
        <c:axId val="20910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72728"/>
        <c:crosses val="autoZero"/>
        <c:auto val="1"/>
        <c:lblAlgn val="ctr"/>
        <c:lblOffset val="100"/>
        <c:noMultiLvlLbl val="0"/>
      </c:catAx>
      <c:valAx>
        <c:axId val="209107272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0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032936"/>
        <c:axId val="2091018824"/>
      </c:barChart>
      <c:catAx>
        <c:axId val="209103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18824"/>
        <c:crosses val="autoZero"/>
        <c:auto val="1"/>
        <c:lblAlgn val="ctr"/>
        <c:lblOffset val="100"/>
        <c:noMultiLvlLbl val="0"/>
      </c:catAx>
      <c:valAx>
        <c:axId val="209101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03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1096"/>
        <c:axId val="2090966600"/>
      </c:lineChart>
      <c:catAx>
        <c:axId val="209097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66600"/>
        <c:crosses val="autoZero"/>
        <c:auto val="1"/>
        <c:lblAlgn val="ctr"/>
        <c:lblOffset val="100"/>
        <c:noMultiLvlLbl val="0"/>
      </c:catAx>
      <c:valAx>
        <c:axId val="209096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9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24136"/>
        <c:axId val="2090908120"/>
      </c:lineChart>
      <c:catAx>
        <c:axId val="209092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08120"/>
        <c:crosses val="autoZero"/>
        <c:auto val="1"/>
        <c:lblAlgn val="ctr"/>
        <c:lblOffset val="100"/>
        <c:noMultiLvlLbl val="0"/>
      </c:catAx>
      <c:valAx>
        <c:axId val="209090812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92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977208"/>
        <c:axId val="-2074974200"/>
      </c:barChart>
      <c:catAx>
        <c:axId val="-207497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974200"/>
        <c:crosses val="autoZero"/>
        <c:auto val="1"/>
        <c:lblAlgn val="ctr"/>
        <c:lblOffset val="100"/>
        <c:tickLblSkip val="2"/>
        <c:noMultiLvlLbl val="0"/>
      </c:catAx>
      <c:valAx>
        <c:axId val="-207497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97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889704"/>
        <c:axId val="2090872488"/>
      </c:barChart>
      <c:catAx>
        <c:axId val="209088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72488"/>
        <c:crosses val="autoZero"/>
        <c:auto val="1"/>
        <c:lblAlgn val="ctr"/>
        <c:lblOffset val="100"/>
        <c:noMultiLvlLbl val="0"/>
      </c:catAx>
      <c:valAx>
        <c:axId val="209087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8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821240"/>
        <c:axId val="-2074818232"/>
      </c:lineChart>
      <c:catAx>
        <c:axId val="-207482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18232"/>
        <c:crosses val="autoZero"/>
        <c:auto val="1"/>
        <c:lblAlgn val="ctr"/>
        <c:lblOffset val="100"/>
        <c:noMultiLvlLbl val="0"/>
      </c:catAx>
      <c:valAx>
        <c:axId val="-207481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82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68472"/>
        <c:axId val="-2074677848"/>
      </c:lineChart>
      <c:catAx>
        <c:axId val="-207446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77848"/>
        <c:crosses val="autoZero"/>
        <c:auto val="1"/>
        <c:lblAlgn val="ctr"/>
        <c:lblOffset val="100"/>
        <c:noMultiLvlLbl val="0"/>
      </c:catAx>
      <c:valAx>
        <c:axId val="-207467784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46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641304"/>
        <c:axId val="-2074638296"/>
      </c:barChart>
      <c:catAx>
        <c:axId val="-207464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38296"/>
        <c:crosses val="autoZero"/>
        <c:auto val="1"/>
        <c:lblAlgn val="ctr"/>
        <c:lblOffset val="100"/>
        <c:noMultiLvlLbl val="0"/>
      </c:catAx>
      <c:valAx>
        <c:axId val="-2074638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64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P16"/>
  <sheetViews>
    <sheetView topLeftCell="CC1" workbookViewId="0">
      <selection activeCell="CP7" sqref="C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4">
      <c r="C2" s="1" t="s">
        <v>18</v>
      </c>
      <c r="D2" s="1" t="s">
        <v>7</v>
      </c>
      <c r="E2">
        <v>295.52</v>
      </c>
      <c r="F2">
        <f>E2*10000</f>
        <v>2955200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280307.21999999991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</row>
    <row r="7" spans="1:9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</row>
    <row r="8" spans="1:94">
      <c r="A8" s="8">
        <f>B8/F2</f>
        <v>1.1158892074619077E-2</v>
      </c>
      <c r="B8" s="7">
        <f>SUM(D8:MI8)</f>
        <v>32976.757858914294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" si="41">CP6/CP7</f>
        <v>-542.24911452184176</v>
      </c>
    </row>
    <row r="9" spans="1:94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</row>
    <row r="10" spans="1:94">
      <c r="B10">
        <f>B6/B8</f>
        <v>8.5001448959673009</v>
      </c>
      <c r="AJ10" t="s">
        <v>66</v>
      </c>
    </row>
    <row r="12" spans="1:94">
      <c r="C12" s="17" t="s">
        <v>27</v>
      </c>
      <c r="D12" s="17" t="s">
        <v>28</v>
      </c>
      <c r="E12" s="1" t="s">
        <v>31</v>
      </c>
    </row>
    <row r="13" spans="1:94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94">
      <c r="A14" s="1" t="s">
        <v>30</v>
      </c>
      <c r="B14" s="16">
        <v>43040</v>
      </c>
      <c r="C14">
        <v>1700</v>
      </c>
      <c r="D14">
        <v>8.23</v>
      </c>
    </row>
    <row r="15" spans="1:94">
      <c r="A15" s="1" t="s">
        <v>30</v>
      </c>
      <c r="B15" s="16">
        <v>43054</v>
      </c>
      <c r="C15">
        <v>2400</v>
      </c>
      <c r="D15">
        <v>8.34</v>
      </c>
    </row>
    <row r="16" spans="1:94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4"/>
  <sheetViews>
    <sheetView topLeftCell="BY1" workbookViewId="0">
      <selection activeCell="CP7" sqref="CP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94">
      <c r="C2" s="1" t="s">
        <v>8</v>
      </c>
      <c r="D2" s="1" t="s">
        <v>7</v>
      </c>
      <c r="E2">
        <v>220.39</v>
      </c>
      <c r="F2">
        <f>E2*10000</f>
        <v>2203900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-67949.279999999984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</row>
    <row r="7" spans="1:9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</row>
    <row r="8" spans="1:94">
      <c r="A8" s="8">
        <f>B8/F2</f>
        <v>-1.1626352020966556E-2</v>
      </c>
      <c r="B8" s="7">
        <f>SUM(D8:MI8)</f>
        <v>-25623.317219008193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" si="41">CP6/CP7</f>
        <v>-653.88844621513954</v>
      </c>
    </row>
    <row r="9" spans="1:94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</row>
    <row r="10" spans="1:94">
      <c r="T10" s="22" t="s">
        <v>50</v>
      </c>
    </row>
    <row r="13" spans="1:94">
      <c r="C13" s="1" t="s">
        <v>27</v>
      </c>
      <c r="D13" s="1" t="s">
        <v>28</v>
      </c>
      <c r="E13" s="1" t="s">
        <v>48</v>
      </c>
    </row>
    <row r="14" spans="1:94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5"/>
  <sheetViews>
    <sheetView topLeftCell="BZ1" workbookViewId="0">
      <selection activeCell="CP7" sqref="C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4">
      <c r="C2" s="1" t="s">
        <v>9</v>
      </c>
      <c r="D2" s="1" t="s">
        <v>7</v>
      </c>
      <c r="E2">
        <v>9.6</v>
      </c>
      <c r="F2">
        <f>E2*10000</f>
        <v>96000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-43968.009999999987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</row>
    <row r="7" spans="1:9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</row>
    <row r="8" spans="1:94">
      <c r="A8" s="8">
        <f>B8/F2</f>
        <v>-7.2668928838263244E-2</v>
      </c>
      <c r="B8" s="7">
        <f>SUM(D8:MI8)</f>
        <v>-6976.2171684732712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" si="41">CP6/CP7</f>
        <v>-54.794782608695648</v>
      </c>
    </row>
    <row r="9" spans="1:94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</row>
    <row r="12" spans="1:94">
      <c r="C12" s="1" t="s">
        <v>27</v>
      </c>
      <c r="D12" s="1" t="s">
        <v>28</v>
      </c>
      <c r="E12" s="1" t="s">
        <v>31</v>
      </c>
    </row>
    <row r="13" spans="1:94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94">
      <c r="C14" s="12"/>
      <c r="D14" s="13"/>
      <c r="E14" s="13"/>
    </row>
    <row r="15" spans="1:9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8"/>
  <sheetViews>
    <sheetView topLeftCell="BZ1" workbookViewId="0">
      <selection activeCell="CP7" sqref="C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-46854.180000000029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</row>
    <row r="7" spans="1:9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</row>
    <row r="8" spans="1:94">
      <c r="A8" s="8">
        <f>B8/F2</f>
        <v>-1.5408075207126845E-2</v>
      </c>
      <c r="B8" s="7">
        <f>SUM(D8:MI8)</f>
        <v>-12221.685254293012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" si="41">CP6/CP7</f>
        <v>-405.13411078717195</v>
      </c>
    </row>
    <row r="9" spans="1:94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</row>
    <row r="14" spans="1:94">
      <c r="C14" s="1" t="s">
        <v>27</v>
      </c>
      <c r="D14" s="1" t="s">
        <v>28</v>
      </c>
      <c r="E14" s="1" t="s">
        <v>31</v>
      </c>
    </row>
    <row r="15" spans="1:94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94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5"/>
  <sheetViews>
    <sheetView topLeftCell="CB2" workbookViewId="0">
      <selection activeCell="CP7" sqref="CP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94">
      <c r="C2" s="1" t="s">
        <v>14</v>
      </c>
      <c r="D2" s="1" t="s">
        <v>7</v>
      </c>
      <c r="E2">
        <v>19.88</v>
      </c>
      <c r="F2">
        <f>E2*10000</f>
        <v>198800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-9139.3700000000008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</row>
    <row r="7" spans="1:9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</row>
    <row r="8" spans="1:94">
      <c r="A8" s="8">
        <f>B8/F2</f>
        <v>-9.4171386404201547E-3</v>
      </c>
      <c r="B8" s="7">
        <f>SUM(D8:MI8)</f>
        <v>-1872.1271617155269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" si="41">CP6/CP7</f>
        <v>24.320408163265306</v>
      </c>
    </row>
    <row r="9" spans="1:94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</row>
    <row r="10" spans="1:94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94">
      <c r="C13" s="17" t="s">
        <v>27</v>
      </c>
      <c r="D13" s="17" t="s">
        <v>28</v>
      </c>
      <c r="E13" s="1" t="s">
        <v>36</v>
      </c>
    </row>
    <row r="14" spans="1:94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94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4"/>
  <sheetViews>
    <sheetView topLeftCell="BZ1" workbookViewId="0">
      <selection activeCell="CP7" sqref="CP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94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35162.850000000006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</row>
    <row r="7" spans="1:9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</row>
    <row r="8" spans="1:94">
      <c r="A8" s="8">
        <f>B8/F2</f>
        <v>3.9656969325795226E-3</v>
      </c>
      <c r="B8" s="7">
        <f>SUM(D8:MI8)</f>
        <v>6439.8952488158857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" si="41">CP6/CP7</f>
        <v>-127.55623721881392</v>
      </c>
    </row>
    <row r="9" spans="1:94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</row>
    <row r="10" spans="1:94">
      <c r="B10">
        <f>B6/B8</f>
        <v>5.4601586891441221</v>
      </c>
      <c r="U10" s="1" t="s">
        <v>52</v>
      </c>
      <c r="V10" s="1" t="s">
        <v>42</v>
      </c>
    </row>
    <row r="12" spans="1:94">
      <c r="C12" s="1" t="s">
        <v>27</v>
      </c>
      <c r="D12" s="1" t="s">
        <v>28</v>
      </c>
    </row>
    <row r="13" spans="1:94">
      <c r="C13">
        <v>800</v>
      </c>
      <c r="D13">
        <v>9.1660000000000004</v>
      </c>
    </row>
    <row r="14" spans="1:94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4"/>
  <sheetViews>
    <sheetView topLeftCell="BY1" workbookViewId="0">
      <selection activeCell="CP7" sqref="CP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94">
      <c r="C2" s="1" t="s">
        <v>13</v>
      </c>
      <c r="D2" s="1" t="s">
        <v>7</v>
      </c>
      <c r="E2">
        <v>6.98</v>
      </c>
      <c r="F2">
        <f>E2*10000</f>
        <v>69800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-75627.379999999961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</row>
    <row r="7" spans="1:9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</row>
    <row r="8" spans="1:94">
      <c r="A8" s="8">
        <f>B8/F2</f>
        <v>-0.10084312491980994</v>
      </c>
      <c r="B8" s="7">
        <f>SUM(D8:MI8)</f>
        <v>-7038.850119402734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" si="41">CP6/CP7</f>
        <v>-8.5639864099660254</v>
      </c>
    </row>
    <row r="9" spans="1:94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</row>
    <row r="12" spans="1:94">
      <c r="C12" s="1" t="s">
        <v>27</v>
      </c>
      <c r="D12" s="1" t="s">
        <v>28</v>
      </c>
    </row>
    <row r="13" spans="1:94">
      <c r="C13">
        <v>400</v>
      </c>
      <c r="D13">
        <v>27.524999999999999</v>
      </c>
      <c r="G13" s="1" t="s">
        <v>32</v>
      </c>
    </row>
    <row r="14" spans="1:94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4"/>
  <sheetViews>
    <sheetView topLeftCell="CA2" workbookViewId="0">
      <selection activeCell="CP7" sqref="CP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94">
      <c r="C2" s="1" t="s">
        <v>19</v>
      </c>
      <c r="D2" s="1" t="s">
        <v>7</v>
      </c>
      <c r="E2">
        <v>18.72</v>
      </c>
      <c r="F2">
        <f>E2*10000</f>
        <v>187200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-13753.039999999994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</row>
    <row r="7" spans="1:9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</row>
    <row r="8" spans="1:94">
      <c r="A8" s="8">
        <f>B8/F2</f>
        <v>-2.4978991799658984E-2</v>
      </c>
      <c r="B8" s="7">
        <f>SUM(D8:MI8)</f>
        <v>-4676.0672648961618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" si="41">CP6/CP7</f>
        <v>-33.152173913043484</v>
      </c>
    </row>
    <row r="9" spans="1:94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</row>
    <row r="12" spans="1:94">
      <c r="C12" s="17" t="s">
        <v>27</v>
      </c>
      <c r="D12" s="17" t="s">
        <v>28</v>
      </c>
    </row>
    <row r="13" spans="1:94">
      <c r="C13" s="10">
        <v>600</v>
      </c>
      <c r="D13" s="10">
        <v>7.2480000000000002</v>
      </c>
    </row>
    <row r="14" spans="1:94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4"/>
  <sheetViews>
    <sheetView topLeftCell="BZ1" workbookViewId="0">
      <selection activeCell="CP7" sqref="CP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94">
      <c r="C2" s="1" t="s">
        <v>21</v>
      </c>
      <c r="D2" s="1" t="s">
        <v>7</v>
      </c>
      <c r="E2">
        <v>5.4</v>
      </c>
      <c r="F2">
        <f>E2*10000</f>
        <v>54000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-6023.7699999999986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</row>
    <row r="7" spans="1:9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</row>
    <row r="8" spans="1:94">
      <c r="A8" s="8">
        <f>B8/F2</f>
        <v>-1.9779182239843918E-2</v>
      </c>
      <c r="B8" s="7">
        <f>SUM(D8:MI8)</f>
        <v>-1068.0758409515715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" si="41">CP6/CP7</f>
        <v>-3.1750000000000003</v>
      </c>
    </row>
    <row r="9" spans="1:94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</row>
    <row r="12" spans="1:94">
      <c r="C12" s="17" t="s">
        <v>27</v>
      </c>
      <c r="D12" s="17" t="s">
        <v>28</v>
      </c>
    </row>
    <row r="13" spans="1:94">
      <c r="C13" s="10">
        <v>300</v>
      </c>
      <c r="D13" s="10">
        <v>8.4870000000000001</v>
      </c>
    </row>
    <row r="14" spans="1:94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B13"/>
  <sheetViews>
    <sheetView topLeftCell="BM1" workbookViewId="0">
      <selection activeCell="CB7" sqref="CB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80">
      <c r="C2" s="1" t="s">
        <v>54</v>
      </c>
      <c r="D2" s="1" t="s">
        <v>7</v>
      </c>
      <c r="E2">
        <v>12.56</v>
      </c>
      <c r="F2">
        <f>E2*10000</f>
        <v>125600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</row>
    <row r="6" spans="1:80">
      <c r="B6" s="15">
        <f>SUM(D6:MI6)</f>
        <v>465204.75000000017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</row>
    <row r="7" spans="1:8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</row>
    <row r="8" spans="1:80">
      <c r="A8" s="8">
        <f>B8/F2</f>
        <v>6.3100756353181861E-3</v>
      </c>
      <c r="B8" s="7">
        <f>SUM(D8:MI8)</f>
        <v>792.54549979596413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" si="34">CB6/CB7</f>
        <v>7.4474316171733154E-2</v>
      </c>
    </row>
    <row r="9" spans="1:80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</row>
    <row r="10" spans="1:80">
      <c r="B10">
        <f>B6/B8</f>
        <v>586.97544824841509</v>
      </c>
    </row>
    <row r="12" spans="1:80">
      <c r="C12" s="17" t="s">
        <v>27</v>
      </c>
      <c r="D12" s="17" t="s">
        <v>28</v>
      </c>
    </row>
    <row r="13" spans="1:8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3"/>
  <sheetViews>
    <sheetView tabSelected="1" topLeftCell="BK1" workbookViewId="0">
      <selection activeCell="BW7" sqref="B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75">
      <c r="C2" s="1" t="s">
        <v>59</v>
      </c>
      <c r="D2" s="1" t="s">
        <v>7</v>
      </c>
      <c r="E2">
        <v>3.3</v>
      </c>
      <c r="F2">
        <f>E2*10000</f>
        <v>33000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</row>
    <row r="6" spans="1:75">
      <c r="B6" s="15">
        <f>SUM(D6:MI6)</f>
        <v>2732.7800000000011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</row>
    <row r="7" spans="1:7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</row>
    <row r="8" spans="1:75">
      <c r="A8" s="8">
        <f>B8/F2</f>
        <v>2.2698829833430415E-3</v>
      </c>
      <c r="B8" s="7">
        <f>SUM(D8:MI8)</f>
        <v>74.90613845032037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" si="32">BW6/BW7</f>
        <v>-9.2297619047619044</v>
      </c>
    </row>
    <row r="9" spans="1:75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</row>
    <row r="12" spans="1:75">
      <c r="C12" s="17" t="s">
        <v>27</v>
      </c>
      <c r="D12" s="17" t="s">
        <v>28</v>
      </c>
    </row>
    <row r="13" spans="1:7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BF45"/>
  <sheetViews>
    <sheetView topLeftCell="AX1" workbookViewId="0">
      <selection activeCell="BF7" sqref="B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58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5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5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</row>
    <row r="5" spans="1:5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</row>
    <row r="6" spans="1:58">
      <c r="A6" s="10"/>
      <c r="B6" s="34">
        <f>SUM(D6:MI6)</f>
        <v>77483.650000000009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</row>
    <row r="7" spans="1:5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</row>
    <row r="8" spans="1:58">
      <c r="A8" s="8">
        <f>B8/F2</f>
        <v>2.2512611810820513E-3</v>
      </c>
      <c r="B8" s="7">
        <f>SUM(D8:MI8)</f>
        <v>1420.095553026558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" si="23">BF6/BF7</f>
        <v>22.152350653941326</v>
      </c>
    </row>
    <row r="9" spans="1:58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</row>
    <row r="10" spans="1:58">
      <c r="A10" s="10"/>
      <c r="B10" s="10">
        <f>B6/B8</f>
        <v>54.562279161331155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5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58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58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58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58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58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BN1" workbookViewId="0">
      <selection activeCell="CD15" sqref="CD1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2">
      <c r="C2" s="1" t="s">
        <v>15</v>
      </c>
      <c r="D2" s="1" t="s">
        <v>7</v>
      </c>
      <c r="E2">
        <v>3.89</v>
      </c>
      <c r="F2">
        <f>E2*10000</f>
        <v>38900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-6139.6100000000006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</row>
    <row r="7" spans="1:8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</row>
    <row r="8" spans="1:82">
      <c r="A8" s="8">
        <f>B8/F2</f>
        <v>-1.9645444043631589E-2</v>
      </c>
      <c r="B8" s="7">
        <f>SUM(D8:MI8)</f>
        <v>-764.20777329726889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</row>
    <row r="9" spans="1:8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</row>
    <row r="10" spans="1:82">
      <c r="CD10" s="1" t="s">
        <v>78</v>
      </c>
    </row>
    <row r="14" spans="1:82">
      <c r="C14" s="1" t="s">
        <v>27</v>
      </c>
      <c r="D14" s="17" t="s">
        <v>28</v>
      </c>
      <c r="E14" s="1" t="s">
        <v>31</v>
      </c>
    </row>
    <row r="15" spans="1:8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7" sqref="CE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P19"/>
  <sheetViews>
    <sheetView topLeftCell="CH1" workbookViewId="0">
      <selection activeCell="CP7" sqref="CP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4">
      <c r="C2" s="1" t="s">
        <v>20</v>
      </c>
      <c r="D2" s="1" t="s">
        <v>7</v>
      </c>
      <c r="E2">
        <v>16.73</v>
      </c>
      <c r="F2">
        <f>E2*10000</f>
        <v>167300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36288.889999999985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</row>
    <row r="7" spans="1:9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</row>
    <row r="8" spans="1:94">
      <c r="A8" s="8">
        <f>B8/F2</f>
        <v>4.3995730538019293E-2</v>
      </c>
      <c r="B8" s="7">
        <f>SUM(D8:MI8)</f>
        <v>7360.4857190106277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" si="42">CP6/CP7</f>
        <v>-24.887543252595155</v>
      </c>
    </row>
    <row r="9" spans="1:94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</row>
    <row r="10" spans="1:94">
      <c r="B10" s="10">
        <f>B6/B8</f>
        <v>4.9302303387768571</v>
      </c>
    </row>
    <row r="12" spans="1:94">
      <c r="C12" s="17" t="s">
        <v>27</v>
      </c>
      <c r="D12" s="17" t="s">
        <v>28</v>
      </c>
    </row>
    <row r="13" spans="1:94">
      <c r="C13" s="10">
        <v>400</v>
      </c>
      <c r="D13" s="10">
        <v>8.4030000000000005</v>
      </c>
    </row>
    <row r="14" spans="1:94">
      <c r="A14" s="1" t="s">
        <v>30</v>
      </c>
      <c r="B14" s="23">
        <v>42991</v>
      </c>
      <c r="C14">
        <v>2000</v>
      </c>
      <c r="D14">
        <v>4.75</v>
      </c>
    </row>
    <row r="15" spans="1:94">
      <c r="A15" s="1" t="s">
        <v>30</v>
      </c>
      <c r="B15" s="11">
        <v>42993</v>
      </c>
      <c r="C15">
        <v>2000</v>
      </c>
      <c r="D15">
        <v>4.71</v>
      </c>
    </row>
    <row r="16" spans="1:94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CC15"/>
  <sheetViews>
    <sheetView topLeftCell="BN1" workbookViewId="0">
      <selection activeCell="CC7" sqref="C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1">
      <c r="C2" s="1" t="s">
        <v>34</v>
      </c>
      <c r="D2" s="1" t="s">
        <v>7</v>
      </c>
      <c r="E2">
        <v>11.74</v>
      </c>
      <c r="F2">
        <f>E2*10000</f>
        <v>117400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</row>
    <row r="6" spans="1:81">
      <c r="B6" s="15">
        <f>SUM(D6:MI6)</f>
        <v>4882.62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</row>
    <row r="7" spans="1:8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</row>
    <row r="8" spans="1:81">
      <c r="A8" s="8">
        <f>B8/F2</f>
        <v>7.3926768217662617E-3</v>
      </c>
      <c r="B8" s="7">
        <f>SUM(D8:MI8)</f>
        <v>867.9002588753591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" si="35">CC6/CC7</f>
        <v>17.842007434944236</v>
      </c>
    </row>
    <row r="9" spans="1:8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</row>
    <row r="10" spans="1:81">
      <c r="B10">
        <f>B6/B8</f>
        <v>5.6257847028724104</v>
      </c>
    </row>
    <row r="12" spans="1:81">
      <c r="C12" s="17" t="s">
        <v>27</v>
      </c>
      <c r="D12" s="17" t="s">
        <v>28</v>
      </c>
    </row>
    <row r="13" spans="1:81">
      <c r="C13" s="10">
        <v>800</v>
      </c>
      <c r="D13" s="10">
        <v>14.318</v>
      </c>
    </row>
    <row r="14" spans="1:81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81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P16"/>
  <sheetViews>
    <sheetView topLeftCell="CH2" workbookViewId="0">
      <selection activeCell="CP7" sqref="CP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94">
      <c r="C2" s="1" t="s">
        <v>10</v>
      </c>
      <c r="D2" s="1" t="s">
        <v>7</v>
      </c>
      <c r="E2">
        <v>955.58</v>
      </c>
      <c r="F2">
        <f>E2*10000</f>
        <v>9555800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159891.91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</row>
    <row r="7" spans="1:9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</row>
    <row r="8" spans="1:94">
      <c r="A8" s="8">
        <f>B8/F2</f>
        <v>2.7630413512114826E-3</v>
      </c>
      <c r="B8" s="7">
        <f>SUM(D8:MI8)</f>
        <v>26403.070543906684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</row>
    <row r="9" spans="1:94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</row>
    <row r="10" spans="1:94">
      <c r="B10" s="10">
        <f>B6/B8</f>
        <v>6.055807400662343</v>
      </c>
    </row>
    <row r="12" spans="1:94">
      <c r="C12" s="17" t="s">
        <v>27</v>
      </c>
      <c r="D12" s="17" t="s">
        <v>28</v>
      </c>
    </row>
    <row r="13" spans="1:94">
      <c r="C13" s="10">
        <v>1000</v>
      </c>
      <c r="D13" s="10">
        <v>7.5910000000000002</v>
      </c>
    </row>
    <row r="14" spans="1:94">
      <c r="C14">
        <v>900</v>
      </c>
      <c r="D14">
        <v>5.9</v>
      </c>
    </row>
    <row r="15" spans="1:94">
      <c r="A15" s="1" t="s">
        <v>29</v>
      </c>
      <c r="B15" s="38">
        <v>11232</v>
      </c>
      <c r="C15">
        <v>1900</v>
      </c>
      <c r="D15">
        <v>6</v>
      </c>
    </row>
    <row r="16" spans="1:94">
      <c r="A16" t="s">
        <v>79</v>
      </c>
      <c r="B16" s="2">
        <v>43090</v>
      </c>
      <c r="C16">
        <v>4400</v>
      </c>
      <c r="D16">
        <v>5.97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P17"/>
  <sheetViews>
    <sheetView topLeftCell="BZ1" workbookViewId="0">
      <selection activeCell="CP7" sqref="C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4">
      <c r="C2" s="1" t="s">
        <v>17</v>
      </c>
      <c r="D2" s="1" t="s">
        <v>7</v>
      </c>
      <c r="E2">
        <v>220.9</v>
      </c>
      <c r="F2">
        <f>E2*10000</f>
        <v>2209000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230314.25000000006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</row>
    <row r="7" spans="1:9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</row>
    <row r="8" spans="1:94">
      <c r="A8" s="8">
        <f>B8/F2</f>
        <v>1.1850561977937383E-2</v>
      </c>
      <c r="B8" s="7">
        <f>SUM(D8:MI8)</f>
        <v>26177.891409263681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" si="41">CP6/CP7</f>
        <v>-118.16251482799527</v>
      </c>
    </row>
    <row r="9" spans="1:94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</row>
    <row r="10" spans="1:94">
      <c r="B10" s="10">
        <f>B6/B8</f>
        <v>8.798044364967371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94">
      <c r="AB11" s="1" t="s">
        <v>62</v>
      </c>
    </row>
    <row r="13" spans="1:94">
      <c r="C13" s="17" t="s">
        <v>27</v>
      </c>
      <c r="D13" s="17" t="s">
        <v>28</v>
      </c>
      <c r="E13" s="1" t="s">
        <v>29</v>
      </c>
    </row>
    <row r="14" spans="1:94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94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94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P20"/>
  <sheetViews>
    <sheetView topLeftCell="BZ1" workbookViewId="0">
      <selection activeCell="CP7" sqref="CP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94">
      <c r="C2" s="1" t="s">
        <v>12</v>
      </c>
      <c r="D2" s="1" t="s">
        <v>7</v>
      </c>
      <c r="E2">
        <v>9.36</v>
      </c>
      <c r="F2">
        <f>E2*10000</f>
        <v>93600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28016.040000000008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</row>
    <row r="7" spans="1:9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</row>
    <row r="8" spans="1:94">
      <c r="A8" s="8">
        <f>B8/F2</f>
        <v>2.546906187300883E-2</v>
      </c>
      <c r="B8" s="7">
        <f>SUM(D8:MI8)</f>
        <v>2383.9041913136266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" si="41">CP6/CP7</f>
        <v>-41.01730624529722</v>
      </c>
    </row>
    <row r="9" spans="1:94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</row>
    <row r="10" spans="1:94">
      <c r="B10">
        <f>B6/B8</f>
        <v>11.752166929394109</v>
      </c>
    </row>
    <row r="16" spans="1:94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4"/>
  <sheetViews>
    <sheetView topLeftCell="CC1" workbookViewId="0">
      <selection activeCell="CP7" sqref="CP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4">
      <c r="C2" s="1" t="s">
        <v>11</v>
      </c>
      <c r="D2" s="1" t="s">
        <v>7</v>
      </c>
      <c r="E2">
        <v>4.05</v>
      </c>
      <c r="F2">
        <f>E2*10000</f>
        <v>40500</v>
      </c>
    </row>
    <row r="3" spans="1:94">
      <c r="C3" s="1" t="s">
        <v>1</v>
      </c>
    </row>
    <row r="4" spans="1:9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 s="27" customFormat="1">
      <c r="B6" s="28">
        <f>SUM(D6:MI6)</f>
        <v>-10572.559999999996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</row>
    <row r="7" spans="1:9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</row>
    <row r="8" spans="1:94">
      <c r="A8" s="8">
        <f>B8/F2</f>
        <v>-2.0883397384328151E-2</v>
      </c>
      <c r="B8" s="7">
        <f>SUM(D8:MI8)</f>
        <v>-845.77759406529015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" si="41">CP6/CP7</f>
        <v>18.194323144104803</v>
      </c>
    </row>
    <row r="9" spans="1:94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</row>
    <row r="10" spans="1:94">
      <c r="B10" s="10">
        <f>B6/B8</f>
        <v>12.500402084645248</v>
      </c>
    </row>
    <row r="12" spans="1:94">
      <c r="C12" s="17" t="s">
        <v>27</v>
      </c>
      <c r="D12" s="17" t="s">
        <v>28</v>
      </c>
    </row>
    <row r="13" spans="1:94">
      <c r="C13" s="10">
        <v>300</v>
      </c>
      <c r="D13" s="10">
        <v>27.286999999999999</v>
      </c>
    </row>
    <row r="14" spans="1:94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天宝食品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2017-12-22T12:24:16Z</dcterms:modified>
</cp:coreProperties>
</file>