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F8" i="20" l="1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<sst xmlns="http://schemas.openxmlformats.org/spreadsheetml/2006/main" count="334" uniqueCount="89">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</sst>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41800"/>
        <c:axId val="2108638280"/>
      </c:lineChart>
      <c:catAx>
        <c:axId val="21086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38280"/>
        <c:crosses val="autoZero"/>
        <c:auto val="1"/>
        <c:lblAlgn val="ctr"/>
        <c:lblOffset val="100"/>
        <c:tickLblSkip val="2"/>
        <c:noMultiLvlLbl val="0"/>
      </c:catAx>
      <c:valAx>
        <c:axId val="210863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64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75176"/>
        <c:axId val="2109925208"/>
      </c:lineChart>
      <c:catAx>
        <c:axId val="21105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25208"/>
        <c:crosses val="autoZero"/>
        <c:auto val="1"/>
        <c:lblAlgn val="ctr"/>
        <c:lblOffset val="100"/>
        <c:noMultiLvlLbl val="0"/>
      </c:catAx>
      <c:valAx>
        <c:axId val="2109925208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7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94168"/>
        <c:axId val="2110549752"/>
      </c:lineChart>
      <c:catAx>
        <c:axId val="-20637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9752"/>
        <c:crosses val="autoZero"/>
        <c:auto val="1"/>
        <c:lblAlgn val="ctr"/>
        <c:lblOffset val="100"/>
        <c:noMultiLvlLbl val="0"/>
      </c:catAx>
      <c:valAx>
        <c:axId val="211054975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7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34280"/>
        <c:axId val="-2065731272"/>
      </c:lineChart>
      <c:catAx>
        <c:axId val="-206573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31272"/>
        <c:crosses val="autoZero"/>
        <c:auto val="1"/>
        <c:lblAlgn val="ctr"/>
        <c:lblOffset val="100"/>
        <c:noMultiLvlLbl val="0"/>
      </c:catAx>
      <c:valAx>
        <c:axId val="-206573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3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2584"/>
        <c:axId val="2088176264"/>
      </c:lineChart>
      <c:catAx>
        <c:axId val="20899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76264"/>
        <c:crosses val="autoZero"/>
        <c:auto val="1"/>
        <c:lblAlgn val="ctr"/>
        <c:lblOffset val="100"/>
        <c:noMultiLvlLbl val="0"/>
      </c:catAx>
      <c:valAx>
        <c:axId val="2088176264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8408"/>
        <c:axId val="-2065785400"/>
      </c:lineChart>
      <c:catAx>
        <c:axId val="-20657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85400"/>
        <c:crosses val="autoZero"/>
        <c:auto val="1"/>
        <c:lblAlgn val="ctr"/>
        <c:lblOffset val="100"/>
        <c:noMultiLvlLbl val="0"/>
      </c:catAx>
      <c:valAx>
        <c:axId val="-20657854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7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73240"/>
        <c:axId val="2089975112"/>
      </c:lineChart>
      <c:catAx>
        <c:axId val="-206597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75112"/>
        <c:crosses val="autoZero"/>
        <c:auto val="1"/>
        <c:lblAlgn val="ctr"/>
        <c:lblOffset val="100"/>
        <c:noMultiLvlLbl val="0"/>
      </c:catAx>
      <c:valAx>
        <c:axId val="208997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97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87048"/>
        <c:axId val="2088198728"/>
      </c:lineChart>
      <c:catAx>
        <c:axId val="209208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98728"/>
        <c:crosses val="autoZero"/>
        <c:auto val="1"/>
        <c:lblAlgn val="ctr"/>
        <c:lblOffset val="100"/>
        <c:noMultiLvlLbl val="0"/>
      </c:catAx>
      <c:valAx>
        <c:axId val="2088198728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08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4120"/>
        <c:axId val="-2098689528"/>
      </c:lineChart>
      <c:catAx>
        <c:axId val="212564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89528"/>
        <c:crosses val="autoZero"/>
        <c:auto val="1"/>
        <c:lblAlgn val="ctr"/>
        <c:lblOffset val="100"/>
        <c:noMultiLvlLbl val="0"/>
      </c:catAx>
      <c:valAx>
        <c:axId val="-209868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4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1880"/>
        <c:axId val="2089920104"/>
      </c:lineChart>
      <c:catAx>
        <c:axId val="20899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0104"/>
        <c:crosses val="autoZero"/>
        <c:auto val="1"/>
        <c:lblAlgn val="ctr"/>
        <c:lblOffset val="100"/>
        <c:noMultiLvlLbl val="0"/>
      </c:catAx>
      <c:valAx>
        <c:axId val="208992010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9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89944"/>
        <c:axId val="2108374200"/>
      </c:lineChart>
      <c:catAx>
        <c:axId val="210838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74200"/>
        <c:crosses val="autoZero"/>
        <c:auto val="1"/>
        <c:lblAlgn val="ctr"/>
        <c:lblOffset val="100"/>
        <c:noMultiLvlLbl val="0"/>
      </c:catAx>
      <c:valAx>
        <c:axId val="210837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3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18216"/>
        <c:axId val="2090961256"/>
      </c:lineChart>
      <c:catAx>
        <c:axId val="205431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61256"/>
        <c:crosses val="autoZero"/>
        <c:auto val="1"/>
        <c:lblAlgn val="ctr"/>
        <c:lblOffset val="100"/>
        <c:tickLblSkip val="2"/>
        <c:noMultiLvlLbl val="0"/>
      </c:catAx>
      <c:valAx>
        <c:axId val="20909612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31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05160"/>
        <c:axId val="2108296472"/>
      </c:lineChart>
      <c:catAx>
        <c:axId val="210830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96472"/>
        <c:crosses val="autoZero"/>
        <c:auto val="1"/>
        <c:lblAlgn val="ctr"/>
        <c:lblOffset val="100"/>
        <c:noMultiLvlLbl val="0"/>
      </c:catAx>
      <c:valAx>
        <c:axId val="210829647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0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33416"/>
        <c:axId val="2108227496"/>
      </c:lineChart>
      <c:catAx>
        <c:axId val="210823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27496"/>
        <c:crosses val="autoZero"/>
        <c:auto val="1"/>
        <c:lblAlgn val="ctr"/>
        <c:lblOffset val="100"/>
        <c:noMultiLvlLbl val="0"/>
      </c:catAx>
      <c:valAx>
        <c:axId val="210822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23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28296"/>
        <c:axId val="2108118632"/>
      </c:lineChart>
      <c:catAx>
        <c:axId val="21081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18632"/>
        <c:crosses val="autoZero"/>
        <c:auto val="1"/>
        <c:lblAlgn val="ctr"/>
        <c:lblOffset val="100"/>
        <c:noMultiLvlLbl val="0"/>
      </c:catAx>
      <c:valAx>
        <c:axId val="21081186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12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21864"/>
        <c:axId val="-2069354072"/>
      </c:lineChart>
      <c:catAx>
        <c:axId val="205432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54072"/>
        <c:crosses val="autoZero"/>
        <c:auto val="1"/>
        <c:lblAlgn val="ctr"/>
        <c:lblOffset val="100"/>
        <c:noMultiLvlLbl val="0"/>
      </c:catAx>
      <c:valAx>
        <c:axId val="-206935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32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4328"/>
        <c:axId val="-2069341320"/>
      </c:lineChart>
      <c:catAx>
        <c:axId val="-206934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41320"/>
        <c:crosses val="autoZero"/>
        <c:auto val="1"/>
        <c:lblAlgn val="ctr"/>
        <c:lblOffset val="100"/>
        <c:noMultiLvlLbl val="0"/>
      </c:catAx>
      <c:valAx>
        <c:axId val="-20693413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34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28936"/>
        <c:axId val="-2069082536"/>
      </c:lineChart>
      <c:catAx>
        <c:axId val="20850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82536"/>
        <c:crosses val="autoZero"/>
        <c:auto val="1"/>
        <c:lblAlgn val="ctr"/>
        <c:lblOffset val="100"/>
        <c:noMultiLvlLbl val="0"/>
      </c:catAx>
      <c:valAx>
        <c:axId val="-206908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01768"/>
        <c:axId val="-2069298760"/>
      </c:lineChart>
      <c:catAx>
        <c:axId val="-206930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98760"/>
        <c:crosses val="autoZero"/>
        <c:auto val="1"/>
        <c:lblAlgn val="ctr"/>
        <c:lblOffset val="100"/>
        <c:noMultiLvlLbl val="0"/>
      </c:catAx>
      <c:valAx>
        <c:axId val="-206929876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30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65560"/>
        <c:axId val="-2069862552"/>
      </c:lineChart>
      <c:catAx>
        <c:axId val="-20698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62552"/>
        <c:crosses val="autoZero"/>
        <c:auto val="1"/>
        <c:lblAlgn val="ctr"/>
        <c:lblOffset val="100"/>
        <c:noMultiLvlLbl val="0"/>
      </c:catAx>
      <c:valAx>
        <c:axId val="-206986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6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3976"/>
        <c:axId val="-2069534680"/>
      </c:lineChart>
      <c:catAx>
        <c:axId val="-206906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34680"/>
        <c:crosses val="autoZero"/>
        <c:auto val="1"/>
        <c:lblAlgn val="ctr"/>
        <c:lblOffset val="100"/>
        <c:noMultiLvlLbl val="0"/>
      </c:catAx>
      <c:valAx>
        <c:axId val="-2069534680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6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28136"/>
        <c:axId val="2108022792"/>
      </c:lineChart>
      <c:catAx>
        <c:axId val="210802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22792"/>
        <c:crosses val="autoZero"/>
        <c:auto val="1"/>
        <c:lblAlgn val="ctr"/>
        <c:lblOffset val="100"/>
        <c:noMultiLvlLbl val="0"/>
      </c:catAx>
      <c:valAx>
        <c:axId val="210802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02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12488"/>
        <c:axId val="2108503464"/>
      </c:lineChart>
      <c:catAx>
        <c:axId val="210851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03464"/>
        <c:crosses val="autoZero"/>
        <c:auto val="1"/>
        <c:lblAlgn val="ctr"/>
        <c:lblOffset val="100"/>
        <c:noMultiLvlLbl val="0"/>
      </c:catAx>
      <c:valAx>
        <c:axId val="210850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5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50520"/>
        <c:axId val="2107945208"/>
      </c:lineChart>
      <c:catAx>
        <c:axId val="210795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45208"/>
        <c:crosses val="autoZero"/>
        <c:auto val="1"/>
        <c:lblAlgn val="ctr"/>
        <c:lblOffset val="100"/>
        <c:noMultiLvlLbl val="0"/>
      </c:catAx>
      <c:valAx>
        <c:axId val="210794520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5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16104"/>
        <c:axId val="-2098503752"/>
      </c:lineChart>
      <c:catAx>
        <c:axId val="-209851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3752"/>
        <c:crosses val="autoZero"/>
        <c:auto val="1"/>
        <c:lblAlgn val="ctr"/>
        <c:lblOffset val="100"/>
        <c:noMultiLvlLbl val="0"/>
      </c:catAx>
      <c:valAx>
        <c:axId val="-209850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1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91704"/>
        <c:axId val="-2098391992"/>
      </c:lineChart>
      <c:catAx>
        <c:axId val="212569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91992"/>
        <c:crosses val="autoZero"/>
        <c:auto val="1"/>
        <c:lblAlgn val="ctr"/>
        <c:lblOffset val="100"/>
        <c:noMultiLvlLbl val="0"/>
      </c:catAx>
      <c:valAx>
        <c:axId val="-2098391992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9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96760"/>
        <c:axId val="2125699624"/>
      </c:lineChart>
      <c:catAx>
        <c:axId val="212569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99624"/>
        <c:crosses val="autoZero"/>
        <c:auto val="1"/>
        <c:lblAlgn val="ctr"/>
        <c:lblOffset val="100"/>
        <c:noMultiLvlLbl val="0"/>
      </c:catAx>
      <c:valAx>
        <c:axId val="21256996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9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55736"/>
        <c:axId val="-2066652728"/>
      </c:lineChart>
      <c:catAx>
        <c:axId val="-20666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652728"/>
        <c:crosses val="autoZero"/>
        <c:auto val="1"/>
        <c:lblAlgn val="ctr"/>
        <c:lblOffset val="100"/>
        <c:noMultiLvlLbl val="0"/>
      </c:catAx>
      <c:valAx>
        <c:axId val="-206665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6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32136"/>
        <c:axId val="-2066129128"/>
      </c:lineChart>
      <c:catAx>
        <c:axId val="-20661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29128"/>
        <c:crosses val="autoZero"/>
        <c:auto val="1"/>
        <c:lblAlgn val="ctr"/>
        <c:lblOffset val="100"/>
        <c:noMultiLvlLbl val="0"/>
      </c:catAx>
      <c:valAx>
        <c:axId val="-206612912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3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24792"/>
        <c:axId val="2125723272"/>
      </c:lineChart>
      <c:catAx>
        <c:axId val="21098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23272"/>
        <c:crosses val="autoZero"/>
        <c:auto val="1"/>
        <c:lblAlgn val="ctr"/>
        <c:lblOffset val="100"/>
        <c:noMultiLvlLbl val="0"/>
      </c:catAx>
      <c:valAx>
        <c:axId val="212572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2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77544"/>
        <c:axId val="2125488888"/>
      </c:lineChart>
      <c:catAx>
        <c:axId val="212547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88888"/>
        <c:crosses val="autoZero"/>
        <c:auto val="1"/>
        <c:lblAlgn val="ctr"/>
        <c:lblOffset val="100"/>
        <c:noMultiLvlLbl val="0"/>
      </c:catAx>
      <c:valAx>
        <c:axId val="2125488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47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73736"/>
        <c:axId val="2125570264"/>
      </c:lineChart>
      <c:catAx>
        <c:axId val="212557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70264"/>
        <c:crosses val="autoZero"/>
        <c:auto val="1"/>
        <c:lblAlgn val="ctr"/>
        <c:lblOffset val="100"/>
        <c:noMultiLvlLbl val="0"/>
      </c:catAx>
      <c:valAx>
        <c:axId val="212557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7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36872"/>
        <c:axId val="2126329160"/>
      </c:lineChart>
      <c:catAx>
        <c:axId val="21102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29160"/>
        <c:crosses val="autoZero"/>
        <c:auto val="1"/>
        <c:lblAlgn val="ctr"/>
        <c:lblOffset val="100"/>
        <c:noMultiLvlLbl val="0"/>
      </c:catAx>
      <c:valAx>
        <c:axId val="21263291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3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38600"/>
        <c:axId val="2108436248"/>
      </c:lineChart>
      <c:catAx>
        <c:axId val="21084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36248"/>
        <c:crosses val="autoZero"/>
        <c:auto val="1"/>
        <c:lblAlgn val="ctr"/>
        <c:lblOffset val="100"/>
        <c:noMultiLvlLbl val="0"/>
      </c:catAx>
      <c:valAx>
        <c:axId val="21084362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43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32904"/>
        <c:axId val="2126346584"/>
      </c:lineChart>
      <c:catAx>
        <c:axId val="211033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46584"/>
        <c:crosses val="autoZero"/>
        <c:auto val="1"/>
        <c:lblAlgn val="ctr"/>
        <c:lblOffset val="100"/>
        <c:noMultiLvlLbl val="0"/>
      </c:catAx>
      <c:valAx>
        <c:axId val="21263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3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01672"/>
        <c:axId val="2126398872"/>
      </c:lineChart>
      <c:catAx>
        <c:axId val="21105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98872"/>
        <c:crosses val="autoZero"/>
        <c:auto val="1"/>
        <c:lblAlgn val="ctr"/>
        <c:lblOffset val="100"/>
        <c:noMultiLvlLbl val="0"/>
      </c:catAx>
      <c:valAx>
        <c:axId val="21263988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0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90840"/>
        <c:axId val="2126428024"/>
      </c:lineChart>
      <c:catAx>
        <c:axId val="21106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28024"/>
        <c:crosses val="autoZero"/>
        <c:auto val="1"/>
        <c:lblAlgn val="ctr"/>
        <c:lblOffset val="100"/>
        <c:noMultiLvlLbl val="0"/>
      </c:catAx>
      <c:valAx>
        <c:axId val="212642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9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23912"/>
        <c:axId val="2126143832"/>
      </c:lineChart>
      <c:catAx>
        <c:axId val="21264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43832"/>
        <c:crosses val="autoZero"/>
        <c:auto val="1"/>
        <c:lblAlgn val="ctr"/>
        <c:lblOffset val="100"/>
        <c:noMultiLvlLbl val="0"/>
      </c:catAx>
      <c:valAx>
        <c:axId val="21261438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42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62200"/>
        <c:axId val="2107856088"/>
      </c:lineChart>
      <c:catAx>
        <c:axId val="21078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6088"/>
        <c:crosses val="autoZero"/>
        <c:auto val="1"/>
        <c:lblAlgn val="ctr"/>
        <c:lblOffset val="100"/>
        <c:noMultiLvlLbl val="0"/>
      </c:catAx>
      <c:valAx>
        <c:axId val="210785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86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07544"/>
        <c:axId val="2107810552"/>
      </c:lineChart>
      <c:catAx>
        <c:axId val="210780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10552"/>
        <c:crosses val="autoZero"/>
        <c:auto val="1"/>
        <c:lblAlgn val="ctr"/>
        <c:lblOffset val="100"/>
        <c:noMultiLvlLbl val="0"/>
      </c:catAx>
      <c:valAx>
        <c:axId val="2107810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80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48408"/>
        <c:axId val="2107740344"/>
      </c:lineChart>
      <c:catAx>
        <c:axId val="21077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40344"/>
        <c:crosses val="autoZero"/>
        <c:auto val="1"/>
        <c:lblAlgn val="ctr"/>
        <c:lblOffset val="100"/>
        <c:noMultiLvlLbl val="0"/>
      </c:catAx>
      <c:valAx>
        <c:axId val="210774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7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84776"/>
        <c:axId val="2107680408"/>
      </c:lineChart>
      <c:catAx>
        <c:axId val="210768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80408"/>
        <c:crosses val="autoZero"/>
        <c:auto val="1"/>
        <c:lblAlgn val="ctr"/>
        <c:lblOffset val="100"/>
        <c:noMultiLvlLbl val="0"/>
      </c:catAx>
      <c:valAx>
        <c:axId val="210768040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03240"/>
        <c:axId val="-2066200232"/>
      </c:lineChart>
      <c:catAx>
        <c:axId val="-20662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00232"/>
        <c:crosses val="autoZero"/>
        <c:auto val="1"/>
        <c:lblAlgn val="ctr"/>
        <c:lblOffset val="100"/>
        <c:noMultiLvlLbl val="0"/>
      </c:catAx>
      <c:valAx>
        <c:axId val="-20662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20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51736"/>
        <c:axId val="-2066148728"/>
      </c:lineChart>
      <c:catAx>
        <c:axId val="-206615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48728"/>
        <c:crosses val="autoZero"/>
        <c:auto val="1"/>
        <c:lblAlgn val="ctr"/>
        <c:lblOffset val="100"/>
        <c:noMultiLvlLbl val="0"/>
      </c:catAx>
      <c:valAx>
        <c:axId val="-206614872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15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12184"/>
        <c:axId val="-2066109208"/>
      </c:lineChart>
      <c:catAx>
        <c:axId val="-206611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09208"/>
        <c:crosses val="autoZero"/>
        <c:auto val="1"/>
        <c:lblAlgn val="ctr"/>
        <c:lblOffset val="100"/>
        <c:noMultiLvlLbl val="0"/>
      </c:catAx>
      <c:valAx>
        <c:axId val="-206610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1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27928"/>
        <c:axId val="-2066124920"/>
      </c:lineChart>
      <c:catAx>
        <c:axId val="-206612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24920"/>
        <c:crosses val="autoZero"/>
        <c:auto val="1"/>
        <c:lblAlgn val="ctr"/>
        <c:lblOffset val="100"/>
        <c:noMultiLvlLbl val="0"/>
      </c:catAx>
      <c:valAx>
        <c:axId val="-206612492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12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98248"/>
        <c:axId val="-2064201320"/>
      </c:lineChart>
      <c:catAx>
        <c:axId val="211019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01320"/>
        <c:crosses val="autoZero"/>
        <c:auto val="1"/>
        <c:lblAlgn val="ctr"/>
        <c:lblOffset val="100"/>
        <c:noMultiLvlLbl val="0"/>
      </c:catAx>
      <c:valAx>
        <c:axId val="-206420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9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5"/>
  <sheetViews>
    <sheetView topLeftCell="FD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</row>
    <row r="5" spans="1:17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</row>
    <row r="6" spans="1:171">
      <c r="A6" s="10"/>
      <c r="B6" s="34">
        <f>SUM(D6:MI6)</f>
        <v>-193639.01999999993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</row>
    <row r="7" spans="1:17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</row>
    <row r="8" spans="1:171">
      <c r="A8" s="8">
        <f>B8/F2</f>
        <v>-5.8789630553088895E-3</v>
      </c>
      <c r="B8" s="7">
        <f>SUM(D8:MI8)</f>
        <v>-3708.4498952888475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</row>
    <row r="9" spans="1:17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</row>
    <row r="10" spans="1:171">
      <c r="A10" s="10"/>
      <c r="B10" s="10">
        <f>B6/B8</f>
        <v>52.215622555935212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9"/>
  <sheetViews>
    <sheetView topLeftCell="GQ1" workbookViewId="0">
      <selection activeCell="GY7" sqref="G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7">
      <c r="C2" s="1" t="s">
        <v>20</v>
      </c>
      <c r="D2" s="1" t="s">
        <v>7</v>
      </c>
      <c r="E2">
        <v>16.73</v>
      </c>
      <c r="F2">
        <f>E2*10000</f>
        <v>167300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-11205.680000000009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</row>
    <row r="7" spans="1:20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</row>
    <row r="8" spans="1:207">
      <c r="A8" s="8">
        <f>B8/F2</f>
        <v>-1.5988427424302822E-2</v>
      </c>
      <c r="B8" s="7">
        <f>SUM(D8:MI8)</f>
        <v>-2674.863908085862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</row>
    <row r="9" spans="1:20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</row>
    <row r="10" spans="1:207">
      <c r="B10" s="10">
        <f>B6/B8</f>
        <v>4.1892523825703032</v>
      </c>
    </row>
    <row r="12" spans="1:207">
      <c r="C12" s="17" t="s">
        <v>26</v>
      </c>
      <c r="D12" s="17" t="s">
        <v>27</v>
      </c>
    </row>
    <row r="13" spans="1:207">
      <c r="C13" s="10">
        <v>400</v>
      </c>
      <c r="D13" s="10">
        <v>8.4030000000000005</v>
      </c>
    </row>
    <row r="14" spans="1:207">
      <c r="A14" s="1" t="s">
        <v>29</v>
      </c>
      <c r="B14" s="23">
        <v>42991</v>
      </c>
      <c r="C14">
        <v>2000</v>
      </c>
      <c r="D14">
        <v>4.75</v>
      </c>
    </row>
    <row r="15" spans="1:207">
      <c r="A15" s="1" t="s">
        <v>29</v>
      </c>
      <c r="B15" s="11">
        <v>42993</v>
      </c>
      <c r="C15">
        <v>2000</v>
      </c>
      <c r="D15">
        <v>4.71</v>
      </c>
    </row>
    <row r="16" spans="1:20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20"/>
  <sheetViews>
    <sheetView topLeftCell="GL1" workbookViewId="0">
      <selection activeCell="GY7" sqref="G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-113613.45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</row>
    <row r="7" spans="1:20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</row>
    <row r="8" spans="1:207">
      <c r="A8" s="8">
        <f>B8/F2</f>
        <v>-7.5372251437672511E-2</v>
      </c>
      <c r="B8" s="7">
        <f>SUM(D8:MI8)</f>
        <v>-7137.7522111475864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</row>
    <row r="9" spans="1:20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</row>
    <row r="10" spans="1:207">
      <c r="B10">
        <f>B6/B8</f>
        <v>15.917258912765419</v>
      </c>
    </row>
    <row r="16" spans="1:20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4"/>
  <sheetViews>
    <sheetView topLeftCell="GM1" workbookViewId="0">
      <selection activeCell="GY7" sqref="G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7">
      <c r="C2" s="1" t="s">
        <v>11</v>
      </c>
      <c r="D2" s="1" t="s">
        <v>7</v>
      </c>
      <c r="E2">
        <v>4.05</v>
      </c>
      <c r="F2">
        <f>E2*10000</f>
        <v>40500</v>
      </c>
    </row>
    <row r="3" spans="1:207">
      <c r="C3" s="1" t="s">
        <v>1</v>
      </c>
    </row>
    <row r="4" spans="1:20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 s="27" customFormat="1">
      <c r="B6" s="28">
        <f>SUM(D6:MI6)</f>
        <v>-28476.679999999986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</row>
    <row r="7" spans="1:20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</row>
    <row r="8" spans="1:207">
      <c r="A8" s="8">
        <f>B8/F2</f>
        <v>-6.3316085611454187E-2</v>
      </c>
      <c r="B8" s="7">
        <f>SUM(D8:MI8)</f>
        <v>-2564.3014672638947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</row>
    <row r="9" spans="1:20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</row>
    <row r="10" spans="1:207">
      <c r="B10" s="10">
        <f>B6/B8</f>
        <v>11.105043756959105</v>
      </c>
    </row>
    <row r="12" spans="1:207">
      <c r="C12" s="17" t="s">
        <v>26</v>
      </c>
      <c r="D12" s="17" t="s">
        <v>27</v>
      </c>
    </row>
    <row r="13" spans="1:207">
      <c r="C13" s="10">
        <v>300</v>
      </c>
      <c r="D13" s="10">
        <v>27.286999999999999</v>
      </c>
    </row>
    <row r="14" spans="1:20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4"/>
  <sheetViews>
    <sheetView topLeftCell="GD1" workbookViewId="0">
      <selection activeCell="GP7" sqref="G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8">
      <c r="C2" s="1" t="s">
        <v>8</v>
      </c>
      <c r="D2" s="1" t="s">
        <v>7</v>
      </c>
      <c r="E2">
        <v>220.39</v>
      </c>
      <c r="F2">
        <f>E2*10000</f>
        <v>2203900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</row>
    <row r="6" spans="1:198">
      <c r="B6" s="15">
        <f>SUM(D6:MI6)</f>
        <v>-210765.92999999991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</row>
    <row r="7" spans="1:19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</row>
    <row r="8" spans="1:198">
      <c r="A8" s="8">
        <f>B8/F2</f>
        <v>-4.3486703846334247E-2</v>
      </c>
      <c r="B8" s="7">
        <f>SUM(D8:MI8)</f>
        <v>-95840.346606936044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</row>
    <row r="9" spans="1:19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</row>
    <row r="10" spans="1:198">
      <c r="T10" s="22" t="s">
        <v>49</v>
      </c>
      <c r="FE10" t="s">
        <v>82</v>
      </c>
    </row>
    <row r="13" spans="1:198">
      <c r="C13" s="1" t="s">
        <v>26</v>
      </c>
      <c r="D13" s="1" t="s">
        <v>27</v>
      </c>
      <c r="E13" s="1" t="s">
        <v>47</v>
      </c>
    </row>
    <row r="14" spans="1:19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5"/>
  <sheetViews>
    <sheetView topLeftCell="GM1" workbookViewId="0">
      <selection activeCell="GY7" sqref="G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7">
      <c r="C2" s="1" t="s">
        <v>9</v>
      </c>
      <c r="D2" s="1" t="s">
        <v>7</v>
      </c>
      <c r="E2">
        <v>9.6</v>
      </c>
      <c r="F2">
        <f>E2*10000</f>
        <v>96000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-90029.210000000036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</row>
    <row r="7" spans="1:20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</row>
    <row r="8" spans="1:207">
      <c r="A8" s="8">
        <f>B8/F2</f>
        <v>-0.16402179661151747</v>
      </c>
      <c r="B8" s="7">
        <f>SUM(D8:MI8)</f>
        <v>-15746.092474705678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</row>
    <row r="9" spans="1:20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</row>
    <row r="12" spans="1:207">
      <c r="C12" s="1" t="s">
        <v>26</v>
      </c>
      <c r="D12" s="1" t="s">
        <v>27</v>
      </c>
      <c r="E12" s="1" t="s">
        <v>30</v>
      </c>
    </row>
    <row r="13" spans="1:20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7">
      <c r="C14" s="12"/>
      <c r="D14" s="13"/>
      <c r="E14" s="13"/>
    </row>
    <row r="15" spans="1:20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5"/>
  <sheetViews>
    <sheetView topLeftCell="FR1" workbookViewId="0">
      <selection activeCell="GA7" sqref="G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3">
      <c r="C2" s="1" t="s">
        <v>15</v>
      </c>
      <c r="D2" s="1" t="s">
        <v>7</v>
      </c>
      <c r="E2">
        <v>3.89</v>
      </c>
      <c r="F2">
        <f>E2*10000</f>
        <v>38900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</row>
    <row r="6" spans="1:183">
      <c r="B6" s="15">
        <f>SUM(D6:MI6)</f>
        <v>128.51000000000056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</row>
    <row r="7" spans="1:18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</row>
    <row r="8" spans="1:183">
      <c r="A8" s="8">
        <f>B8/F2</f>
        <v>2.0251413156521644E-3</v>
      </c>
      <c r="B8" s="7">
        <f>SUM(D8:MI8)</f>
        <v>78.7779971788692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</row>
    <row r="9" spans="1:18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</row>
    <row r="10" spans="1:183">
      <c r="CD10" s="1" t="s">
        <v>76</v>
      </c>
      <c r="FB10" t="s">
        <v>82</v>
      </c>
      <c r="FP10" s="1" t="s">
        <v>84</v>
      </c>
    </row>
    <row r="14" spans="1:183">
      <c r="C14" s="1" t="s">
        <v>26</v>
      </c>
      <c r="D14" s="17" t="s">
        <v>27</v>
      </c>
      <c r="E14" s="1" t="s">
        <v>30</v>
      </c>
    </row>
    <row r="15" spans="1:18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8"/>
  <sheetViews>
    <sheetView topLeftCell="GK1" workbookViewId="0">
      <selection activeCell="GY7" sqref="G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-72243.150000000081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</row>
    <row r="7" spans="1:20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</row>
    <row r="8" spans="1:207">
      <c r="A8" s="8">
        <f>B8/F2</f>
        <v>-2.5662278958477638E-2</v>
      </c>
      <c r="B8" s="7">
        <f>SUM(D8:MI8)</f>
        <v>-20355.319669864461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</row>
    <row r="9" spans="1:20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</row>
    <row r="14" spans="1:207">
      <c r="C14" s="1" t="s">
        <v>26</v>
      </c>
      <c r="D14" s="1" t="s">
        <v>27</v>
      </c>
      <c r="E14" s="1" t="s">
        <v>30</v>
      </c>
    </row>
    <row r="15" spans="1:20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5"/>
  <sheetViews>
    <sheetView topLeftCell="GG1" workbookViewId="0">
      <selection activeCell="GX7" sqref="G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6">
      <c r="C2" s="1" t="s">
        <v>14</v>
      </c>
      <c r="D2" s="1" t="s">
        <v>7</v>
      </c>
      <c r="E2">
        <v>19.88</v>
      </c>
      <c r="F2">
        <f>E2*10000</f>
        <v>198800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</row>
    <row r="6" spans="1:206">
      <c r="B6" s="15">
        <f>SUM(D6:MI6)</f>
        <v>-41926.740000000005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</row>
    <row r="7" spans="1:20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</row>
    <row r="8" spans="1:206">
      <c r="A8" s="8">
        <f>B8/F2</f>
        <v>-4.6685130362730053E-2</v>
      </c>
      <c r="B8" s="7">
        <f>SUM(D8:MI8)</f>
        <v>-9281.0039161107343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</row>
    <row r="9" spans="1:20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</row>
    <row r="10" spans="1:20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6">
      <c r="C13" s="17" t="s">
        <v>26</v>
      </c>
      <c r="D13" s="17" t="s">
        <v>27</v>
      </c>
      <c r="E13" s="1" t="s">
        <v>35</v>
      </c>
    </row>
    <row r="14" spans="1:20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4"/>
  <sheetViews>
    <sheetView topLeftCell="GI1" workbookViewId="0">
      <selection activeCell="GY7" sqref="G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-74123.700000000012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</row>
    <row r="7" spans="1:20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</row>
    <row r="8" spans="1:207">
      <c r="A8" s="8">
        <f>B8/F2</f>
        <v>-1.142282719250059E-2</v>
      </c>
      <c r="B8" s="7">
        <f>SUM(D8:MI8)</f>
        <v>-20393.173386771305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</row>
    <row r="9" spans="1:20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</row>
    <row r="10" spans="1:207">
      <c r="B10">
        <f>B6/B8</f>
        <v>3.6347310246517477</v>
      </c>
      <c r="U10" s="1" t="s">
        <v>51</v>
      </c>
      <c r="V10" s="1" t="s">
        <v>41</v>
      </c>
    </row>
    <row r="12" spans="1:207">
      <c r="C12" s="1" t="s">
        <v>26</v>
      </c>
      <c r="D12" s="1" t="s">
        <v>27</v>
      </c>
    </row>
    <row r="13" spans="1:207">
      <c r="C13">
        <v>800</v>
      </c>
      <c r="D13">
        <v>9.1660000000000004</v>
      </c>
    </row>
    <row r="14" spans="1:20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4"/>
  <sheetViews>
    <sheetView topLeftCell="DU1" workbookViewId="0">
      <selection activeCell="EH7" sqref="E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8">
      <c r="C2" s="1" t="s">
        <v>13</v>
      </c>
      <c r="D2" s="1" t="s">
        <v>7</v>
      </c>
      <c r="E2">
        <v>6.98</v>
      </c>
      <c r="F2">
        <f>E2*10000</f>
        <v>69800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</row>
    <row r="6" spans="1:138">
      <c r="B6" s="15">
        <f>SUM(D6:MI6)</f>
        <v>-96352.029999999941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</row>
    <row r="7" spans="1:13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</row>
    <row r="8" spans="1:138">
      <c r="A8" s="8">
        <f>B8/F2</f>
        <v>-0.13908742908280716</v>
      </c>
      <c r="B8" s="7">
        <f>SUM(D8:MI8)</f>
        <v>-9708.3025499799405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</row>
    <row r="9" spans="1:13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</row>
    <row r="10" spans="1:138">
      <c r="DS10" t="s">
        <v>82</v>
      </c>
      <c r="ED10" s="1" t="s">
        <v>41</v>
      </c>
      <c r="EH10" s="1" t="s">
        <v>41</v>
      </c>
    </row>
    <row r="12" spans="1:138">
      <c r="C12" s="1" t="s">
        <v>26</v>
      </c>
      <c r="D12" s="1" t="s">
        <v>27</v>
      </c>
    </row>
    <row r="13" spans="1:138">
      <c r="C13">
        <v>400</v>
      </c>
      <c r="D13">
        <v>27.524999999999999</v>
      </c>
      <c r="G13" s="1" t="s">
        <v>31</v>
      </c>
    </row>
    <row r="14" spans="1:13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3"/>
  <sheetViews>
    <sheetView topLeftCell="GE1" workbookViewId="0">
      <selection activeCell="GK7" sqref="G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3">
      <c r="C2" s="1" t="s">
        <v>53</v>
      </c>
      <c r="D2" s="1" t="s">
        <v>7</v>
      </c>
      <c r="E2">
        <v>12.56</v>
      </c>
      <c r="F2">
        <f>E2*10000</f>
        <v>125600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</row>
    <row r="6" spans="1:193">
      <c r="B6" s="15">
        <f>SUM(D6:MI6)</f>
        <v>492696.02000000008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</row>
    <row r="7" spans="1:19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</row>
    <row r="8" spans="1:193">
      <c r="A8" s="8">
        <f>B8/F2</f>
        <v>6.6116593712980138E-3</v>
      </c>
      <c r="B8" s="7">
        <f>SUM(D8:MI8)</f>
        <v>830.4244170350305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</row>
    <row r="9" spans="1:19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</row>
    <row r="10" spans="1:193">
      <c r="B10">
        <f>B6/B8</f>
        <v>593.30627796221972</v>
      </c>
    </row>
    <row r="12" spans="1:193">
      <c r="C12" s="17" t="s">
        <v>26</v>
      </c>
      <c r="D12" s="17" t="s">
        <v>27</v>
      </c>
    </row>
    <row r="13" spans="1:19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4"/>
  <sheetViews>
    <sheetView topLeftCell="GG1" workbookViewId="0">
      <selection activeCell="GY7" sqref="G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7">
      <c r="C2" s="1" t="s">
        <v>19</v>
      </c>
      <c r="D2" s="1" t="s">
        <v>7</v>
      </c>
      <c r="E2">
        <v>19.34</v>
      </c>
      <c r="F2">
        <f>E2*10000</f>
        <v>193400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-30894.129999999983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</row>
    <row r="7" spans="1:20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</row>
    <row r="8" spans="1:207">
      <c r="A8" s="8">
        <f>B8/F2</f>
        <v>-5.8576083185292074E-2</v>
      </c>
      <c r="B8" s="7">
        <f>SUM(D8:MI8)</f>
        <v>-11328.614488035488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</row>
    <row r="9" spans="1:20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</row>
    <row r="10" spans="1:207">
      <c r="DY10" s="1" t="s">
        <v>41</v>
      </c>
    </row>
    <row r="12" spans="1:207">
      <c r="C12" s="17" t="s">
        <v>26</v>
      </c>
      <c r="D12" s="17" t="s">
        <v>27</v>
      </c>
    </row>
    <row r="13" spans="1:207">
      <c r="C13" s="10">
        <v>600</v>
      </c>
      <c r="D13" s="10">
        <v>7.2480000000000002</v>
      </c>
    </row>
    <row r="14" spans="1:20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4"/>
  <sheetViews>
    <sheetView topLeftCell="GF1" workbookViewId="0">
      <selection activeCell="GY7" sqref="G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7">
      <c r="C2" s="1" t="s">
        <v>21</v>
      </c>
      <c r="D2" s="1" t="s">
        <v>7</v>
      </c>
      <c r="E2">
        <v>5.4</v>
      </c>
      <c r="F2">
        <f>E2*10000</f>
        <v>54000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-6656.6400000000021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</row>
    <row r="7" spans="1:20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</row>
    <row r="8" spans="1:207">
      <c r="A8" s="8">
        <f>B8/F2</f>
        <v>-2.2808751081144427E-2</v>
      </c>
      <c r="B8" s="7">
        <f>SUM(D8:MI8)</f>
        <v>-1231.672558381799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</row>
    <row r="9" spans="1:20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</row>
    <row r="12" spans="1:207">
      <c r="C12" s="17" t="s">
        <v>26</v>
      </c>
      <c r="D12" s="17" t="s">
        <v>27</v>
      </c>
    </row>
    <row r="13" spans="1:207">
      <c r="C13" s="10">
        <v>300</v>
      </c>
      <c r="D13" s="10">
        <v>8.4870000000000001</v>
      </c>
    </row>
    <row r="14" spans="1:20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3"/>
  <sheetViews>
    <sheetView tabSelected="1" topLeftCell="FQ1" workbookViewId="0">
      <selection activeCell="GF11" sqref="GF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8">
      <c r="C2" s="1" t="s">
        <v>58</v>
      </c>
      <c r="D2" s="1" t="s">
        <v>7</v>
      </c>
      <c r="E2">
        <v>7.83</v>
      </c>
      <c r="F2">
        <f>E2*10000</f>
        <v>78300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</row>
    <row r="6" spans="1:188">
      <c r="B6" s="15">
        <f>SUM(D6:MI6)</f>
        <v>-9415.0800000000017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</row>
    <row r="7" spans="1:18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</row>
    <row r="8" spans="1:188">
      <c r="A8" s="8">
        <f>B8/F2</f>
        <v>-9.6926979870911902E-3</v>
      </c>
      <c r="B8" s="7">
        <f>SUM(D8:MI8)</f>
        <v>-758.93825238924023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</row>
    <row r="9" spans="1:18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</row>
    <row r="10" spans="1:188">
      <c r="GF10" t="s">
        <v>88</v>
      </c>
    </row>
    <row r="11" spans="1:188">
      <c r="GF11" t="s">
        <v>87</v>
      </c>
    </row>
    <row r="12" spans="1:188">
      <c r="C12" s="17" t="s">
        <v>26</v>
      </c>
      <c r="D12" s="17" t="s">
        <v>27</v>
      </c>
    </row>
    <row r="13" spans="1:18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B1" workbookViewId="0">
      <selection activeCell="CO7" sqref="C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-126099.19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-3.2507896137076144E-2</v>
      </c>
      <c r="B8" s="7">
        <f>SUM(D8:MI8)</f>
        <v>-2126.0164073647798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Z1" workbookViewId="0">
      <selection activeCell="CO7" sqref="C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-38835.01999999999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-3.7467072769779767E-3</v>
      </c>
      <c r="B8" s="7">
        <f>SUM(D8:MI8)</f>
        <v>-390.03222753340737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7"/>
  <sheetViews>
    <sheetView topLeftCell="GK1" workbookViewId="0">
      <selection activeCell="GY7" sqref="G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40068.300000000017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</row>
    <row r="7" spans="1:20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</row>
    <row r="8" spans="1:207">
      <c r="A8" s="8">
        <f>B8/F2</f>
        <v>8.9854031176468067E-4</v>
      </c>
      <c r="B8" s="7">
        <f>SUM(D8:MI8)</f>
        <v>8586.2715111609359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</row>
    <row r="9" spans="1:20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</row>
    <row r="10" spans="1:207">
      <c r="B10" s="10">
        <f>B6/B8</f>
        <v>4.6665540389582265</v>
      </c>
      <c r="GS10" t="s">
        <v>85</v>
      </c>
    </row>
    <row r="12" spans="1:207">
      <c r="C12" s="17" t="s">
        <v>26</v>
      </c>
      <c r="D12" s="17" t="s">
        <v>27</v>
      </c>
    </row>
    <row r="13" spans="1:207">
      <c r="C13" s="10">
        <v>1000</v>
      </c>
      <c r="D13" s="10">
        <v>7.5910000000000002</v>
      </c>
    </row>
    <row r="14" spans="1:207">
      <c r="C14">
        <v>900</v>
      </c>
      <c r="D14">
        <v>5.9</v>
      </c>
    </row>
    <row r="15" spans="1:207">
      <c r="A15" s="1" t="s">
        <v>28</v>
      </c>
      <c r="B15" s="38">
        <v>11232</v>
      </c>
      <c r="C15">
        <v>1900</v>
      </c>
      <c r="D15">
        <v>6</v>
      </c>
    </row>
    <row r="16" spans="1:20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7"/>
  <sheetViews>
    <sheetView topLeftCell="GN1" workbookViewId="0">
      <selection activeCell="GY7" sqref="G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7">
      <c r="C2" s="1" t="s">
        <v>17</v>
      </c>
      <c r="D2" s="1" t="s">
        <v>7</v>
      </c>
      <c r="E2">
        <v>220.9</v>
      </c>
      <c r="F2">
        <f>E2*10000</f>
        <v>2209000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106544.49999999987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</row>
    <row r="7" spans="1:20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</row>
    <row r="8" spans="1:207">
      <c r="A8" s="8">
        <f>B8/F2</f>
        <v>5.3469535099883985E-3</v>
      </c>
      <c r="B8" s="7">
        <f>SUM(D8:MI8)</f>
        <v>11811.420303564371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</row>
    <row r="9" spans="1:20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</row>
    <row r="10" spans="1:207">
      <c r="B10" s="10">
        <f>B6/B8</f>
        <v>9.0204647080290243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7">
      <c r="AB11" s="1" t="s">
        <v>61</v>
      </c>
    </row>
    <row r="13" spans="1:207">
      <c r="C13" s="17" t="s">
        <v>26</v>
      </c>
      <c r="D13" s="17" t="s">
        <v>27</v>
      </c>
      <c r="E13" s="1" t="s">
        <v>28</v>
      </c>
    </row>
    <row r="14" spans="1:20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5"/>
  <sheetViews>
    <sheetView topLeftCell="FO1" workbookViewId="0">
      <selection activeCell="GB7" sqref="G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4">
      <c r="C2" s="1" t="s">
        <v>33</v>
      </c>
      <c r="D2" s="1" t="s">
        <v>7</v>
      </c>
      <c r="E2">
        <v>11.94</v>
      </c>
      <c r="F2">
        <f>E2*10000</f>
        <v>119400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</row>
    <row r="6" spans="1:184">
      <c r="B6" s="15">
        <f>SUM(D6:MI6)</f>
        <v>-38105.769999999997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</row>
    <row r="7" spans="1:18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</row>
    <row r="8" spans="1:184">
      <c r="A8" s="8">
        <f>B8/F2</f>
        <v>-7.4851648123570161E-2</v>
      </c>
      <c r="B8" s="7">
        <f>SUM(D8:MI8)</f>
        <v>-8937.2867859542766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</row>
    <row r="9" spans="1:18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</row>
    <row r="10" spans="1:184">
      <c r="B10">
        <f>B6/B8</f>
        <v>4.263684372295911</v>
      </c>
      <c r="DF10" t="s">
        <v>82</v>
      </c>
    </row>
    <row r="12" spans="1:184">
      <c r="C12" s="17" t="s">
        <v>26</v>
      </c>
      <c r="D12" s="17" t="s">
        <v>27</v>
      </c>
    </row>
    <row r="13" spans="1:184">
      <c r="C13" s="10">
        <v>800</v>
      </c>
      <c r="D13" s="10">
        <v>14.318</v>
      </c>
    </row>
    <row r="14" spans="1:18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7"/>
  <sheetViews>
    <sheetView topLeftCell="GL1" workbookViewId="0">
      <selection activeCell="GY7" sqref="G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</row>
    <row r="6" spans="1:207">
      <c r="B6" s="15">
        <f>SUM(D6:MI6)</f>
        <v>32200.759999999922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</row>
    <row r="7" spans="1:20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</row>
    <row r="8" spans="1:207">
      <c r="A8" s="8">
        <f>B8/F2</f>
        <v>7.5791862433960758E-4</v>
      </c>
      <c r="B8" s="7">
        <f>SUM(D8:MI8)</f>
        <v>2239.8011186484082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</row>
    <row r="9" spans="1:20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</row>
    <row r="10" spans="1:207">
      <c r="B10">
        <f>B6/B8</f>
        <v>14.376615732485766</v>
      </c>
      <c r="AJ10" t="s">
        <v>65</v>
      </c>
    </row>
    <row r="12" spans="1:207">
      <c r="C12" s="17" t="s">
        <v>26</v>
      </c>
      <c r="D12" s="17" t="s">
        <v>27</v>
      </c>
      <c r="E12" s="1" t="s">
        <v>30</v>
      </c>
    </row>
    <row r="13" spans="1:20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7">
      <c r="A14" s="1" t="s">
        <v>29</v>
      </c>
      <c r="B14" s="16">
        <v>43040</v>
      </c>
      <c r="C14">
        <v>1700</v>
      </c>
      <c r="D14">
        <v>8.23</v>
      </c>
    </row>
    <row r="15" spans="1:207">
      <c r="A15" s="1" t="s">
        <v>29</v>
      </c>
      <c r="B15" s="16">
        <v>43054</v>
      </c>
      <c r="C15">
        <v>2400</v>
      </c>
      <c r="D15">
        <v>8.34</v>
      </c>
    </row>
    <row r="16" spans="1:20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J1" workbookViewId="0">
      <selection activeCell="ES7" sqref="ES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</row>
    <row r="6" spans="1:149">
      <c r="B6" s="15">
        <f>SUM(D6:MI6)</f>
        <v>10776.960000000034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</row>
    <row r="7" spans="1:14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</row>
    <row r="8" spans="1:149">
      <c r="A8" s="8">
        <f>B8/F2</f>
        <v>-3.9201127957584882E-2</v>
      </c>
      <c r="B8" s="7">
        <f>SUM(D8:MI8)</f>
        <v>-2246.2246319696142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</row>
    <row r="9" spans="1:14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</row>
    <row r="10" spans="1:149">
      <c r="B10" s="10">
        <f>B6/B8</f>
        <v>-4.7978104445191656</v>
      </c>
      <c r="CC10" s="1" t="s">
        <v>75</v>
      </c>
      <c r="CD10" s="1" t="s">
        <v>83</v>
      </c>
    </row>
    <row r="12" spans="1:149">
      <c r="C12" s="1" t="s">
        <v>26</v>
      </c>
      <c r="D12" s="1" t="s">
        <v>27</v>
      </c>
      <c r="E12" s="1" t="s">
        <v>28</v>
      </c>
    </row>
    <row r="13" spans="1:14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9">
      <c r="A14" s="1" t="s">
        <v>29</v>
      </c>
      <c r="B14" s="11">
        <v>42999</v>
      </c>
      <c r="C14">
        <v>1000</v>
      </c>
      <c r="D14">
        <v>18.510000000000002</v>
      </c>
    </row>
    <row r="15" spans="1:14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2018-06-13T14:12:42Z</dcterms:modified>
</cp:coreProperties>
</file>