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740" yWindow="0" windowWidth="25600" windowHeight="16060" tabRatio="996" activeTab="2"/>
  </bookViews>
  <sheets>
    <sheet name="民生银行" sheetId="13" r:id="rId1"/>
    <sheet name="美的集团" sheetId="21" r:id="rId2"/>
    <sheet name="达华智能" sheetId="1" r:id="rId3"/>
    <sheet name="沪电股份" sheetId="15" r:id="rId4"/>
    <sheet name="普邦股份" sheetId="18" r:id="rId5"/>
    <sheet name="中国石化" sheetId="5" r:id="rId6"/>
    <sheet name="宝钢股份" sheetId="12" r:id="rId7"/>
    <sheet name="浙江医药" sheetId="7" r:id="rId8"/>
    <sheet name="远大控股" sheetId="6" r:id="rId9"/>
    <sheet name="包钢股份" sheetId="3" r:id="rId10"/>
    <sheet name="景兴纸业" sheetId="4" r:id="rId11"/>
    <sheet name="天宝食品" sheetId="10" r:id="rId12"/>
    <sheet name="中远海发" sheetId="2" r:id="rId13"/>
    <sheet name="st智慧" sheetId="9" r:id="rId14"/>
    <sheet name="中国中冶" sheetId="11" r:id="rId15"/>
    <sheet name="远望谷" sheetId="8" r:id="rId16"/>
    <sheet name="巨轮智能" sheetId="14" r:id="rId17"/>
    <sheet name="大金重工" sheetId="16" r:id="rId18"/>
    <sheet name="贵州茅台" sheetId="19" r:id="rId19"/>
    <sheet name="圆通" sheetId="20" r:id="rId20"/>
    <sheet name="万方发展" sheetId="17" r:id="rId2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J8" i="20" l="1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2"/>
  <c r="L8" i="1"/>
  <c r="B6" i="17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<sst xmlns="http://schemas.openxmlformats.org/spreadsheetml/2006/main" count="302" uniqueCount="77">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</sst>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Font="1" applyFill="1"/>
  </cellXfs>
  <cellStyles count="1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民生银行!$D$9:$FD$9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3317688"/>
        <c:axId val="-2033314744"/>
      </c:lineChart>
      <c:catAx>
        <c:axId val="-2033317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3314744"/>
        <c:crosses val="autoZero"/>
        <c:auto val="1"/>
        <c:lblAlgn val="ctr"/>
        <c:lblOffset val="100"/>
        <c:noMultiLvlLbl val="0"/>
      </c:catAx>
      <c:valAx>
        <c:axId val="-2033314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3317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沪电股份!$D$9:$FD$9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3823016"/>
        <c:axId val="-2033820008"/>
      </c:lineChart>
      <c:catAx>
        <c:axId val="-2033823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3820008"/>
        <c:crosses val="autoZero"/>
        <c:auto val="1"/>
        <c:lblAlgn val="ctr"/>
        <c:lblOffset val="100"/>
        <c:noMultiLvlLbl val="0"/>
      </c:catAx>
      <c:valAx>
        <c:axId val="-2033820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3823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沪电股份!$D$7:$FD$7</c:f>
              <c:numCache>
                <c:formatCode>#,##0.00;[Red]#,##0.00</c:formatCode>
                <c:ptCount val="157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635288"/>
        <c:axId val="2107341816"/>
      </c:lineChart>
      <c:catAx>
        <c:axId val="2106635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341816"/>
        <c:crosses val="autoZero"/>
        <c:auto val="1"/>
        <c:lblAlgn val="ctr"/>
        <c:lblOffset val="100"/>
        <c:noMultiLvlLbl val="0"/>
      </c:catAx>
      <c:valAx>
        <c:axId val="2107341816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6635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沪电股份!$D$6:$FD$6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  <c:pt idx="73">
                  <c:v>-1068.27</c:v>
                </c:pt>
                <c:pt idx="74">
                  <c:v>-193.48</c:v>
                </c:pt>
                <c:pt idx="75">
                  <c:v>259.43</c:v>
                </c:pt>
                <c:pt idx="76">
                  <c:v>71.09</c:v>
                </c:pt>
                <c:pt idx="77">
                  <c:v>-513.96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041704"/>
        <c:axId val="2107357896"/>
      </c:barChart>
      <c:catAx>
        <c:axId val="2107041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357896"/>
        <c:crosses val="autoZero"/>
        <c:auto val="1"/>
        <c:lblAlgn val="ctr"/>
        <c:lblOffset val="100"/>
        <c:noMultiLvlLbl val="0"/>
      </c:catAx>
      <c:valAx>
        <c:axId val="2107357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7041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3231960"/>
        <c:axId val="-2033229208"/>
      </c:lineChart>
      <c:catAx>
        <c:axId val="-2033231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3229208"/>
        <c:crosses val="autoZero"/>
        <c:auto val="1"/>
        <c:lblAlgn val="ctr"/>
        <c:lblOffset val="100"/>
        <c:noMultiLvlLbl val="0"/>
      </c:catAx>
      <c:valAx>
        <c:axId val="-2033229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3231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4028056"/>
        <c:axId val="-2034036920"/>
      </c:lineChart>
      <c:catAx>
        <c:axId val="-2034028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4036920"/>
        <c:crosses val="autoZero"/>
        <c:auto val="1"/>
        <c:lblAlgn val="ctr"/>
        <c:lblOffset val="100"/>
        <c:noMultiLvlLbl val="0"/>
      </c:catAx>
      <c:valAx>
        <c:axId val="-203403692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402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普邦股份!$D$6:$FD$6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  <c:pt idx="60">
                  <c:v>244.48</c:v>
                </c:pt>
                <c:pt idx="61">
                  <c:v>531.4</c:v>
                </c:pt>
                <c:pt idx="62">
                  <c:v>127.04</c:v>
                </c:pt>
                <c:pt idx="63">
                  <c:v>189.76</c:v>
                </c:pt>
                <c:pt idx="64">
                  <c:v>969.72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4052680"/>
        <c:axId val="-2034061336"/>
      </c:barChart>
      <c:catAx>
        <c:axId val="-2034052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4061336"/>
        <c:crosses val="autoZero"/>
        <c:auto val="1"/>
        <c:lblAlgn val="ctr"/>
        <c:lblOffset val="100"/>
        <c:noMultiLvlLbl val="0"/>
      </c:catAx>
      <c:valAx>
        <c:axId val="-20340613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405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中国石化!$D$9:$FD$9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4097304"/>
        <c:axId val="-2034106072"/>
      </c:lineChart>
      <c:catAx>
        <c:axId val="-2034097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4106072"/>
        <c:crosses val="autoZero"/>
        <c:auto val="1"/>
        <c:lblAlgn val="ctr"/>
        <c:lblOffset val="100"/>
        <c:noMultiLvlLbl val="0"/>
      </c:catAx>
      <c:valAx>
        <c:axId val="-20341060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4097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中国石化!$D$7:$FD$7</c:f>
              <c:numCache>
                <c:formatCode>#,##0.00;[Red]#,##0.00</c:formatCode>
                <c:ptCount val="15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4145560"/>
        <c:axId val="-2034154472"/>
      </c:lineChart>
      <c:catAx>
        <c:axId val="-2034145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4154472"/>
        <c:crosses val="autoZero"/>
        <c:auto val="1"/>
        <c:lblAlgn val="ctr"/>
        <c:lblOffset val="100"/>
        <c:noMultiLvlLbl val="0"/>
      </c:catAx>
      <c:valAx>
        <c:axId val="-203415447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4145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中国石化!$D$6:$FD$6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  <c:pt idx="73">
                  <c:v>-340.82</c:v>
                </c:pt>
                <c:pt idx="74">
                  <c:v>-34.11</c:v>
                </c:pt>
                <c:pt idx="75">
                  <c:v>-369.66</c:v>
                </c:pt>
                <c:pt idx="76">
                  <c:v>3157.35</c:v>
                </c:pt>
                <c:pt idx="77">
                  <c:v>19277.27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4170312"/>
        <c:axId val="-2034179912"/>
      </c:barChart>
      <c:catAx>
        <c:axId val="-2034170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4179912"/>
        <c:crosses val="autoZero"/>
        <c:auto val="1"/>
        <c:lblAlgn val="ctr"/>
        <c:lblOffset val="100"/>
        <c:noMultiLvlLbl val="0"/>
      </c:catAx>
      <c:valAx>
        <c:axId val="-2034179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417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宝钢股份!$D$9:$FD$9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4215160"/>
        <c:axId val="-2034223976"/>
      </c:lineChart>
      <c:catAx>
        <c:axId val="-2034215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4223976"/>
        <c:crosses val="autoZero"/>
        <c:auto val="1"/>
        <c:lblAlgn val="ctr"/>
        <c:lblOffset val="100"/>
        <c:noMultiLvlLbl val="0"/>
      </c:catAx>
      <c:valAx>
        <c:axId val="-2034223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4215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民生银行!$D$7:$FD$7</c:f>
              <c:numCache>
                <c:formatCode>#,##0.00;[Red]#,##0.00</c:formatCode>
                <c:ptCount val="157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3480632"/>
        <c:axId val="-2033477688"/>
      </c:lineChart>
      <c:catAx>
        <c:axId val="-2033480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3477688"/>
        <c:crosses val="autoZero"/>
        <c:auto val="1"/>
        <c:lblAlgn val="ctr"/>
        <c:lblOffset val="100"/>
        <c:noMultiLvlLbl val="0"/>
      </c:catAx>
      <c:valAx>
        <c:axId val="-203347768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3480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宝钢股份!$D$7:$FD$7</c:f>
              <c:numCache>
                <c:formatCode>#,##0.00;[Red]#,##0.00</c:formatCode>
                <c:ptCount val="157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111976"/>
        <c:axId val="2126434040"/>
      </c:lineChart>
      <c:catAx>
        <c:axId val="2126111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434040"/>
        <c:crosses val="autoZero"/>
        <c:auto val="1"/>
        <c:lblAlgn val="ctr"/>
        <c:lblOffset val="100"/>
        <c:noMultiLvlLbl val="0"/>
      </c:catAx>
      <c:valAx>
        <c:axId val="212643404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6111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宝钢股份!$D$6:$FD$6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  <c:pt idx="73">
                  <c:v>21534.56</c:v>
                </c:pt>
                <c:pt idx="74">
                  <c:v>3119.42</c:v>
                </c:pt>
                <c:pt idx="75">
                  <c:v>-13623.69</c:v>
                </c:pt>
                <c:pt idx="76">
                  <c:v>-6213.53</c:v>
                </c:pt>
                <c:pt idx="77">
                  <c:v>21448.35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305464"/>
        <c:axId val="2126138952"/>
      </c:barChart>
      <c:catAx>
        <c:axId val="2126305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138952"/>
        <c:crosses val="autoZero"/>
        <c:auto val="1"/>
        <c:lblAlgn val="ctr"/>
        <c:lblOffset val="100"/>
        <c:noMultiLvlLbl val="0"/>
      </c:catAx>
      <c:valAx>
        <c:axId val="21261389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6305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浙江医药!$D$9:$FD$9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881928"/>
        <c:axId val="2126062408"/>
      </c:lineChart>
      <c:catAx>
        <c:axId val="2125881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062408"/>
        <c:crosses val="autoZero"/>
        <c:auto val="1"/>
        <c:lblAlgn val="ctr"/>
        <c:lblOffset val="100"/>
        <c:noMultiLvlLbl val="0"/>
      </c:catAx>
      <c:valAx>
        <c:axId val="21260624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5881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浙江医药!$D$7:$FD$7</c:f>
              <c:numCache>
                <c:formatCode>#,##0.00;[Red]#,##0.00</c:formatCode>
                <c:ptCount val="157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464744"/>
        <c:axId val="2126459816"/>
      </c:lineChart>
      <c:catAx>
        <c:axId val="2126464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459816"/>
        <c:crosses val="autoZero"/>
        <c:auto val="1"/>
        <c:lblAlgn val="ctr"/>
        <c:lblOffset val="100"/>
        <c:noMultiLvlLbl val="0"/>
      </c:catAx>
      <c:valAx>
        <c:axId val="2126459816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6464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浙江医药!$D$6:$FD$6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  <c:pt idx="73">
                  <c:v>-449.17</c:v>
                </c:pt>
                <c:pt idx="74">
                  <c:v>-656.33</c:v>
                </c:pt>
                <c:pt idx="75">
                  <c:v>-2298.28</c:v>
                </c:pt>
                <c:pt idx="76">
                  <c:v>-867.99</c:v>
                </c:pt>
                <c:pt idx="77">
                  <c:v>-2407.87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434952"/>
        <c:axId val="2126428392"/>
      </c:barChart>
      <c:catAx>
        <c:axId val="2126434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428392"/>
        <c:crosses val="autoZero"/>
        <c:auto val="1"/>
        <c:lblAlgn val="ctr"/>
        <c:lblOffset val="100"/>
        <c:noMultiLvlLbl val="0"/>
      </c:catAx>
      <c:valAx>
        <c:axId val="2126428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6434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远大控股!$D$9:$FD$9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366920"/>
        <c:axId val="2126364696"/>
      </c:lineChart>
      <c:catAx>
        <c:axId val="2126366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364696"/>
        <c:crosses val="autoZero"/>
        <c:auto val="1"/>
        <c:lblAlgn val="ctr"/>
        <c:lblOffset val="100"/>
        <c:noMultiLvlLbl val="0"/>
      </c:catAx>
      <c:valAx>
        <c:axId val="2126364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6366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远大控股!$D$7:$FD$7</c:f>
              <c:numCache>
                <c:formatCode>#,##0.00;[Red]#,##0.00</c:formatCode>
                <c:ptCount val="157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306552"/>
        <c:axId val="2126303336"/>
      </c:lineChart>
      <c:catAx>
        <c:axId val="2126306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303336"/>
        <c:crosses val="autoZero"/>
        <c:auto val="1"/>
        <c:lblAlgn val="ctr"/>
        <c:lblOffset val="100"/>
        <c:noMultiLvlLbl val="0"/>
      </c:catAx>
      <c:valAx>
        <c:axId val="2126303336"/>
        <c:scaling>
          <c:orientation val="minMax"/>
          <c:min val="1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6306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远大控股!$D$6:$FD$6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  <c:pt idx="73">
                  <c:v>-405.31</c:v>
                </c:pt>
                <c:pt idx="74">
                  <c:v>-134.12</c:v>
                </c:pt>
                <c:pt idx="75">
                  <c:v>6.88</c:v>
                </c:pt>
                <c:pt idx="76">
                  <c:v>-246.0</c:v>
                </c:pt>
                <c:pt idx="77">
                  <c:v>-560.13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269080"/>
        <c:axId val="2126264856"/>
      </c:barChart>
      <c:catAx>
        <c:axId val="2126269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264856"/>
        <c:crosses val="autoZero"/>
        <c:auto val="1"/>
        <c:lblAlgn val="ctr"/>
        <c:lblOffset val="100"/>
        <c:noMultiLvlLbl val="0"/>
      </c:catAx>
      <c:valAx>
        <c:axId val="21262648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6269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包钢股份!$D$9:$FD$9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213576"/>
        <c:axId val="2126206552"/>
      </c:lineChart>
      <c:catAx>
        <c:axId val="2126213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206552"/>
        <c:crosses val="autoZero"/>
        <c:auto val="1"/>
        <c:lblAlgn val="ctr"/>
        <c:lblOffset val="100"/>
        <c:noMultiLvlLbl val="0"/>
      </c:catAx>
      <c:valAx>
        <c:axId val="2126206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6213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包钢股份!$D$7:$FD$7</c:f>
              <c:numCache>
                <c:formatCode>General</c:formatCode>
                <c:ptCount val="157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151656"/>
        <c:axId val="2126147352"/>
      </c:lineChart>
      <c:catAx>
        <c:axId val="2126151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147352"/>
        <c:crosses val="autoZero"/>
        <c:auto val="1"/>
        <c:lblAlgn val="ctr"/>
        <c:lblOffset val="100"/>
        <c:noMultiLvlLbl val="0"/>
      </c:catAx>
      <c:valAx>
        <c:axId val="2126147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151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民生银行!$D$6:$FD$6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  <c:pt idx="73">
                  <c:v>-1843.9</c:v>
                </c:pt>
                <c:pt idx="74">
                  <c:v>670.8</c:v>
                </c:pt>
                <c:pt idx="75">
                  <c:v>-2060.19</c:v>
                </c:pt>
                <c:pt idx="76">
                  <c:v>3006.56</c:v>
                </c:pt>
                <c:pt idx="77">
                  <c:v>22925.16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3455176"/>
        <c:axId val="-2033535160"/>
      </c:barChart>
      <c:catAx>
        <c:axId val="-2033455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3535160"/>
        <c:crosses val="autoZero"/>
        <c:auto val="1"/>
        <c:lblAlgn val="ctr"/>
        <c:lblOffset val="100"/>
        <c:noMultiLvlLbl val="0"/>
      </c:catAx>
      <c:valAx>
        <c:axId val="-2033535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3455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包钢股份!$D$6:$FD$6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  <c:pt idx="73">
                  <c:v>2520.87</c:v>
                </c:pt>
                <c:pt idx="74">
                  <c:v>-848.85</c:v>
                </c:pt>
                <c:pt idx="75">
                  <c:v>1377.65</c:v>
                </c:pt>
                <c:pt idx="76">
                  <c:v>2338.03</c:v>
                </c:pt>
                <c:pt idx="77">
                  <c:v>-5835.16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121176"/>
        <c:axId val="2126115688"/>
      </c:barChart>
      <c:catAx>
        <c:axId val="2126121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115688"/>
        <c:crosses val="autoZero"/>
        <c:auto val="1"/>
        <c:lblAlgn val="ctr"/>
        <c:lblOffset val="100"/>
        <c:noMultiLvlLbl val="0"/>
      </c:catAx>
      <c:valAx>
        <c:axId val="2126115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6121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景兴纸业!$D$9:$FD$9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059688"/>
        <c:axId val="2126056936"/>
      </c:lineChart>
      <c:catAx>
        <c:axId val="2126059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056936"/>
        <c:crosses val="autoZero"/>
        <c:auto val="1"/>
        <c:lblAlgn val="ctr"/>
        <c:lblOffset val="100"/>
        <c:noMultiLvlLbl val="0"/>
      </c:catAx>
      <c:valAx>
        <c:axId val="21260569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6059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景兴纸业!$D$7:$FD$7</c:f>
              <c:numCache>
                <c:formatCode>General</c:formatCode>
                <c:ptCount val="157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992568"/>
        <c:axId val="2125991544"/>
      </c:lineChart>
      <c:catAx>
        <c:axId val="2125992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991544"/>
        <c:crosses val="autoZero"/>
        <c:auto val="1"/>
        <c:lblAlgn val="ctr"/>
        <c:lblOffset val="100"/>
        <c:noMultiLvlLbl val="0"/>
      </c:catAx>
      <c:valAx>
        <c:axId val="2125991544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992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景兴纸业!$D$6:$FD$6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  <c:pt idx="73">
                  <c:v>546.76</c:v>
                </c:pt>
                <c:pt idx="74">
                  <c:v>-1035.93</c:v>
                </c:pt>
                <c:pt idx="75">
                  <c:v>30.42</c:v>
                </c:pt>
                <c:pt idx="76">
                  <c:v>-401.37</c:v>
                </c:pt>
                <c:pt idx="77">
                  <c:v>-1576.59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962520"/>
        <c:axId val="2125957288"/>
      </c:barChart>
      <c:catAx>
        <c:axId val="2125962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957288"/>
        <c:crosses val="autoZero"/>
        <c:auto val="1"/>
        <c:lblAlgn val="ctr"/>
        <c:lblOffset val="100"/>
        <c:noMultiLvlLbl val="0"/>
      </c:catAx>
      <c:valAx>
        <c:axId val="2125957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5962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906376"/>
        <c:axId val="2125899688"/>
      </c:lineChart>
      <c:catAx>
        <c:axId val="2125906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899688"/>
        <c:crosses val="autoZero"/>
        <c:auto val="1"/>
        <c:lblAlgn val="ctr"/>
        <c:lblOffset val="100"/>
        <c:noMultiLvlLbl val="0"/>
      </c:catAx>
      <c:valAx>
        <c:axId val="2125899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5906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837464"/>
        <c:axId val="2125834056"/>
      </c:lineChart>
      <c:catAx>
        <c:axId val="2125837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834056"/>
        <c:crosses val="autoZero"/>
        <c:auto val="1"/>
        <c:lblAlgn val="ctr"/>
        <c:lblOffset val="100"/>
        <c:noMultiLvlLbl val="0"/>
      </c:catAx>
      <c:valAx>
        <c:axId val="2125834056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5837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天宝食品!$D$6:$FD$6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  <c:pt idx="73">
                  <c:v>-69.46</c:v>
                </c:pt>
                <c:pt idx="74">
                  <c:v>-102.03</c:v>
                </c:pt>
                <c:pt idx="75">
                  <c:v>161.73</c:v>
                </c:pt>
                <c:pt idx="76">
                  <c:v>-270.74</c:v>
                </c:pt>
                <c:pt idx="77">
                  <c:v>177.54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794936"/>
        <c:axId val="2125786312"/>
      </c:barChart>
      <c:catAx>
        <c:axId val="2125794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786312"/>
        <c:crosses val="autoZero"/>
        <c:auto val="1"/>
        <c:lblAlgn val="ctr"/>
        <c:lblOffset val="100"/>
        <c:noMultiLvlLbl val="0"/>
      </c:catAx>
      <c:valAx>
        <c:axId val="2125786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5794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中远海发!$D$9:$FD$9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730600"/>
        <c:axId val="2125724888"/>
      </c:lineChart>
      <c:catAx>
        <c:axId val="2125730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724888"/>
        <c:crosses val="autoZero"/>
        <c:auto val="1"/>
        <c:lblAlgn val="ctr"/>
        <c:lblOffset val="100"/>
        <c:noMultiLvlLbl val="0"/>
      </c:catAx>
      <c:valAx>
        <c:axId val="2125724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5730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中远海发!$D$7:$FD$7</c:f>
              <c:numCache>
                <c:formatCode>General</c:formatCode>
                <c:ptCount val="157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662328"/>
        <c:axId val="2125660776"/>
      </c:lineChart>
      <c:catAx>
        <c:axId val="2125662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660776"/>
        <c:crosses val="autoZero"/>
        <c:auto val="1"/>
        <c:lblAlgn val="ctr"/>
        <c:lblOffset val="100"/>
        <c:noMultiLvlLbl val="0"/>
      </c:catAx>
      <c:valAx>
        <c:axId val="2125660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662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  <c:pt idx="77">
                  <c:v>-803.9299999999999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630728"/>
        <c:axId val="2125633736"/>
      </c:barChart>
      <c:catAx>
        <c:axId val="2125630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633736"/>
        <c:crosses val="autoZero"/>
        <c:auto val="1"/>
        <c:lblAlgn val="ctr"/>
        <c:lblOffset val="100"/>
        <c:noMultiLvlLbl val="0"/>
      </c:catAx>
      <c:valAx>
        <c:axId val="2125633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5630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3614360"/>
        <c:axId val="-2033611416"/>
      </c:lineChart>
      <c:catAx>
        <c:axId val="-2033614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3611416"/>
        <c:crosses val="autoZero"/>
        <c:auto val="1"/>
        <c:lblAlgn val="ctr"/>
        <c:lblOffset val="100"/>
        <c:tickLblSkip val="2"/>
        <c:noMultiLvlLbl val="0"/>
      </c:catAx>
      <c:valAx>
        <c:axId val="-20336114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3614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st智慧!$D$9:$FD$9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579416"/>
        <c:axId val="2125575816"/>
      </c:lineChart>
      <c:catAx>
        <c:axId val="2125579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575816"/>
        <c:crosses val="autoZero"/>
        <c:auto val="1"/>
        <c:lblAlgn val="ctr"/>
        <c:lblOffset val="100"/>
        <c:noMultiLvlLbl val="0"/>
      </c:catAx>
      <c:valAx>
        <c:axId val="2125575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5579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st智慧!$D$7:$FD$7</c:f>
              <c:numCache>
                <c:formatCode>#,##0.00;[Red]#,##0.00</c:formatCode>
                <c:ptCount val="157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519688"/>
        <c:axId val="2125513912"/>
      </c:lineChart>
      <c:catAx>
        <c:axId val="2125519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513912"/>
        <c:crosses val="autoZero"/>
        <c:auto val="1"/>
        <c:lblAlgn val="ctr"/>
        <c:lblOffset val="100"/>
        <c:noMultiLvlLbl val="0"/>
      </c:catAx>
      <c:valAx>
        <c:axId val="212551391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5519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  <c:pt idx="77">
                  <c:v>-101.24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495736"/>
        <c:axId val="2125480968"/>
      </c:barChart>
      <c:catAx>
        <c:axId val="2125495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480968"/>
        <c:crosses val="autoZero"/>
        <c:auto val="1"/>
        <c:lblAlgn val="ctr"/>
        <c:lblOffset val="100"/>
        <c:noMultiLvlLbl val="0"/>
      </c:catAx>
      <c:valAx>
        <c:axId val="21254809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5495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中国中冶!$D$9:$FD$9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673384"/>
        <c:axId val="-2044052184"/>
      </c:lineChart>
      <c:catAx>
        <c:axId val="-2044673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052184"/>
        <c:crosses val="autoZero"/>
        <c:auto val="1"/>
        <c:lblAlgn val="ctr"/>
        <c:lblOffset val="100"/>
        <c:noMultiLvlLbl val="0"/>
      </c:catAx>
      <c:valAx>
        <c:axId val="-2044052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4673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中国中冶!$D$7:$FD$7</c:f>
              <c:numCache>
                <c:formatCode>#,##0.00;[Red]#,##0.00</c:formatCode>
                <c:ptCount val="157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3709112"/>
        <c:axId val="-2043706104"/>
      </c:lineChart>
      <c:catAx>
        <c:axId val="-2043709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3706104"/>
        <c:crosses val="autoZero"/>
        <c:auto val="1"/>
        <c:lblAlgn val="ctr"/>
        <c:lblOffset val="100"/>
        <c:noMultiLvlLbl val="0"/>
      </c:catAx>
      <c:valAx>
        <c:axId val="-204370610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3709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  <c:pt idx="77">
                  <c:v>12028.78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3737192"/>
        <c:axId val="-2043734184"/>
      </c:barChart>
      <c:catAx>
        <c:axId val="-2043737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3734184"/>
        <c:crosses val="autoZero"/>
        <c:auto val="1"/>
        <c:lblAlgn val="ctr"/>
        <c:lblOffset val="100"/>
        <c:noMultiLvlLbl val="0"/>
      </c:catAx>
      <c:valAx>
        <c:axId val="-2043734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3737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3776456"/>
        <c:axId val="-2043773448"/>
      </c:lineChart>
      <c:catAx>
        <c:axId val="-2043776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3773448"/>
        <c:crosses val="autoZero"/>
        <c:auto val="1"/>
        <c:lblAlgn val="ctr"/>
        <c:lblOffset val="100"/>
        <c:noMultiLvlLbl val="0"/>
      </c:catAx>
      <c:valAx>
        <c:axId val="-20437734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3776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3818376"/>
        <c:axId val="-2043815368"/>
      </c:lineChart>
      <c:catAx>
        <c:axId val="-2043818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3815368"/>
        <c:crosses val="autoZero"/>
        <c:auto val="1"/>
        <c:lblAlgn val="ctr"/>
        <c:lblOffset val="100"/>
        <c:noMultiLvlLbl val="0"/>
      </c:catAx>
      <c:valAx>
        <c:axId val="-2043815368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3818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3848296"/>
        <c:axId val="-2043857608"/>
      </c:barChart>
      <c:catAx>
        <c:axId val="-204384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3857608"/>
        <c:crosses val="autoZero"/>
        <c:auto val="1"/>
        <c:lblAlgn val="ctr"/>
        <c:lblOffset val="100"/>
        <c:noMultiLvlLbl val="0"/>
      </c:catAx>
      <c:valAx>
        <c:axId val="-2043857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3848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巨轮智能!$D$9:$FD$9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3897784"/>
        <c:axId val="-2043903128"/>
      </c:lineChart>
      <c:catAx>
        <c:axId val="-2043897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3903128"/>
        <c:crosses val="autoZero"/>
        <c:auto val="1"/>
        <c:lblAlgn val="ctr"/>
        <c:lblOffset val="100"/>
        <c:noMultiLvlLbl val="0"/>
      </c:catAx>
      <c:valAx>
        <c:axId val="-2043903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3897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3566472"/>
        <c:axId val="-2033563528"/>
      </c:lineChart>
      <c:catAx>
        <c:axId val="-2033566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3563528"/>
        <c:crosses val="autoZero"/>
        <c:auto val="1"/>
        <c:lblAlgn val="ctr"/>
        <c:lblOffset val="100"/>
        <c:tickLblSkip val="2"/>
        <c:noMultiLvlLbl val="0"/>
      </c:catAx>
      <c:valAx>
        <c:axId val="-2033563528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3566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巨轮智能!$D$7:$FD$7</c:f>
              <c:numCache>
                <c:formatCode>#,##0.00;[Red]#,##0.00</c:formatCode>
                <c:ptCount val="157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3952456"/>
        <c:axId val="-2043954936"/>
      </c:lineChart>
      <c:catAx>
        <c:axId val="-2043952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3954936"/>
        <c:crosses val="autoZero"/>
        <c:auto val="1"/>
        <c:lblAlgn val="ctr"/>
        <c:lblOffset val="100"/>
        <c:noMultiLvlLbl val="0"/>
      </c:catAx>
      <c:valAx>
        <c:axId val="-204395493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3952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3967000"/>
        <c:axId val="-2043978552"/>
      </c:barChart>
      <c:catAx>
        <c:axId val="-2043967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3978552"/>
        <c:crosses val="autoZero"/>
        <c:auto val="1"/>
        <c:lblAlgn val="ctr"/>
        <c:lblOffset val="100"/>
        <c:noMultiLvlLbl val="0"/>
      </c:catAx>
      <c:valAx>
        <c:axId val="-2043978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3967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大金重工!$D$9:$FD$9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023384"/>
        <c:axId val="-2044039432"/>
      </c:lineChart>
      <c:catAx>
        <c:axId val="-2044023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039432"/>
        <c:crosses val="autoZero"/>
        <c:auto val="1"/>
        <c:lblAlgn val="ctr"/>
        <c:lblOffset val="100"/>
        <c:noMultiLvlLbl val="0"/>
      </c:catAx>
      <c:valAx>
        <c:axId val="-2044039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4023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大金重工!$D$7:$FD$7</c:f>
              <c:numCache>
                <c:formatCode>#,##0.00;[Red]#,##0.00</c:formatCode>
                <c:ptCount val="157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096392"/>
        <c:axId val="-2044098872"/>
      </c:lineChart>
      <c:catAx>
        <c:axId val="-2044096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098872"/>
        <c:crosses val="autoZero"/>
        <c:auto val="1"/>
        <c:lblAlgn val="ctr"/>
        <c:lblOffset val="100"/>
        <c:noMultiLvlLbl val="0"/>
      </c:catAx>
      <c:valAx>
        <c:axId val="-2044098872"/>
        <c:scaling>
          <c:orientation val="minMax"/>
          <c:min val="4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4096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  <c:pt idx="77">
                  <c:v>-239.03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4126504"/>
        <c:axId val="-2044128632"/>
      </c:barChart>
      <c:catAx>
        <c:axId val="-2044126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128632"/>
        <c:crosses val="autoZero"/>
        <c:auto val="1"/>
        <c:lblAlgn val="ctr"/>
        <c:lblOffset val="100"/>
        <c:noMultiLvlLbl val="0"/>
      </c:catAx>
      <c:valAx>
        <c:axId val="-20441286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4126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贵州茅台!$D$9:$FD$9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169848"/>
        <c:axId val="-2044173800"/>
      </c:lineChart>
      <c:catAx>
        <c:axId val="-2044169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173800"/>
        <c:crosses val="autoZero"/>
        <c:auto val="1"/>
        <c:lblAlgn val="ctr"/>
        <c:lblOffset val="100"/>
        <c:noMultiLvlLbl val="0"/>
      </c:catAx>
      <c:valAx>
        <c:axId val="-20441738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4169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贵州茅台!$D$7:$FD$7</c:f>
              <c:numCache>
                <c:formatCode>#,##0.00;[Red]#,##0.00</c:formatCode>
                <c:ptCount val="157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222040"/>
        <c:axId val="-2044239368"/>
      </c:lineChart>
      <c:catAx>
        <c:axId val="-204422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239368"/>
        <c:crosses val="autoZero"/>
        <c:auto val="1"/>
        <c:lblAlgn val="ctr"/>
        <c:lblOffset val="100"/>
        <c:noMultiLvlLbl val="0"/>
      </c:catAx>
      <c:valAx>
        <c:axId val="-2044239368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422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贵州茅台!$D$6:$FD$6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  <c:pt idx="59">
                  <c:v>232.8</c:v>
                </c:pt>
                <c:pt idx="60">
                  <c:v>157.78</c:v>
                </c:pt>
                <c:pt idx="61">
                  <c:v>73.35</c:v>
                </c:pt>
                <c:pt idx="62">
                  <c:v>3579.4</c:v>
                </c:pt>
                <c:pt idx="63">
                  <c:v>71.9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4251800"/>
        <c:axId val="-2044248792"/>
      </c:barChart>
      <c:catAx>
        <c:axId val="-2044251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248792"/>
        <c:crosses val="autoZero"/>
        <c:auto val="1"/>
        <c:lblAlgn val="ctr"/>
        <c:lblOffset val="100"/>
        <c:noMultiLvlLbl val="0"/>
      </c:catAx>
      <c:valAx>
        <c:axId val="-2044248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4251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328216"/>
        <c:axId val="-2044325208"/>
      </c:lineChart>
      <c:catAx>
        <c:axId val="-2044328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325208"/>
        <c:crosses val="autoZero"/>
        <c:auto val="1"/>
        <c:lblAlgn val="ctr"/>
        <c:lblOffset val="100"/>
        <c:noMultiLvlLbl val="0"/>
      </c:catAx>
      <c:valAx>
        <c:axId val="-2044325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4328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373192"/>
        <c:axId val="-2044380408"/>
      </c:lineChart>
      <c:catAx>
        <c:axId val="-2044373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380408"/>
        <c:crosses val="autoZero"/>
        <c:auto val="1"/>
        <c:lblAlgn val="ctr"/>
        <c:lblOffset val="100"/>
        <c:noMultiLvlLbl val="0"/>
      </c:catAx>
      <c:valAx>
        <c:axId val="-2044380408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4373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美的集团!$D$6:$FE$6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  <c:pt idx="37">
                  <c:v>-883.38</c:v>
                </c:pt>
                <c:pt idx="38">
                  <c:v>190.2</c:v>
                </c:pt>
                <c:pt idx="39">
                  <c:v>-1434.49</c:v>
                </c:pt>
                <c:pt idx="40">
                  <c:v>9455.03</c:v>
                </c:pt>
                <c:pt idx="41">
                  <c:v>5795.5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3542104"/>
        <c:axId val="-2033539096"/>
      </c:barChart>
      <c:catAx>
        <c:axId val="-2033542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3539096"/>
        <c:crosses val="autoZero"/>
        <c:auto val="1"/>
        <c:lblAlgn val="ctr"/>
        <c:lblOffset val="100"/>
        <c:tickLblSkip val="2"/>
        <c:noMultiLvlLbl val="0"/>
      </c:catAx>
      <c:valAx>
        <c:axId val="-20335390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3542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圆通!$D$6:$FD$6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  <c:pt idx="53">
                  <c:v>1813.14</c:v>
                </c:pt>
                <c:pt idx="54">
                  <c:v>-369.39</c:v>
                </c:pt>
                <c:pt idx="55">
                  <c:v>-218.94</c:v>
                </c:pt>
                <c:pt idx="56">
                  <c:v>-31.41</c:v>
                </c:pt>
                <c:pt idx="57">
                  <c:v>-565.46</c:v>
                </c:pt>
                <c:pt idx="58">
                  <c:v>-516.95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4399528"/>
        <c:axId val="-2044406728"/>
      </c:barChart>
      <c:catAx>
        <c:axId val="-2044399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406728"/>
        <c:crosses val="autoZero"/>
        <c:auto val="1"/>
        <c:lblAlgn val="ctr"/>
        <c:lblOffset val="100"/>
        <c:noMultiLvlLbl val="0"/>
      </c:catAx>
      <c:valAx>
        <c:axId val="-2044406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4399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3711096"/>
        <c:axId val="-2033708088"/>
      </c:lineChart>
      <c:catAx>
        <c:axId val="-2033711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3708088"/>
        <c:crosses val="autoZero"/>
        <c:auto val="1"/>
        <c:lblAlgn val="ctr"/>
        <c:lblOffset val="100"/>
        <c:noMultiLvlLbl val="0"/>
      </c:catAx>
      <c:valAx>
        <c:axId val="-2033708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3711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3769000"/>
        <c:axId val="-2033765992"/>
      </c:lineChart>
      <c:catAx>
        <c:axId val="-2033769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3765992"/>
        <c:crosses val="autoZero"/>
        <c:auto val="1"/>
        <c:lblAlgn val="ctr"/>
        <c:lblOffset val="100"/>
        <c:noMultiLvlLbl val="0"/>
      </c:catAx>
      <c:valAx>
        <c:axId val="-2033765992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376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达华智能!$D$6:$FD$6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  <c:pt idx="73">
                  <c:v>338.77</c:v>
                </c:pt>
                <c:pt idx="74">
                  <c:v>175.19</c:v>
                </c:pt>
                <c:pt idx="75">
                  <c:v>-209.25</c:v>
                </c:pt>
                <c:pt idx="76">
                  <c:v>216.83</c:v>
                </c:pt>
                <c:pt idx="77">
                  <c:v>-286.97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3744248"/>
        <c:axId val="-2033741240"/>
      </c:barChart>
      <c:catAx>
        <c:axId val="-20337442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3741240"/>
        <c:crosses val="autoZero"/>
        <c:auto val="1"/>
        <c:lblAlgn val="ctr"/>
        <c:lblOffset val="100"/>
        <c:noMultiLvlLbl val="0"/>
      </c:catAx>
      <c:valAx>
        <c:axId val="-2033741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3744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266700</xdr:colOff>
      <xdr:row>15</xdr:row>
      <xdr:rowOff>0</xdr:rowOff>
    </xdr:from>
    <xdr:to>
      <xdr:col>30</xdr:col>
      <xdr:colOff>25400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17</xdr:row>
      <xdr:rowOff>114300</xdr:rowOff>
    </xdr:from>
    <xdr:to>
      <xdr:col>27</xdr:col>
      <xdr:colOff>495300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14</xdr:row>
      <xdr:rowOff>50800</xdr:rowOff>
    </xdr:from>
    <xdr:to>
      <xdr:col>26</xdr:col>
      <xdr:colOff>520700</xdr:colOff>
      <xdr:row>28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C16"/>
  <sheetViews>
    <sheetView topLeftCell="A12" workbookViewId="0">
      <selection activeCell="CC7" sqref="CC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81">
      <c r="C2" s="1" t="s">
        <v>18</v>
      </c>
      <c r="D2" s="1" t="s">
        <v>7</v>
      </c>
      <c r="E2">
        <v>295.52</v>
      </c>
      <c r="F2">
        <f>E2*10000</f>
        <v>2955200</v>
      </c>
    </row>
    <row r="3" spans="1:81">
      <c r="C3" s="1" t="s">
        <v>1</v>
      </c>
    </row>
    <row r="4" spans="1:8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</row>
    <row r="5" spans="1:8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</row>
    <row r="6" spans="1:81">
      <c r="B6" s="15">
        <f>SUM(D6:MI6)</f>
        <v>311278.6999999999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</row>
    <row r="7" spans="1:81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</row>
    <row r="8" spans="1:81">
      <c r="A8" s="8">
        <f>B8/F2</f>
        <v>1.2373001112472104E-2</v>
      </c>
      <c r="B8" s="7">
        <f>SUM(D8:MI8)</f>
        <v>36564.692887577563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</row>
    <row r="9" spans="1:81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</row>
    <row r="10" spans="1:81">
      <c r="B10">
        <f>B6/B8</f>
        <v>8.513094885196022</v>
      </c>
      <c r="AJ10" t="s">
        <v>66</v>
      </c>
    </row>
    <row r="12" spans="1:81">
      <c r="C12" s="17" t="s">
        <v>27</v>
      </c>
      <c r="D12" s="17" t="s">
        <v>28</v>
      </c>
      <c r="E12" s="1" t="s">
        <v>31</v>
      </c>
    </row>
    <row r="13" spans="1:81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  <row r="14" spans="1:81">
      <c r="A14" s="1" t="s">
        <v>30</v>
      </c>
      <c r="B14" s="16">
        <v>43040</v>
      </c>
      <c r="C14">
        <v>1700</v>
      </c>
      <c r="D14">
        <v>8.23</v>
      </c>
    </row>
    <row r="15" spans="1:81">
      <c r="A15" s="1" t="s">
        <v>30</v>
      </c>
      <c r="B15" s="16">
        <v>43054</v>
      </c>
      <c r="C15">
        <v>2400</v>
      </c>
      <c r="D15">
        <v>8.34</v>
      </c>
    </row>
    <row r="16" spans="1:81">
      <c r="A16" s="1" t="s">
        <v>29</v>
      </c>
      <c r="B16" s="16">
        <v>43060</v>
      </c>
      <c r="C16">
        <v>2100</v>
      </c>
      <c r="D16">
        <v>8.64</v>
      </c>
      <c r="E16" s="1" t="s">
        <v>73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C14"/>
  <sheetViews>
    <sheetView topLeftCell="A14" workbookViewId="0">
      <selection activeCell="CC7" sqref="CC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81">
      <c r="C2" s="1" t="s">
        <v>8</v>
      </c>
      <c r="D2" s="1" t="s">
        <v>7</v>
      </c>
      <c r="E2">
        <v>220.39</v>
      </c>
      <c r="F2">
        <f>E2*10000</f>
        <v>2203900</v>
      </c>
    </row>
    <row r="3" spans="1:81">
      <c r="C3" s="1" t="s">
        <v>1</v>
      </c>
    </row>
    <row r="4" spans="1:8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</row>
    <row r="5" spans="1:8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</row>
    <row r="6" spans="1:81">
      <c r="B6" s="15">
        <f>SUM(D6:MI6)</f>
        <v>-63390.399999999994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</row>
    <row r="7" spans="1:81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</row>
    <row r="8" spans="1:81">
      <c r="A8" s="8">
        <f>B8/F2</f>
        <v>-1.0781596111862277E-2</v>
      </c>
      <c r="B8" s="7">
        <f>SUM(D8:MI8)</f>
        <v>-23761.559670933271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</row>
    <row r="9" spans="1:81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</row>
    <row r="10" spans="1:81">
      <c r="T10" s="22" t="s">
        <v>50</v>
      </c>
    </row>
    <row r="13" spans="1:81">
      <c r="C13" s="1" t="s">
        <v>27</v>
      </c>
      <c r="D13" s="1" t="s">
        <v>28</v>
      </c>
      <c r="E13" s="1" t="s">
        <v>48</v>
      </c>
    </row>
    <row r="14" spans="1:81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C15"/>
  <sheetViews>
    <sheetView topLeftCell="A12" workbookViewId="0">
      <selection activeCell="CC7" sqref="CC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81">
      <c r="C2" s="1" t="s">
        <v>9</v>
      </c>
      <c r="D2" s="1" t="s">
        <v>7</v>
      </c>
      <c r="E2">
        <v>9.6</v>
      </c>
      <c r="F2">
        <f>E2*10000</f>
        <v>96000</v>
      </c>
    </row>
    <row r="3" spans="1:81">
      <c r="C3" s="1" t="s">
        <v>1</v>
      </c>
    </row>
    <row r="4" spans="1:8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</row>
    <row r="5" spans="1:8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</row>
    <row r="6" spans="1:81">
      <c r="B6" s="15">
        <f>SUM(D6:MI6)</f>
        <v>-39161.969999999994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</row>
    <row r="7" spans="1:81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</row>
    <row r="8" spans="1:81">
      <c r="A8" s="8">
        <f>B8/F2</f>
        <v>-6.4021849711931644E-2</v>
      </c>
      <c r="B8" s="7">
        <f>SUM(D8:MI8)</f>
        <v>-6146.0975723454385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</row>
    <row r="9" spans="1:81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</row>
    <row r="12" spans="1:81">
      <c r="C12" s="1" t="s">
        <v>27</v>
      </c>
      <c r="D12" s="1" t="s">
        <v>28</v>
      </c>
      <c r="E12" s="1" t="s">
        <v>31</v>
      </c>
    </row>
    <row r="13" spans="1:81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81">
      <c r="C14" s="12"/>
      <c r="D14" s="13"/>
      <c r="E14" s="13"/>
    </row>
    <row r="15" spans="1:81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C15"/>
  <sheetViews>
    <sheetView topLeftCell="A12" workbookViewId="0">
      <selection activeCell="CC7" sqref="CC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81">
      <c r="C2" s="1" t="s">
        <v>15</v>
      </c>
      <c r="D2" s="1" t="s">
        <v>7</v>
      </c>
      <c r="E2">
        <v>3.89</v>
      </c>
      <c r="F2">
        <f>E2*10000</f>
        <v>38900</v>
      </c>
    </row>
    <row r="3" spans="1:81">
      <c r="C3" s="1" t="s">
        <v>1</v>
      </c>
    </row>
    <row r="4" spans="1:8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</row>
    <row r="5" spans="1:8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</row>
    <row r="6" spans="1:81">
      <c r="B6" s="15">
        <f>SUM(D6:MI6)</f>
        <v>-6139.6100000000006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</row>
    <row r="7" spans="1:81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</row>
    <row r="8" spans="1:81">
      <c r="A8" s="8">
        <f>B8/F2</f>
        <v>-1.9645444043631589E-2</v>
      </c>
      <c r="B8" s="7">
        <f>SUM(D8:MI8)</f>
        <v>-764.20777329726889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</row>
    <row r="9" spans="1:81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</row>
    <row r="14" spans="1:81">
      <c r="C14" s="1" t="s">
        <v>27</v>
      </c>
      <c r="D14" s="17" t="s">
        <v>28</v>
      </c>
      <c r="E14" s="1" t="s">
        <v>31</v>
      </c>
    </row>
    <row r="15" spans="1:81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C18"/>
  <sheetViews>
    <sheetView topLeftCell="A11" workbookViewId="0">
      <selection activeCell="CC7" sqref="CC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81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81">
      <c r="C3" s="1" t="s">
        <v>1</v>
      </c>
    </row>
    <row r="4" spans="1:8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</row>
    <row r="5" spans="1:8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</row>
    <row r="6" spans="1:81">
      <c r="B6" s="15">
        <f>SUM(D6:MI6)</f>
        <v>-42624.42000000002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</row>
    <row r="7" spans="1:81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</row>
    <row r="8" spans="1:81">
      <c r="A8" s="8">
        <f>B8/F2</f>
        <v>-1.3877851061242698E-2</v>
      </c>
      <c r="B8" s="7">
        <f>SUM(D8:MI8)</f>
        <v>-11007.911461777707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</row>
    <row r="9" spans="1:81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</row>
    <row r="14" spans="1:81">
      <c r="C14" s="1" t="s">
        <v>27</v>
      </c>
      <c r="D14" s="1" t="s">
        <v>28</v>
      </c>
      <c r="E14" s="1" t="s">
        <v>31</v>
      </c>
    </row>
    <row r="15" spans="1:81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81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29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C15"/>
  <sheetViews>
    <sheetView topLeftCell="A16" workbookViewId="0">
      <selection activeCell="CC7" sqref="CC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81">
      <c r="C2" s="1" t="s">
        <v>14</v>
      </c>
      <c r="D2" s="1" t="s">
        <v>7</v>
      </c>
      <c r="E2">
        <v>19.88</v>
      </c>
      <c r="F2">
        <f>E2*10000</f>
        <v>198800</v>
      </c>
    </row>
    <row r="3" spans="1:81">
      <c r="C3" s="1" t="s">
        <v>1</v>
      </c>
    </row>
    <row r="4" spans="1:8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</row>
    <row r="5" spans="1:8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</row>
    <row r="6" spans="1:81">
      <c r="B6" s="15">
        <f>SUM(D6:MI6)</f>
        <v>-9017.6400000000012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</row>
    <row r="7" spans="1:81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</row>
    <row r="8" spans="1:81">
      <c r="A8" s="8">
        <f>B8/F2</f>
        <v>-9.2769332724260724E-3</v>
      </c>
      <c r="B8" s="7">
        <f>SUM(D8:MI8)</f>
        <v>-1844.2543345583031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</row>
    <row r="9" spans="1:81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</row>
    <row r="10" spans="1:81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81">
      <c r="C13" s="17" t="s">
        <v>27</v>
      </c>
      <c r="D13" s="17" t="s">
        <v>28</v>
      </c>
      <c r="E13" s="1" t="s">
        <v>36</v>
      </c>
    </row>
    <row r="14" spans="1:81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81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C14"/>
  <sheetViews>
    <sheetView topLeftCell="A6" workbookViewId="0">
      <selection activeCell="CC7" sqref="CC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81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81">
      <c r="C3" s="1" t="s">
        <v>1</v>
      </c>
    </row>
    <row r="4" spans="1:8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</row>
    <row r="5" spans="1:8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</row>
    <row r="6" spans="1:81">
      <c r="B6" s="15">
        <f>SUM(D6:MI6)</f>
        <v>36905.930000000008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</row>
    <row r="7" spans="1:81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</row>
    <row r="8" spans="1:81">
      <c r="A8" s="8">
        <f>B8/F2</f>
        <v>4.1902940887872499E-3</v>
      </c>
      <c r="B8" s="7">
        <f>SUM(D8:MI8)</f>
        <v>6804.6185707816148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</row>
    <row r="9" spans="1:81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</row>
    <row r="10" spans="1:81">
      <c r="B10">
        <f>B6/B8</f>
        <v>5.4236588893418007</v>
      </c>
      <c r="U10" s="1" t="s">
        <v>52</v>
      </c>
      <c r="V10" s="1" t="s">
        <v>42</v>
      </c>
    </row>
    <row r="12" spans="1:81">
      <c r="C12" s="1" t="s">
        <v>27</v>
      </c>
      <c r="D12" s="1" t="s">
        <v>28</v>
      </c>
    </row>
    <row r="13" spans="1:81">
      <c r="C13">
        <v>800</v>
      </c>
      <c r="D13">
        <v>9.1660000000000004</v>
      </c>
    </row>
    <row r="14" spans="1:81">
      <c r="A14" s="1" t="s">
        <v>29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C14"/>
  <sheetViews>
    <sheetView topLeftCell="A13" workbookViewId="0">
      <selection activeCell="CC7" sqref="CC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81">
      <c r="C2" s="1" t="s">
        <v>13</v>
      </c>
      <c r="D2" s="1" t="s">
        <v>7</v>
      </c>
      <c r="E2">
        <v>6.98</v>
      </c>
      <c r="F2">
        <f>E2*10000</f>
        <v>69800</v>
      </c>
    </row>
    <row r="3" spans="1:81">
      <c r="C3" s="1" t="s">
        <v>1</v>
      </c>
    </row>
    <row r="4" spans="1:8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</row>
    <row r="5" spans="1:8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</row>
    <row r="6" spans="1:81">
      <c r="B6" s="15">
        <f>SUM(D6:MI6)</f>
        <v>-66669.799999999974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</row>
    <row r="7" spans="1:81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</row>
    <row r="8" spans="1:81">
      <c r="A8" s="8">
        <f>B8/F2</f>
        <v>-8.6814533221128892E-2</v>
      </c>
      <c r="B8" s="7">
        <f>SUM(D8:MI8)</f>
        <v>-6059.6544188347971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</row>
    <row r="9" spans="1:81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</row>
    <row r="12" spans="1:81">
      <c r="C12" s="1" t="s">
        <v>27</v>
      </c>
      <c r="D12" s="1" t="s">
        <v>28</v>
      </c>
    </row>
    <row r="13" spans="1:81">
      <c r="C13">
        <v>400</v>
      </c>
      <c r="D13">
        <v>27.524999999999999</v>
      </c>
      <c r="G13" s="1" t="s">
        <v>32</v>
      </c>
    </row>
    <row r="14" spans="1:81">
      <c r="A14" t="s">
        <v>71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C14"/>
  <sheetViews>
    <sheetView topLeftCell="A19" workbookViewId="0">
      <selection activeCell="CC7" sqref="CC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81">
      <c r="C2" s="1" t="s">
        <v>19</v>
      </c>
      <c r="D2" s="1" t="s">
        <v>7</v>
      </c>
      <c r="E2">
        <v>18.72</v>
      </c>
      <c r="F2">
        <f>E2*10000</f>
        <v>187200</v>
      </c>
    </row>
    <row r="3" spans="1:81">
      <c r="C3" s="1" t="s">
        <v>1</v>
      </c>
    </row>
    <row r="4" spans="1:8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</row>
    <row r="5" spans="1:8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</row>
    <row r="6" spans="1:81">
      <c r="B6" s="15">
        <f>SUM(D6:MI6)</f>
        <v>-12039.669999999995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</row>
    <row r="7" spans="1:81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</row>
    <row r="8" spans="1:81">
      <c r="A8" s="8">
        <f>B8/F2</f>
        <v>-2.169273254888756E-2</v>
      </c>
      <c r="B8" s="7">
        <f>SUM(D8:MI8)</f>
        <v>-4060.8795331517513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</row>
    <row r="9" spans="1:81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</row>
    <row r="12" spans="1:81">
      <c r="C12" s="17" t="s">
        <v>27</v>
      </c>
      <c r="D12" s="17" t="s">
        <v>28</v>
      </c>
    </row>
    <row r="13" spans="1:81">
      <c r="C13" s="10">
        <v>600</v>
      </c>
      <c r="D13" s="10">
        <v>7.2480000000000002</v>
      </c>
    </row>
    <row r="14" spans="1:81">
      <c r="A14" s="40" t="s">
        <v>29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C14"/>
  <sheetViews>
    <sheetView topLeftCell="A13" workbookViewId="0">
      <selection activeCell="CC7" sqref="CC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81">
      <c r="C2" s="1" t="s">
        <v>21</v>
      </c>
      <c r="D2" s="1" t="s">
        <v>7</v>
      </c>
      <c r="E2">
        <v>5.4</v>
      </c>
      <c r="F2">
        <f>E2*10000</f>
        <v>54000</v>
      </c>
    </row>
    <row r="3" spans="1:81">
      <c r="C3" s="1" t="s">
        <v>1</v>
      </c>
    </row>
    <row r="4" spans="1:8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</row>
    <row r="5" spans="1:8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</row>
    <row r="6" spans="1:81">
      <c r="B6" s="15">
        <f>SUM(D6:MI6)</f>
        <v>-5932.29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</row>
    <row r="7" spans="1:81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</row>
    <row r="8" spans="1:81">
      <c r="A8" s="8">
        <f>B8/F2</f>
        <v>-1.9400830717602423E-2</v>
      </c>
      <c r="B8" s="7">
        <f>SUM(D8:MI8)</f>
        <v>-1047.6448587505308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</row>
    <row r="9" spans="1:81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</row>
    <row r="12" spans="1:81">
      <c r="C12" s="17" t="s">
        <v>27</v>
      </c>
      <c r="D12" s="17" t="s">
        <v>28</v>
      </c>
    </row>
    <row r="13" spans="1:81">
      <c r="C13" s="10">
        <v>300</v>
      </c>
      <c r="D13" s="10">
        <v>8.4870000000000001</v>
      </c>
    </row>
    <row r="14" spans="1:81">
      <c r="A14" s="40" t="s">
        <v>29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BO13"/>
  <sheetViews>
    <sheetView topLeftCell="A9" workbookViewId="0">
      <selection activeCell="BO7" sqref="BO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67">
      <c r="C2" s="1" t="s">
        <v>54</v>
      </c>
      <c r="D2" s="1" t="s">
        <v>7</v>
      </c>
      <c r="E2">
        <v>12.56</v>
      </c>
      <c r="F2">
        <f>E2*10000</f>
        <v>125600</v>
      </c>
    </row>
    <row r="3" spans="1:67">
      <c r="C3" s="1" t="s">
        <v>1</v>
      </c>
    </row>
    <row r="4" spans="1:6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</row>
    <row r="5" spans="1:67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</row>
    <row r="6" spans="1:67">
      <c r="B6" s="15">
        <f>SUM(D6:MI6)</f>
        <v>457357.91000000009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</row>
    <row r="7" spans="1:67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</row>
    <row r="8" spans="1:67">
      <c r="A8" s="8">
        <f>B8/F2</f>
        <v>6.2129371843545212E-3</v>
      </c>
      <c r="B8" s="7">
        <f>SUM(D8:MI8)</f>
        <v>780.34491035492783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</row>
    <row r="9" spans="1:67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</row>
    <row r="10" spans="1:67">
      <c r="B10">
        <f>B6/B8</f>
        <v>586.09712696399583</v>
      </c>
    </row>
    <row r="12" spans="1:67">
      <c r="C12" s="17" t="s">
        <v>27</v>
      </c>
      <c r="D12" s="17" t="s">
        <v>28</v>
      </c>
    </row>
    <row r="13" spans="1:67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AS45"/>
  <sheetViews>
    <sheetView topLeftCell="A10" workbookViewId="0">
      <selection activeCell="AS7" sqref="AS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4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45">
      <c r="A2" s="10"/>
      <c r="B2" s="10"/>
      <c r="C2" s="17" t="s">
        <v>67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45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45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</row>
    <row r="5" spans="1:45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</row>
    <row r="6" spans="1:45">
      <c r="A6" s="10"/>
      <c r="B6" s="34">
        <f>SUM(D6:MI6)</f>
        <v>75534.23000000001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</row>
    <row r="7" spans="1:45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</row>
    <row r="8" spans="1:45">
      <c r="A8" s="8">
        <f>B8/F2</f>
        <v>2.247676190428872E-3</v>
      </c>
      <c r="B8" s="7">
        <f>SUM(D8:MI8)</f>
        <v>1417.8341409225325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" si="19">AS6/AS7</f>
        <v>111.06745879647374</v>
      </c>
    </row>
    <row r="9" spans="1:45">
      <c r="A9" s="10"/>
      <c r="B9" s="10"/>
      <c r="C9" s="17" t="s">
        <v>63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</row>
    <row r="10" spans="1:45">
      <c r="A10" s="10"/>
      <c r="B10" s="10">
        <f>B6/B8</f>
        <v>53.274376614215726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4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45">
      <c r="A12" s="10"/>
      <c r="B12" s="10"/>
      <c r="C12" s="17" t="s">
        <v>27</v>
      </c>
      <c r="D12" s="17" t="s">
        <v>28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45">
      <c r="A13" s="17" t="s">
        <v>30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45">
      <c r="A14" s="17" t="s">
        <v>30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45">
      <c r="A15" s="17" t="s">
        <v>29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45">
      <c r="A16" s="1" t="s">
        <v>30</v>
      </c>
      <c r="B16" s="16">
        <v>43060</v>
      </c>
      <c r="C16" s="10">
        <v>300</v>
      </c>
      <c r="D16" s="36">
        <v>57.62</v>
      </c>
      <c r="E16" s="41" t="s">
        <v>74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/>
      <c r="B17" s="10"/>
      <c r="C17" s="10"/>
      <c r="D17" s="36"/>
      <c r="E17" s="27"/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2"/>
      <c r="G18" s="42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13"/>
  <sheetViews>
    <sheetView workbookViewId="0">
      <selection activeCell="BJ7" sqref="BJ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62">
      <c r="C2" s="1" t="s">
        <v>59</v>
      </c>
      <c r="D2" s="1" t="s">
        <v>7</v>
      </c>
      <c r="E2">
        <v>3.3</v>
      </c>
      <c r="F2">
        <f>E2*10000</f>
        <v>33000</v>
      </c>
    </row>
    <row r="3" spans="1:62">
      <c r="C3" s="1" t="s">
        <v>1</v>
      </c>
    </row>
    <row r="4" spans="1:6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</row>
    <row r="5" spans="1:62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</row>
    <row r="6" spans="1:62">
      <c r="B6" s="15">
        <f>SUM(D6:MI6)</f>
        <v>5288.4300000000012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</row>
    <row r="7" spans="1:62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</row>
    <row r="8" spans="1:62">
      <c r="A8" s="8">
        <f>B8/F2</f>
        <v>6.8035675287556868E-3</v>
      </c>
      <c r="B8" s="7">
        <f>SUM(D8:MI8)</f>
        <v>224.51772844893767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</row>
    <row r="9" spans="1:62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</row>
    <row r="12" spans="1:62">
      <c r="C12" s="17" t="s">
        <v>27</v>
      </c>
      <c r="D12" s="17" t="s">
        <v>28</v>
      </c>
    </row>
    <row r="13" spans="1:62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zoomScale="125" zoomScaleNormal="125" zoomScalePageLayoutView="125" workbookViewId="0">
      <selection activeCell="A2" sqref="A1:XFD1048576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C15"/>
  <sheetViews>
    <sheetView tabSelected="1" topLeftCell="BW1" workbookViewId="0">
      <selection activeCell="CC11" sqref="CC11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8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81">
      <c r="C3" s="1" t="s">
        <v>1</v>
      </c>
    </row>
    <row r="4" spans="1:8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</row>
    <row r="5" spans="1:8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</row>
    <row r="6" spans="1:81">
      <c r="B6" s="15">
        <f>SUM(D6:MI6)</f>
        <v>99456.410000000033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</row>
    <row r="7" spans="1:8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</row>
    <row r="8" spans="1:81">
      <c r="A8" s="8">
        <f>B8/F2</f>
        <v>9.0754270368836584E-2</v>
      </c>
      <c r="B8" s="7">
        <f>SUM(D8:MI8)</f>
        <v>5200.2196921343366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" si="36">CC6/CC7</f>
        <v>-15.881018262313228</v>
      </c>
    </row>
    <row r="9" spans="1:81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</row>
    <row r="10" spans="1:81">
      <c r="B10" s="10">
        <f>B6/B8</f>
        <v>19.12542467204495</v>
      </c>
      <c r="CC10" s="1" t="s">
        <v>76</v>
      </c>
    </row>
    <row r="12" spans="1:81">
      <c r="C12" s="1" t="s">
        <v>27</v>
      </c>
      <c r="D12" s="1" t="s">
        <v>28</v>
      </c>
      <c r="E12" s="1" t="s">
        <v>29</v>
      </c>
    </row>
    <row r="13" spans="1:81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81">
      <c r="A14" s="1" t="s">
        <v>30</v>
      </c>
      <c r="B14" s="11">
        <v>42999</v>
      </c>
      <c r="C14">
        <v>1000</v>
      </c>
      <c r="D14">
        <v>18.510000000000002</v>
      </c>
    </row>
    <row r="15" spans="1:81">
      <c r="A15" s="1" t="s">
        <v>30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C19"/>
  <sheetViews>
    <sheetView topLeftCell="A8" workbookViewId="0">
      <selection activeCell="CC7" sqref="CC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81">
      <c r="C2" s="1" t="s">
        <v>20</v>
      </c>
      <c r="D2" s="1" t="s">
        <v>7</v>
      </c>
      <c r="E2">
        <v>16.73</v>
      </c>
      <c r="F2">
        <f>E2*10000</f>
        <v>167300</v>
      </c>
    </row>
    <row r="3" spans="1:81">
      <c r="C3" s="1" t="s">
        <v>1</v>
      </c>
    </row>
    <row r="4" spans="1:8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</row>
    <row r="5" spans="1:8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</row>
    <row r="6" spans="1:81">
      <c r="B6" s="15">
        <f>SUM(D6:MI6)</f>
        <v>38351.679999999993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</row>
    <row r="7" spans="1:81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</row>
    <row r="8" spans="1:81">
      <c r="A8" s="8">
        <f>B8/F2</f>
        <v>4.6364443297139249E-2</v>
      </c>
      <c r="B8" s="7">
        <f>SUM(D8:MI8)</f>
        <v>7756.7713636113958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</row>
    <row r="9" spans="1:81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</row>
    <row r="10" spans="1:81">
      <c r="B10" s="10">
        <f>B6/B8</f>
        <v>4.9442839297694894</v>
      </c>
    </row>
    <row r="12" spans="1:81">
      <c r="C12" s="17" t="s">
        <v>27</v>
      </c>
      <c r="D12" s="17" t="s">
        <v>28</v>
      </c>
    </row>
    <row r="13" spans="1:81">
      <c r="C13" s="10">
        <v>400</v>
      </c>
      <c r="D13" s="10">
        <v>8.4030000000000005</v>
      </c>
    </row>
    <row r="14" spans="1:81">
      <c r="A14" s="1" t="s">
        <v>30</v>
      </c>
      <c r="B14" s="23">
        <v>42991</v>
      </c>
      <c r="C14">
        <v>2000</v>
      </c>
      <c r="D14">
        <v>4.75</v>
      </c>
    </row>
    <row r="15" spans="1:81">
      <c r="A15" s="1" t="s">
        <v>30</v>
      </c>
      <c r="B15" s="11">
        <v>42993</v>
      </c>
      <c r="C15">
        <v>2000</v>
      </c>
      <c r="D15">
        <v>4.71</v>
      </c>
    </row>
    <row r="16" spans="1:81">
      <c r="A16" s="1" t="s">
        <v>29</v>
      </c>
      <c r="B16" s="38">
        <v>43739</v>
      </c>
      <c r="C16">
        <v>4400</v>
      </c>
      <c r="D16">
        <v>4.92</v>
      </c>
      <c r="E16" s="1" t="s">
        <v>68</v>
      </c>
      <c r="F16" s="1" t="s">
        <v>69</v>
      </c>
    </row>
    <row r="17" spans="1:5">
      <c r="A17" s="1" t="s">
        <v>30</v>
      </c>
      <c r="B17" s="11">
        <v>43032</v>
      </c>
      <c r="C17">
        <v>2400</v>
      </c>
      <c r="D17">
        <v>4.992</v>
      </c>
      <c r="E17" s="1" t="s">
        <v>70</v>
      </c>
    </row>
    <row r="18" spans="1:5">
      <c r="A18" s="1" t="s">
        <v>30</v>
      </c>
      <c r="B18" s="11">
        <v>43068</v>
      </c>
      <c r="C18">
        <v>3900</v>
      </c>
      <c r="D18">
        <v>5.29</v>
      </c>
    </row>
    <row r="19" spans="1:5">
      <c r="A19" s="1" t="s">
        <v>29</v>
      </c>
      <c r="B19" s="2">
        <v>43074</v>
      </c>
      <c r="C19">
        <v>6300</v>
      </c>
      <c r="D19">
        <v>5.32</v>
      </c>
      <c r="E19" s="1" t="s">
        <v>75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BP14"/>
  <sheetViews>
    <sheetView topLeftCell="A6" workbookViewId="0">
      <selection activeCell="BP7" sqref="BP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68">
      <c r="C2" s="1" t="s">
        <v>34</v>
      </c>
      <c r="D2" s="1" t="s">
        <v>7</v>
      </c>
      <c r="E2">
        <v>11.74</v>
      </c>
      <c r="F2">
        <f>E2*10000</f>
        <v>117400</v>
      </c>
    </row>
    <row r="3" spans="1:68">
      <c r="C3" s="1" t="s">
        <v>1</v>
      </c>
    </row>
    <row r="4" spans="1:6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</row>
    <row r="5" spans="1:68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</row>
    <row r="6" spans="1:68">
      <c r="B6" s="15">
        <f>SUM(D6:MI6)</f>
        <v>5230.2699999999995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</row>
    <row r="7" spans="1:68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</row>
    <row r="8" spans="1:68">
      <c r="A8" s="8">
        <f>B8/F2</f>
        <v>7.9540621325005171E-3</v>
      </c>
      <c r="B8" s="7">
        <f>SUM(D8:MI8)</f>
        <v>933.80689435556076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</row>
    <row r="9" spans="1:68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</row>
    <row r="10" spans="1:68">
      <c r="B10">
        <f>B6/B8</f>
        <v>5.6010188312108316</v>
      </c>
    </row>
    <row r="12" spans="1:68">
      <c r="C12" s="17" t="s">
        <v>27</v>
      </c>
      <c r="D12" s="17" t="s">
        <v>28</v>
      </c>
    </row>
    <row r="13" spans="1:68">
      <c r="C13" s="10">
        <v>800</v>
      </c>
      <c r="D13" s="10">
        <v>14.318</v>
      </c>
    </row>
    <row r="14" spans="1:68">
      <c r="A14" t="s">
        <v>71</v>
      </c>
      <c r="B14" s="38">
        <v>46661</v>
      </c>
      <c r="C14">
        <v>800</v>
      </c>
      <c r="D14">
        <v>5.52</v>
      </c>
      <c r="E14">
        <v>-7040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CC15"/>
  <sheetViews>
    <sheetView topLeftCell="A7" workbookViewId="0">
      <selection activeCell="CC7" sqref="CC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81">
      <c r="C2" s="1" t="s">
        <v>10</v>
      </c>
      <c r="D2" s="1" t="s">
        <v>7</v>
      </c>
      <c r="E2">
        <v>955.58</v>
      </c>
      <c r="F2">
        <f>E2*10000</f>
        <v>9555800</v>
      </c>
    </row>
    <row r="3" spans="1:81">
      <c r="C3" s="1" t="s">
        <v>1</v>
      </c>
    </row>
    <row r="4" spans="1:8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</row>
    <row r="5" spans="1:8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</row>
    <row r="6" spans="1:81">
      <c r="B6" s="15">
        <f>SUM(D6:MI6)</f>
        <v>165358.24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</row>
    <row r="7" spans="1:81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</row>
    <row r="8" spans="1:81">
      <c r="A8" s="8">
        <f>B8/F2</f>
        <v>2.8592776119894187E-3</v>
      </c>
      <c r="B8" s="7">
        <f>SUM(D8:MI8)</f>
        <v>27322.685004648487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</row>
    <row r="9" spans="1:81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</row>
    <row r="10" spans="1:81">
      <c r="B10" s="10">
        <f>B6/B8</f>
        <v>6.0520494223707191</v>
      </c>
    </row>
    <row r="12" spans="1:81">
      <c r="C12" s="17" t="s">
        <v>27</v>
      </c>
      <c r="D12" s="17" t="s">
        <v>28</v>
      </c>
    </row>
    <row r="13" spans="1:81">
      <c r="C13" s="10">
        <v>1000</v>
      </c>
      <c r="D13" s="10">
        <v>7.5910000000000002</v>
      </c>
    </row>
    <row r="14" spans="1:81">
      <c r="C14">
        <v>900</v>
      </c>
      <c r="D14">
        <v>5.9</v>
      </c>
    </row>
    <row r="15" spans="1:81">
      <c r="A15" s="1" t="s">
        <v>29</v>
      </c>
      <c r="B15" s="38">
        <v>11232</v>
      </c>
      <c r="C15">
        <v>1900</v>
      </c>
      <c r="D15">
        <v>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C17"/>
  <sheetViews>
    <sheetView topLeftCell="A10" workbookViewId="0">
      <selection activeCell="CC7" sqref="CC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81">
      <c r="C2" s="1" t="s">
        <v>17</v>
      </c>
      <c r="D2" s="1" t="s">
        <v>7</v>
      </c>
      <c r="E2">
        <v>220.9</v>
      </c>
      <c r="F2">
        <f>E2*10000</f>
        <v>2209000</v>
      </c>
    </row>
    <row r="3" spans="1:81">
      <c r="C3" s="1" t="s">
        <v>1</v>
      </c>
    </row>
    <row r="4" spans="1:8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</row>
    <row r="5" spans="1:8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</row>
    <row r="6" spans="1:81">
      <c r="B6" s="15">
        <f>SUM(D6:MI6)</f>
        <v>262271.17000000004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</row>
    <row r="7" spans="1:81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</row>
    <row r="8" spans="1:81">
      <c r="A8" s="8">
        <f>B8/F2</f>
        <v>1.3576762427865709E-2</v>
      </c>
      <c r="B8" s="7">
        <f>SUM(D8:MI8)</f>
        <v>29991.068203155352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</row>
    <row r="9" spans="1:81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</row>
    <row r="10" spans="1:81">
      <c r="B10" s="10">
        <f>B6/B8</f>
        <v>8.7449759449517224</v>
      </c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81">
      <c r="AB11" s="1" t="s">
        <v>62</v>
      </c>
    </row>
    <row r="13" spans="1:81">
      <c r="C13" s="17" t="s">
        <v>27</v>
      </c>
      <c r="D13" s="17" t="s">
        <v>28</v>
      </c>
      <c r="E13" s="1" t="s">
        <v>29</v>
      </c>
    </row>
    <row r="14" spans="1:81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81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  <row r="16" spans="1:81">
      <c r="A16" s="1" t="s">
        <v>30</v>
      </c>
      <c r="B16" s="38">
        <v>46661</v>
      </c>
      <c r="C16">
        <v>1100</v>
      </c>
      <c r="D16">
        <v>7.69</v>
      </c>
    </row>
    <row r="17" spans="1:4">
      <c r="A17" s="1" t="s">
        <v>29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C20"/>
  <sheetViews>
    <sheetView topLeftCell="A21" workbookViewId="0">
      <selection activeCell="CC7" sqref="CC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81">
      <c r="C2" s="1" t="s">
        <v>12</v>
      </c>
      <c r="D2" s="1" t="s">
        <v>7</v>
      </c>
      <c r="E2">
        <v>9.36</v>
      </c>
      <c r="F2">
        <f>E2*10000</f>
        <v>93600</v>
      </c>
    </row>
    <row r="3" spans="1:81">
      <c r="C3" s="1" t="s">
        <v>1</v>
      </c>
    </row>
    <row r="4" spans="1:8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</row>
    <row r="5" spans="1:8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</row>
    <row r="6" spans="1:81">
      <c r="B6" s="15">
        <f>SUM(D6:MI6)</f>
        <v>35880.629999999997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</row>
    <row r="7" spans="1:81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</row>
    <row r="8" spans="1:81">
      <c r="A8" s="8">
        <f>B8/F2</f>
        <v>3.1918110739681031E-2</v>
      </c>
      <c r="B8" s="7">
        <f>SUM(D8:MI8)</f>
        <v>2987.5351652341446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</row>
    <row r="9" spans="1:81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</row>
    <row r="10" spans="1:81">
      <c r="B10">
        <f>B6/B8</f>
        <v>12.010111351170622</v>
      </c>
    </row>
    <row r="16" spans="1:81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  <row r="18" spans="1:6">
      <c r="A18" s="1" t="s">
        <v>30</v>
      </c>
      <c r="B18" s="16">
        <v>43038</v>
      </c>
      <c r="C18">
        <v>1100</v>
      </c>
      <c r="D18">
        <v>10.78</v>
      </c>
    </row>
    <row r="19" spans="1:6">
      <c r="A19" s="1" t="s">
        <v>30</v>
      </c>
      <c r="B19" s="16">
        <v>43039</v>
      </c>
      <c r="C19">
        <v>1100</v>
      </c>
      <c r="D19">
        <v>10.56</v>
      </c>
    </row>
    <row r="20" spans="1:6">
      <c r="A20" s="1" t="s">
        <v>29</v>
      </c>
      <c r="B20" s="16">
        <v>43040</v>
      </c>
      <c r="C20">
        <v>2200</v>
      </c>
      <c r="D20">
        <v>10.69</v>
      </c>
      <c r="E20" s="1" t="s">
        <v>72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C14"/>
  <sheetViews>
    <sheetView topLeftCell="A20" workbookViewId="0">
      <selection activeCell="CC7" sqref="CC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81">
      <c r="C2" s="1" t="s">
        <v>11</v>
      </c>
      <c r="D2" s="1" t="s">
        <v>7</v>
      </c>
      <c r="E2">
        <v>4.05</v>
      </c>
      <c r="F2">
        <f>E2*10000</f>
        <v>40500</v>
      </c>
    </row>
    <row r="3" spans="1:81">
      <c r="C3" s="1" t="s">
        <v>1</v>
      </c>
    </row>
    <row r="4" spans="1:81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</row>
    <row r="5" spans="1:8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</row>
    <row r="6" spans="1:81" s="27" customFormat="1">
      <c r="B6" s="28">
        <f>SUM(D6:MI6)</f>
        <v>-10745.339999999995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</row>
    <row r="7" spans="1:81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</row>
    <row r="8" spans="1:81">
      <c r="A8" s="8">
        <f>B8/F2</f>
        <v>-2.1117272100819422E-2</v>
      </c>
      <c r="B8" s="7">
        <f>SUM(D8:MI8)</f>
        <v>-855.24952008318655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</row>
    <row r="9" spans="1:81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</row>
    <row r="10" spans="1:81">
      <c r="B10" s="10">
        <f>B6/B8</f>
        <v>12.563982495956081</v>
      </c>
    </row>
    <row r="12" spans="1:81">
      <c r="C12" s="17" t="s">
        <v>27</v>
      </c>
      <c r="D12" s="17" t="s">
        <v>28</v>
      </c>
    </row>
    <row r="13" spans="1:81">
      <c r="C13" s="10">
        <v>300</v>
      </c>
      <c r="D13" s="10">
        <v>27.286999999999999</v>
      </c>
    </row>
    <row r="14" spans="1:81">
      <c r="A14" s="1" t="s">
        <v>29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民生银行</vt:lpstr>
      <vt:lpstr>美的集团</vt:lpstr>
      <vt:lpstr>达华智能</vt:lpstr>
      <vt:lpstr>沪电股份</vt:lpstr>
      <vt:lpstr>普邦股份</vt:lpstr>
      <vt:lpstr>中国石化</vt:lpstr>
      <vt:lpstr>宝钢股份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中国中冶</vt:lpstr>
      <vt:lpstr>远望谷</vt:lpstr>
      <vt:lpstr>巨轮智能</vt:lpstr>
      <vt:lpstr>大金重工</vt:lpstr>
      <vt:lpstr>贵州茅台</vt:lpstr>
      <vt:lpstr>圆通</vt:lpstr>
      <vt:lpstr>万方发展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2017-12-05T13:40:12Z</dcterms:modified>
</cp:coreProperties>
</file>