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P8" i="20" l="1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<sst xmlns="http://schemas.openxmlformats.org/spreadsheetml/2006/main" count="325" uniqueCount="84">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</sst>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93576"/>
        <c:axId val="2126545800"/>
      </c:lineChart>
      <c:catAx>
        <c:axId val="207039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45800"/>
        <c:crosses val="autoZero"/>
        <c:auto val="1"/>
        <c:lblAlgn val="ctr"/>
        <c:lblOffset val="100"/>
        <c:tickLblSkip val="2"/>
        <c:noMultiLvlLbl val="0"/>
      </c:catAx>
      <c:valAx>
        <c:axId val="2126545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39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00120"/>
        <c:axId val="2070527352"/>
      </c:lineChart>
      <c:catAx>
        <c:axId val="212690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527352"/>
        <c:crosses val="autoZero"/>
        <c:auto val="1"/>
        <c:lblAlgn val="ctr"/>
        <c:lblOffset val="100"/>
        <c:noMultiLvlLbl val="0"/>
      </c:catAx>
      <c:valAx>
        <c:axId val="2070527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90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23832"/>
        <c:axId val="2127337656"/>
      </c:lineChart>
      <c:catAx>
        <c:axId val="20707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37656"/>
        <c:crosses val="autoZero"/>
        <c:auto val="1"/>
        <c:lblAlgn val="ctr"/>
        <c:lblOffset val="100"/>
        <c:noMultiLvlLbl val="0"/>
      </c:catAx>
      <c:valAx>
        <c:axId val="212733765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07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  <c:pt idx="33">
                  <c:v>-3569.85</c:v>
                </c:pt>
                <c:pt idx="34">
                  <c:v>-1220.82</c:v>
                </c:pt>
                <c:pt idx="35">
                  <c:v>-371.28</c:v>
                </c:pt>
                <c:pt idx="36">
                  <c:v>-446.64</c:v>
                </c:pt>
                <c:pt idx="37">
                  <c:v>1494.34</c:v>
                </c:pt>
                <c:pt idx="38">
                  <c:v>-3087.15</c:v>
                </c:pt>
                <c:pt idx="39">
                  <c:v>-699.35</c:v>
                </c:pt>
                <c:pt idx="40">
                  <c:v>-3663.81</c:v>
                </c:pt>
                <c:pt idx="41">
                  <c:v>-7513.56</c:v>
                </c:pt>
                <c:pt idx="42">
                  <c:v>412.66</c:v>
                </c:pt>
                <c:pt idx="43">
                  <c:v>-1082.31</c:v>
                </c:pt>
                <c:pt idx="44">
                  <c:v>-637.13</c:v>
                </c:pt>
                <c:pt idx="45">
                  <c:v>-123.49</c:v>
                </c:pt>
                <c:pt idx="46">
                  <c:v>1106.0</c:v>
                </c:pt>
                <c:pt idx="47">
                  <c:v>-222.02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659784"/>
        <c:axId val="2070603320"/>
      </c:barChart>
      <c:catAx>
        <c:axId val="212665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603320"/>
        <c:crosses val="autoZero"/>
        <c:auto val="1"/>
        <c:lblAlgn val="ctr"/>
        <c:lblOffset val="100"/>
        <c:noMultiLvlLbl val="0"/>
      </c:catAx>
      <c:valAx>
        <c:axId val="2070603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65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887800"/>
        <c:axId val="-2016884792"/>
      </c:lineChart>
      <c:catAx>
        <c:axId val="-201688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884792"/>
        <c:crosses val="autoZero"/>
        <c:auto val="1"/>
        <c:lblAlgn val="ctr"/>
        <c:lblOffset val="100"/>
        <c:noMultiLvlLbl val="0"/>
      </c:catAx>
      <c:valAx>
        <c:axId val="-2016884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8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413992"/>
        <c:axId val="-2016569256"/>
      </c:lineChart>
      <c:catAx>
        <c:axId val="-201741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569256"/>
        <c:crosses val="autoZero"/>
        <c:auto val="1"/>
        <c:lblAlgn val="ctr"/>
        <c:lblOffset val="100"/>
        <c:noMultiLvlLbl val="0"/>
      </c:catAx>
      <c:valAx>
        <c:axId val="-201656925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41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  <c:pt idx="147">
                  <c:v>4345.02</c:v>
                </c:pt>
                <c:pt idx="148">
                  <c:v>6877.87</c:v>
                </c:pt>
                <c:pt idx="149">
                  <c:v>4440.72</c:v>
                </c:pt>
                <c:pt idx="150">
                  <c:v>-8498.53</c:v>
                </c:pt>
                <c:pt idx="151">
                  <c:v>-2265.04</c:v>
                </c:pt>
                <c:pt idx="152">
                  <c:v>-10739.81</c:v>
                </c:pt>
                <c:pt idx="153">
                  <c:v>16204.12</c:v>
                </c:pt>
                <c:pt idx="154">
                  <c:v>-10778.27</c:v>
                </c:pt>
                <c:pt idx="155">
                  <c:v>-2673.03</c:v>
                </c:pt>
                <c:pt idx="156">
                  <c:v>-2532.23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603912"/>
        <c:axId val="-2016600904"/>
      </c:barChart>
      <c:catAx>
        <c:axId val="-201660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600904"/>
        <c:crosses val="autoZero"/>
        <c:auto val="1"/>
        <c:lblAlgn val="ctr"/>
        <c:lblOffset val="100"/>
        <c:noMultiLvlLbl val="0"/>
      </c:catAx>
      <c:valAx>
        <c:axId val="-2016600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60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065112"/>
        <c:axId val="2147206072"/>
      </c:lineChart>
      <c:catAx>
        <c:axId val="214706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06072"/>
        <c:crosses val="autoZero"/>
        <c:auto val="1"/>
        <c:lblAlgn val="ctr"/>
        <c:lblOffset val="100"/>
        <c:noMultiLvlLbl val="0"/>
      </c:catAx>
      <c:valAx>
        <c:axId val="214720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06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484536"/>
        <c:axId val="2146487544"/>
      </c:lineChart>
      <c:catAx>
        <c:axId val="214648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487544"/>
        <c:crosses val="autoZero"/>
        <c:auto val="1"/>
        <c:lblAlgn val="ctr"/>
        <c:lblOffset val="100"/>
        <c:noMultiLvlLbl val="0"/>
      </c:catAx>
      <c:valAx>
        <c:axId val="2146487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48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  <c:pt idx="147">
                  <c:v>-286.21</c:v>
                </c:pt>
                <c:pt idx="148">
                  <c:v>4607.88</c:v>
                </c:pt>
                <c:pt idx="149">
                  <c:v>5552.0</c:v>
                </c:pt>
                <c:pt idx="150">
                  <c:v>-7098.66</c:v>
                </c:pt>
                <c:pt idx="151">
                  <c:v>-4899.21</c:v>
                </c:pt>
                <c:pt idx="152">
                  <c:v>-897.4400000000001</c:v>
                </c:pt>
                <c:pt idx="153">
                  <c:v>4828.22</c:v>
                </c:pt>
                <c:pt idx="154">
                  <c:v>-6264.38</c:v>
                </c:pt>
                <c:pt idx="155">
                  <c:v>1761.21</c:v>
                </c:pt>
                <c:pt idx="156">
                  <c:v>-4534.97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175960"/>
        <c:axId val="2147253512"/>
      </c:barChart>
      <c:catAx>
        <c:axId val="203017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53512"/>
        <c:crosses val="autoZero"/>
        <c:auto val="1"/>
        <c:lblAlgn val="ctr"/>
        <c:lblOffset val="100"/>
        <c:noMultiLvlLbl val="0"/>
      </c:catAx>
      <c:valAx>
        <c:axId val="2147253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017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40968"/>
        <c:axId val="2127133592"/>
      </c:lineChart>
      <c:catAx>
        <c:axId val="207074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133592"/>
        <c:crosses val="autoZero"/>
        <c:auto val="1"/>
        <c:lblAlgn val="ctr"/>
        <c:lblOffset val="100"/>
        <c:noMultiLvlLbl val="0"/>
      </c:catAx>
      <c:valAx>
        <c:axId val="2127133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74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31352"/>
        <c:axId val="2127434296"/>
      </c:lineChart>
      <c:catAx>
        <c:axId val="212743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34296"/>
        <c:crosses val="autoZero"/>
        <c:auto val="1"/>
        <c:lblAlgn val="ctr"/>
        <c:lblOffset val="100"/>
        <c:tickLblSkip val="2"/>
        <c:noMultiLvlLbl val="0"/>
      </c:catAx>
      <c:valAx>
        <c:axId val="212743429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43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09304"/>
        <c:axId val="2126974968"/>
      </c:lineChart>
      <c:catAx>
        <c:axId val="207060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974968"/>
        <c:crosses val="autoZero"/>
        <c:auto val="1"/>
        <c:lblAlgn val="ctr"/>
        <c:lblOffset val="100"/>
        <c:noMultiLvlLbl val="0"/>
      </c:catAx>
      <c:valAx>
        <c:axId val="212697496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060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  <c:pt idx="124">
                  <c:v>-806.4</c:v>
                </c:pt>
                <c:pt idx="125">
                  <c:v>-985.24</c:v>
                </c:pt>
                <c:pt idx="126">
                  <c:v>-3492.12</c:v>
                </c:pt>
                <c:pt idx="127">
                  <c:v>-1327.06</c:v>
                </c:pt>
                <c:pt idx="128">
                  <c:v>-1299.61</c:v>
                </c:pt>
                <c:pt idx="129">
                  <c:v>-2371.27</c:v>
                </c:pt>
                <c:pt idx="130">
                  <c:v>-78.77</c:v>
                </c:pt>
                <c:pt idx="131">
                  <c:v>207.7</c:v>
                </c:pt>
                <c:pt idx="132">
                  <c:v>-105.33</c:v>
                </c:pt>
                <c:pt idx="133">
                  <c:v>-1202.58</c:v>
                </c:pt>
                <c:pt idx="134">
                  <c:v>-1005.6</c:v>
                </c:pt>
                <c:pt idx="135">
                  <c:v>-176.95</c:v>
                </c:pt>
                <c:pt idx="136">
                  <c:v>-346.96</c:v>
                </c:pt>
                <c:pt idx="137">
                  <c:v>-123.54</c:v>
                </c:pt>
                <c:pt idx="138">
                  <c:v>-11.99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903752"/>
        <c:axId val="2126787784"/>
      </c:barChart>
      <c:catAx>
        <c:axId val="206990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87784"/>
        <c:crosses val="autoZero"/>
        <c:auto val="1"/>
        <c:lblAlgn val="ctr"/>
        <c:lblOffset val="100"/>
        <c:noMultiLvlLbl val="0"/>
      </c:catAx>
      <c:valAx>
        <c:axId val="2126787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990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622216"/>
        <c:axId val="-2017079288"/>
      </c:lineChart>
      <c:catAx>
        <c:axId val="-201662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079288"/>
        <c:crosses val="autoZero"/>
        <c:auto val="1"/>
        <c:lblAlgn val="ctr"/>
        <c:lblOffset val="100"/>
        <c:noMultiLvlLbl val="0"/>
      </c:catAx>
      <c:valAx>
        <c:axId val="-201707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622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72296"/>
        <c:axId val="2147461592"/>
      </c:lineChart>
      <c:catAx>
        <c:axId val="214697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461592"/>
        <c:crosses val="autoZero"/>
        <c:auto val="1"/>
        <c:lblAlgn val="ctr"/>
        <c:lblOffset val="100"/>
        <c:noMultiLvlLbl val="0"/>
      </c:catAx>
      <c:valAx>
        <c:axId val="21474615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9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  <c:pt idx="147">
                  <c:v>-2136.76</c:v>
                </c:pt>
                <c:pt idx="148">
                  <c:v>-2707.62</c:v>
                </c:pt>
                <c:pt idx="149">
                  <c:v>-15671.83</c:v>
                </c:pt>
                <c:pt idx="150">
                  <c:v>-6245.13</c:v>
                </c:pt>
                <c:pt idx="151">
                  <c:v>249.71</c:v>
                </c:pt>
                <c:pt idx="152">
                  <c:v>467.22</c:v>
                </c:pt>
                <c:pt idx="153">
                  <c:v>554.12</c:v>
                </c:pt>
                <c:pt idx="154">
                  <c:v>-6569.1</c:v>
                </c:pt>
                <c:pt idx="155">
                  <c:v>-4422.59</c:v>
                </c:pt>
                <c:pt idx="156">
                  <c:v>-4590.21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768488"/>
        <c:axId val="2147015544"/>
      </c:barChart>
      <c:catAx>
        <c:axId val="214676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015544"/>
        <c:crosses val="autoZero"/>
        <c:auto val="1"/>
        <c:lblAlgn val="ctr"/>
        <c:lblOffset val="100"/>
        <c:noMultiLvlLbl val="0"/>
      </c:catAx>
      <c:valAx>
        <c:axId val="214701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76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492936"/>
        <c:axId val="2146668936"/>
      </c:lineChart>
      <c:catAx>
        <c:axId val="214649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668936"/>
        <c:crosses val="autoZero"/>
        <c:auto val="1"/>
        <c:lblAlgn val="ctr"/>
        <c:lblOffset val="100"/>
        <c:noMultiLvlLbl val="0"/>
      </c:catAx>
      <c:valAx>
        <c:axId val="2146668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49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78952"/>
        <c:axId val="2030540712"/>
      </c:lineChart>
      <c:catAx>
        <c:axId val="214727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540712"/>
        <c:crosses val="autoZero"/>
        <c:auto val="1"/>
        <c:lblAlgn val="ctr"/>
        <c:lblOffset val="100"/>
        <c:noMultiLvlLbl val="0"/>
      </c:catAx>
      <c:valAx>
        <c:axId val="2030540712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27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  <c:pt idx="89">
                  <c:v>-4173.12</c:v>
                </c:pt>
                <c:pt idx="90">
                  <c:v>-166.78</c:v>
                </c:pt>
                <c:pt idx="91">
                  <c:v>1658.87</c:v>
                </c:pt>
                <c:pt idx="92">
                  <c:v>-1173.17</c:v>
                </c:pt>
                <c:pt idx="93">
                  <c:v>-1214.41</c:v>
                </c:pt>
                <c:pt idx="94">
                  <c:v>-2956.57</c:v>
                </c:pt>
                <c:pt idx="95">
                  <c:v>-1264.97</c:v>
                </c:pt>
                <c:pt idx="96">
                  <c:v>-92.64</c:v>
                </c:pt>
                <c:pt idx="97">
                  <c:v>-567.3099999999999</c:v>
                </c:pt>
                <c:pt idx="98">
                  <c:v>632.67</c:v>
                </c:pt>
                <c:pt idx="99">
                  <c:v>118.37</c:v>
                </c:pt>
                <c:pt idx="100">
                  <c:v>526.73</c:v>
                </c:pt>
                <c:pt idx="101">
                  <c:v>584.9</c:v>
                </c:pt>
                <c:pt idx="102">
                  <c:v>-468.02</c:v>
                </c:pt>
                <c:pt idx="103">
                  <c:v>-982.4400000000001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909880"/>
        <c:axId val="2147179576"/>
      </c:barChart>
      <c:catAx>
        <c:axId val="214690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179576"/>
        <c:crosses val="autoZero"/>
        <c:auto val="1"/>
        <c:lblAlgn val="ctr"/>
        <c:lblOffset val="100"/>
        <c:noMultiLvlLbl val="0"/>
      </c:catAx>
      <c:valAx>
        <c:axId val="2147179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90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43112"/>
        <c:axId val="2127346056"/>
      </c:lineChart>
      <c:catAx>
        <c:axId val="212734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46056"/>
        <c:crosses val="autoZero"/>
        <c:auto val="1"/>
        <c:lblAlgn val="ctr"/>
        <c:lblOffset val="100"/>
        <c:noMultiLvlLbl val="0"/>
      </c:catAx>
      <c:valAx>
        <c:axId val="212734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34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60712"/>
        <c:axId val="2070770904"/>
      </c:lineChart>
      <c:catAx>
        <c:axId val="212686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770904"/>
        <c:crosses val="autoZero"/>
        <c:auto val="1"/>
        <c:lblAlgn val="ctr"/>
        <c:lblOffset val="100"/>
        <c:noMultiLvlLbl val="0"/>
      </c:catAx>
      <c:valAx>
        <c:axId val="20707709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86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  <c:pt idx="111">
                  <c:v>-10584.42</c:v>
                </c:pt>
                <c:pt idx="112">
                  <c:v>-9509.01</c:v>
                </c:pt>
                <c:pt idx="113">
                  <c:v>-7588.45</c:v>
                </c:pt>
                <c:pt idx="114">
                  <c:v>-3645.14</c:v>
                </c:pt>
                <c:pt idx="115">
                  <c:v>-11850.42</c:v>
                </c:pt>
                <c:pt idx="116">
                  <c:v>-6159.84</c:v>
                </c:pt>
                <c:pt idx="117">
                  <c:v>9572.17</c:v>
                </c:pt>
                <c:pt idx="118">
                  <c:v>-1685.11</c:v>
                </c:pt>
                <c:pt idx="119">
                  <c:v>-14282.78</c:v>
                </c:pt>
                <c:pt idx="120">
                  <c:v>1176.17</c:v>
                </c:pt>
                <c:pt idx="121">
                  <c:v>7325.56</c:v>
                </c:pt>
                <c:pt idx="122">
                  <c:v>-26463.81</c:v>
                </c:pt>
                <c:pt idx="123">
                  <c:v>12338.22</c:v>
                </c:pt>
                <c:pt idx="124">
                  <c:v>-433.94</c:v>
                </c:pt>
                <c:pt idx="125">
                  <c:v>-3858.98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323496"/>
        <c:axId val="2127169400"/>
      </c:barChart>
      <c:catAx>
        <c:axId val="212732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169400"/>
        <c:crosses val="autoZero"/>
        <c:auto val="1"/>
        <c:lblAlgn val="ctr"/>
        <c:lblOffset val="100"/>
        <c:tickLblSkip val="2"/>
        <c:noMultiLvlLbl val="0"/>
      </c:catAx>
      <c:valAx>
        <c:axId val="2127169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32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  <c:pt idx="147">
                  <c:v>-426.19</c:v>
                </c:pt>
                <c:pt idx="148">
                  <c:v>-4156.36</c:v>
                </c:pt>
                <c:pt idx="149">
                  <c:v>-2132.24</c:v>
                </c:pt>
                <c:pt idx="150">
                  <c:v>-135.3</c:v>
                </c:pt>
                <c:pt idx="151">
                  <c:v>418.43</c:v>
                </c:pt>
                <c:pt idx="152">
                  <c:v>-89.39</c:v>
                </c:pt>
                <c:pt idx="153">
                  <c:v>-79.67</c:v>
                </c:pt>
                <c:pt idx="154">
                  <c:v>337.85</c:v>
                </c:pt>
                <c:pt idx="155">
                  <c:v>308.12</c:v>
                </c:pt>
                <c:pt idx="156">
                  <c:v>-739.07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162888"/>
        <c:axId val="2127205288"/>
      </c:barChart>
      <c:catAx>
        <c:axId val="212716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05288"/>
        <c:crosses val="autoZero"/>
        <c:auto val="1"/>
        <c:lblAlgn val="ctr"/>
        <c:lblOffset val="100"/>
        <c:noMultiLvlLbl val="0"/>
      </c:catAx>
      <c:valAx>
        <c:axId val="212720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16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09112"/>
        <c:axId val="-2017106056"/>
      </c:lineChart>
      <c:catAx>
        <c:axId val="-201710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106056"/>
        <c:crosses val="autoZero"/>
        <c:auto val="1"/>
        <c:lblAlgn val="ctr"/>
        <c:lblOffset val="100"/>
        <c:noMultiLvlLbl val="0"/>
      </c:catAx>
      <c:valAx>
        <c:axId val="-201710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10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547304"/>
        <c:axId val="-2016544296"/>
      </c:lineChart>
      <c:catAx>
        <c:axId val="-201654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544296"/>
        <c:crosses val="autoZero"/>
        <c:auto val="1"/>
        <c:lblAlgn val="ctr"/>
        <c:lblOffset val="100"/>
        <c:noMultiLvlLbl val="0"/>
      </c:catAx>
      <c:valAx>
        <c:axId val="-201654429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54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  <c:pt idx="147">
                  <c:v>-4741.75</c:v>
                </c:pt>
                <c:pt idx="148">
                  <c:v>-2901.38</c:v>
                </c:pt>
                <c:pt idx="149">
                  <c:v>-2284.94</c:v>
                </c:pt>
                <c:pt idx="150">
                  <c:v>-695.3099999999999</c:v>
                </c:pt>
                <c:pt idx="151">
                  <c:v>-2059.21</c:v>
                </c:pt>
                <c:pt idx="152">
                  <c:v>-628.57</c:v>
                </c:pt>
                <c:pt idx="153">
                  <c:v>362.08</c:v>
                </c:pt>
                <c:pt idx="154">
                  <c:v>-3220.29</c:v>
                </c:pt>
                <c:pt idx="155">
                  <c:v>-2098.79</c:v>
                </c:pt>
                <c:pt idx="156">
                  <c:v>-1469.82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932312"/>
        <c:axId val="-2016929304"/>
      </c:barChart>
      <c:catAx>
        <c:axId val="-201693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929304"/>
        <c:crosses val="autoZero"/>
        <c:auto val="1"/>
        <c:lblAlgn val="ctr"/>
        <c:lblOffset val="100"/>
        <c:noMultiLvlLbl val="0"/>
      </c:catAx>
      <c:valAx>
        <c:axId val="-201692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93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18424"/>
        <c:axId val="2069938216"/>
      </c:lineChart>
      <c:catAx>
        <c:axId val="212751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938216"/>
        <c:crosses val="autoZero"/>
        <c:auto val="1"/>
        <c:lblAlgn val="ctr"/>
        <c:lblOffset val="100"/>
        <c:noMultiLvlLbl val="0"/>
      </c:catAx>
      <c:valAx>
        <c:axId val="2069938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51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30120"/>
        <c:axId val="2070633128"/>
      </c:lineChart>
      <c:catAx>
        <c:axId val="207063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633128"/>
        <c:crosses val="autoZero"/>
        <c:auto val="1"/>
        <c:lblAlgn val="ctr"/>
        <c:lblOffset val="100"/>
        <c:noMultiLvlLbl val="0"/>
      </c:catAx>
      <c:valAx>
        <c:axId val="207063312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063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  <c:pt idx="147">
                  <c:v>-302.31</c:v>
                </c:pt>
                <c:pt idx="148">
                  <c:v>-596.54</c:v>
                </c:pt>
                <c:pt idx="149">
                  <c:v>-1298.1</c:v>
                </c:pt>
                <c:pt idx="150">
                  <c:v>-277.02</c:v>
                </c:pt>
                <c:pt idx="151">
                  <c:v>-205.78</c:v>
                </c:pt>
                <c:pt idx="152">
                  <c:v>118.79</c:v>
                </c:pt>
                <c:pt idx="153">
                  <c:v>-131.86</c:v>
                </c:pt>
                <c:pt idx="154">
                  <c:v>-57.66</c:v>
                </c:pt>
                <c:pt idx="155">
                  <c:v>-491.0</c:v>
                </c:pt>
                <c:pt idx="156">
                  <c:v>-342.46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842232"/>
        <c:axId val="2031508872"/>
      </c:barChart>
      <c:catAx>
        <c:axId val="207084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508872"/>
        <c:crosses val="autoZero"/>
        <c:auto val="1"/>
        <c:lblAlgn val="ctr"/>
        <c:lblOffset val="100"/>
        <c:noMultiLvlLbl val="0"/>
      </c:catAx>
      <c:valAx>
        <c:axId val="203150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84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272360"/>
        <c:axId val="-2016667784"/>
      </c:lineChart>
      <c:catAx>
        <c:axId val="-201727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667784"/>
        <c:crosses val="autoZero"/>
        <c:auto val="1"/>
        <c:lblAlgn val="ctr"/>
        <c:lblOffset val="100"/>
        <c:noMultiLvlLbl val="0"/>
      </c:catAx>
      <c:valAx>
        <c:axId val="-2016667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27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719816"/>
        <c:axId val="-2016716808"/>
      </c:lineChart>
      <c:catAx>
        <c:axId val="-201671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716808"/>
        <c:crosses val="autoZero"/>
        <c:auto val="1"/>
        <c:lblAlgn val="ctr"/>
        <c:lblOffset val="100"/>
        <c:noMultiLvlLbl val="0"/>
      </c:catAx>
      <c:valAx>
        <c:axId val="-201671680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671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  <c:pt idx="147">
                  <c:v>-726.95</c:v>
                </c:pt>
                <c:pt idx="148">
                  <c:v>-727.17</c:v>
                </c:pt>
                <c:pt idx="149">
                  <c:v>-4690.71</c:v>
                </c:pt>
                <c:pt idx="150">
                  <c:v>-99.09</c:v>
                </c:pt>
                <c:pt idx="151">
                  <c:v>-499.92</c:v>
                </c:pt>
                <c:pt idx="152">
                  <c:v>-784.75</c:v>
                </c:pt>
                <c:pt idx="153">
                  <c:v>323.41</c:v>
                </c:pt>
                <c:pt idx="154">
                  <c:v>-630.58</c:v>
                </c:pt>
                <c:pt idx="155">
                  <c:v>-925.67</c:v>
                </c:pt>
                <c:pt idx="156">
                  <c:v>313.25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904040"/>
        <c:axId val="-2016661352"/>
      </c:barChart>
      <c:catAx>
        <c:axId val="-201690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661352"/>
        <c:crosses val="autoZero"/>
        <c:auto val="1"/>
        <c:lblAlgn val="ctr"/>
        <c:lblOffset val="100"/>
        <c:noMultiLvlLbl val="0"/>
      </c:catAx>
      <c:valAx>
        <c:axId val="-201666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90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77736"/>
        <c:axId val="-2128284488"/>
      </c:lineChart>
      <c:catAx>
        <c:axId val="-212827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284488"/>
        <c:crosses val="autoZero"/>
        <c:auto val="1"/>
        <c:lblAlgn val="ctr"/>
        <c:lblOffset val="100"/>
        <c:noMultiLvlLbl val="0"/>
      </c:catAx>
      <c:valAx>
        <c:axId val="-212828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27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479304"/>
        <c:axId val="-2128476296"/>
      </c:lineChart>
      <c:catAx>
        <c:axId val="-212847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476296"/>
        <c:crosses val="autoZero"/>
        <c:auto val="1"/>
        <c:lblAlgn val="ctr"/>
        <c:lblOffset val="100"/>
        <c:noMultiLvlLbl val="0"/>
      </c:catAx>
      <c:valAx>
        <c:axId val="-212847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47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32792"/>
        <c:axId val="-2016657880"/>
      </c:lineChart>
      <c:catAx>
        <c:axId val="-201713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657880"/>
        <c:crosses val="autoZero"/>
        <c:auto val="1"/>
        <c:lblAlgn val="ctr"/>
        <c:lblOffset val="100"/>
        <c:noMultiLvlLbl val="0"/>
      </c:catAx>
      <c:valAx>
        <c:axId val="-2016657880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713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  <c:pt idx="147">
                  <c:v>-283.86</c:v>
                </c:pt>
                <c:pt idx="148">
                  <c:v>-446.15</c:v>
                </c:pt>
                <c:pt idx="149">
                  <c:v>-2949.27</c:v>
                </c:pt>
                <c:pt idx="150">
                  <c:v>33.73</c:v>
                </c:pt>
                <c:pt idx="151">
                  <c:v>-331.37</c:v>
                </c:pt>
                <c:pt idx="152">
                  <c:v>-798.38</c:v>
                </c:pt>
                <c:pt idx="153">
                  <c:v>115.46</c:v>
                </c:pt>
                <c:pt idx="154">
                  <c:v>-239.94</c:v>
                </c:pt>
                <c:pt idx="155">
                  <c:v>-1046.75</c:v>
                </c:pt>
                <c:pt idx="156">
                  <c:v>-557.66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576472"/>
        <c:axId val="-2017386504"/>
      </c:barChart>
      <c:catAx>
        <c:axId val="-201657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386504"/>
        <c:crosses val="autoZero"/>
        <c:auto val="1"/>
        <c:lblAlgn val="ctr"/>
        <c:lblOffset val="100"/>
        <c:noMultiLvlLbl val="0"/>
      </c:catAx>
      <c:valAx>
        <c:axId val="-2017386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57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93736"/>
        <c:axId val="2127114296"/>
      </c:lineChart>
      <c:catAx>
        <c:axId val="212729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114296"/>
        <c:crosses val="autoZero"/>
        <c:auto val="1"/>
        <c:lblAlgn val="ctr"/>
        <c:lblOffset val="100"/>
        <c:noMultiLvlLbl val="0"/>
      </c:catAx>
      <c:valAx>
        <c:axId val="212711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29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730008"/>
        <c:axId val="-2017397432"/>
      </c:lineChart>
      <c:catAx>
        <c:axId val="-201673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397432"/>
        <c:crosses val="autoZero"/>
        <c:auto val="1"/>
        <c:lblAlgn val="ctr"/>
        <c:lblOffset val="100"/>
        <c:noMultiLvlLbl val="0"/>
      </c:catAx>
      <c:valAx>
        <c:axId val="-201739743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73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  <c:pt idx="134">
                  <c:v>254.99</c:v>
                </c:pt>
                <c:pt idx="135">
                  <c:v>4.6</c:v>
                </c:pt>
                <c:pt idx="136">
                  <c:v>-5.78</c:v>
                </c:pt>
                <c:pt idx="137">
                  <c:v>41.47</c:v>
                </c:pt>
                <c:pt idx="138">
                  <c:v>53.52</c:v>
                </c:pt>
                <c:pt idx="139">
                  <c:v>3.83</c:v>
                </c:pt>
                <c:pt idx="140">
                  <c:v>-54.82</c:v>
                </c:pt>
                <c:pt idx="141">
                  <c:v>22.95</c:v>
                </c:pt>
                <c:pt idx="142">
                  <c:v>-12.35</c:v>
                </c:pt>
                <c:pt idx="143">
                  <c:v>-104.58</c:v>
                </c:pt>
                <c:pt idx="144">
                  <c:v>-3.5</c:v>
                </c:pt>
                <c:pt idx="145">
                  <c:v>-3.69</c:v>
                </c:pt>
                <c:pt idx="146">
                  <c:v>4.61</c:v>
                </c:pt>
                <c:pt idx="147">
                  <c:v>16.46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507224"/>
        <c:axId val="2070473944"/>
      </c:barChart>
      <c:catAx>
        <c:axId val="207050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473944"/>
        <c:crosses val="autoZero"/>
        <c:auto val="1"/>
        <c:lblAlgn val="ctr"/>
        <c:lblOffset val="100"/>
        <c:noMultiLvlLbl val="0"/>
      </c:catAx>
      <c:valAx>
        <c:axId val="207047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50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935896"/>
        <c:axId val="2063952904"/>
      </c:lineChart>
      <c:catAx>
        <c:axId val="206393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952904"/>
        <c:crosses val="autoZero"/>
        <c:auto val="1"/>
        <c:lblAlgn val="ctr"/>
        <c:lblOffset val="100"/>
        <c:noMultiLvlLbl val="0"/>
      </c:catAx>
      <c:valAx>
        <c:axId val="2063952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393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37880"/>
        <c:axId val="-2128234872"/>
      </c:lineChart>
      <c:catAx>
        <c:axId val="-212823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234872"/>
        <c:crosses val="autoZero"/>
        <c:auto val="1"/>
        <c:lblAlgn val="ctr"/>
        <c:lblOffset val="100"/>
        <c:noMultiLvlLbl val="0"/>
      </c:catAx>
      <c:valAx>
        <c:axId val="-212823487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23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  <c:pt idx="153">
                  <c:v>-33.81</c:v>
                </c:pt>
                <c:pt idx="154">
                  <c:v>-151.97</c:v>
                </c:pt>
                <c:pt idx="155">
                  <c:v>475.97</c:v>
                </c:pt>
                <c:pt idx="156">
                  <c:v>-174.03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212776"/>
        <c:axId val="-2128209768"/>
      </c:barChart>
      <c:catAx>
        <c:axId val="-212821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209768"/>
        <c:crosses val="autoZero"/>
        <c:auto val="1"/>
        <c:lblAlgn val="ctr"/>
        <c:lblOffset val="100"/>
        <c:noMultiLvlLbl val="0"/>
      </c:catAx>
      <c:valAx>
        <c:axId val="-2128209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21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158040"/>
        <c:axId val="-2128155016"/>
      </c:lineChart>
      <c:catAx>
        <c:axId val="-212815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155016"/>
        <c:crosses val="autoZero"/>
        <c:auto val="1"/>
        <c:lblAlgn val="ctr"/>
        <c:lblOffset val="100"/>
        <c:noMultiLvlLbl val="0"/>
      </c:catAx>
      <c:valAx>
        <c:axId val="-212815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15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95560"/>
        <c:axId val="-2128330824"/>
      </c:lineChart>
      <c:catAx>
        <c:axId val="-212829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330824"/>
        <c:crosses val="autoZero"/>
        <c:auto val="1"/>
        <c:lblAlgn val="ctr"/>
        <c:lblOffset val="100"/>
        <c:noMultiLvlLbl val="0"/>
      </c:catAx>
      <c:valAx>
        <c:axId val="-212833082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829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102680"/>
        <c:axId val="-2128099656"/>
      </c:lineChart>
      <c:catAx>
        <c:axId val="-212810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099656"/>
        <c:crosses val="autoZero"/>
        <c:auto val="1"/>
        <c:lblAlgn val="ctr"/>
        <c:lblOffset val="100"/>
        <c:noMultiLvlLbl val="0"/>
      </c:catAx>
      <c:valAx>
        <c:axId val="-21280996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810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  <c:pt idx="153">
                  <c:v>17.35</c:v>
                </c:pt>
                <c:pt idx="154">
                  <c:v>-87.04</c:v>
                </c:pt>
                <c:pt idx="155">
                  <c:v>-278.52</c:v>
                </c:pt>
                <c:pt idx="156">
                  <c:v>40.86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078248"/>
        <c:axId val="-2128075240"/>
      </c:barChart>
      <c:catAx>
        <c:axId val="-212807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075240"/>
        <c:crosses val="autoZero"/>
        <c:auto val="1"/>
        <c:lblAlgn val="ctr"/>
        <c:lblOffset val="100"/>
        <c:noMultiLvlLbl val="0"/>
      </c:catAx>
      <c:valAx>
        <c:axId val="-212807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07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023480"/>
        <c:axId val="-2128020456"/>
      </c:lineChart>
      <c:catAx>
        <c:axId val="-212802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020456"/>
        <c:crosses val="autoZero"/>
        <c:auto val="1"/>
        <c:lblAlgn val="ctr"/>
        <c:lblOffset val="100"/>
        <c:noMultiLvlLbl val="0"/>
      </c:catAx>
      <c:valAx>
        <c:axId val="-212802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02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68120"/>
        <c:axId val="-2127965096"/>
      </c:lineChart>
      <c:catAx>
        <c:axId val="-212796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965096"/>
        <c:crosses val="autoZero"/>
        <c:auto val="1"/>
        <c:lblAlgn val="ctr"/>
        <c:lblOffset val="100"/>
        <c:noMultiLvlLbl val="0"/>
      </c:catAx>
      <c:valAx>
        <c:axId val="-2127965096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968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  <c:pt idx="153">
                  <c:v>316.68</c:v>
                </c:pt>
                <c:pt idx="154">
                  <c:v>-978.64</c:v>
                </c:pt>
                <c:pt idx="155">
                  <c:v>230.61</c:v>
                </c:pt>
                <c:pt idx="156">
                  <c:v>468.35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943688"/>
        <c:axId val="-2127940680"/>
      </c:barChart>
      <c:catAx>
        <c:axId val="-212794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940680"/>
        <c:crosses val="autoZero"/>
        <c:auto val="1"/>
        <c:lblAlgn val="ctr"/>
        <c:lblOffset val="100"/>
        <c:noMultiLvlLbl val="0"/>
      </c:catAx>
      <c:valAx>
        <c:axId val="-2127940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94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94216"/>
        <c:axId val="-2127891192"/>
      </c:lineChart>
      <c:catAx>
        <c:axId val="-212789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891192"/>
        <c:crosses val="autoZero"/>
        <c:auto val="1"/>
        <c:lblAlgn val="ctr"/>
        <c:lblOffset val="100"/>
        <c:noMultiLvlLbl val="0"/>
      </c:catAx>
      <c:valAx>
        <c:axId val="-2127891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89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46344"/>
        <c:axId val="-2127843320"/>
      </c:lineChart>
      <c:catAx>
        <c:axId val="-212784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843320"/>
        <c:crosses val="autoZero"/>
        <c:auto val="1"/>
        <c:lblAlgn val="ctr"/>
        <c:lblOffset val="100"/>
        <c:noMultiLvlLbl val="0"/>
      </c:catAx>
      <c:valAx>
        <c:axId val="-21278433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84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821448"/>
        <c:axId val="-2127818440"/>
      </c:barChart>
      <c:catAx>
        <c:axId val="-212782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818440"/>
        <c:crosses val="autoZero"/>
        <c:auto val="1"/>
        <c:lblAlgn val="ctr"/>
        <c:lblOffset val="100"/>
        <c:noMultiLvlLbl val="0"/>
      </c:catAx>
      <c:valAx>
        <c:axId val="-2127818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82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782312"/>
        <c:axId val="-2127779288"/>
      </c:lineChart>
      <c:catAx>
        <c:axId val="-212778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779288"/>
        <c:crosses val="autoZero"/>
        <c:auto val="1"/>
        <c:lblAlgn val="ctr"/>
        <c:lblOffset val="100"/>
        <c:noMultiLvlLbl val="0"/>
      </c:catAx>
      <c:valAx>
        <c:axId val="-212777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78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726952"/>
        <c:axId val="-2127723928"/>
      </c:lineChart>
      <c:catAx>
        <c:axId val="-212772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723928"/>
        <c:crosses val="autoZero"/>
        <c:auto val="1"/>
        <c:lblAlgn val="ctr"/>
        <c:lblOffset val="100"/>
        <c:noMultiLvlLbl val="0"/>
      </c:catAx>
      <c:valAx>
        <c:axId val="-212772392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72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  <c:pt idx="133">
                  <c:v>91.2</c:v>
                </c:pt>
                <c:pt idx="134">
                  <c:v>139.75</c:v>
                </c:pt>
                <c:pt idx="135">
                  <c:v>290.2</c:v>
                </c:pt>
                <c:pt idx="136">
                  <c:v>110.62</c:v>
                </c:pt>
                <c:pt idx="137">
                  <c:v>79.1</c:v>
                </c:pt>
                <c:pt idx="138">
                  <c:v>486.95</c:v>
                </c:pt>
                <c:pt idx="139">
                  <c:v>7.27</c:v>
                </c:pt>
                <c:pt idx="140">
                  <c:v>50.42</c:v>
                </c:pt>
                <c:pt idx="141">
                  <c:v>14.62</c:v>
                </c:pt>
                <c:pt idx="142">
                  <c:v>679.75</c:v>
                </c:pt>
                <c:pt idx="143">
                  <c:v>75.71</c:v>
                </c:pt>
                <c:pt idx="144">
                  <c:v>-38.27</c:v>
                </c:pt>
                <c:pt idx="145">
                  <c:v>-12.17</c:v>
                </c:pt>
                <c:pt idx="146">
                  <c:v>-17.92</c:v>
                </c:pt>
                <c:pt idx="147">
                  <c:v>40.26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515032"/>
        <c:axId val="-2128512024"/>
      </c:barChart>
      <c:catAx>
        <c:axId val="-212851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512024"/>
        <c:crosses val="autoZero"/>
        <c:auto val="1"/>
        <c:lblAlgn val="ctr"/>
        <c:lblOffset val="100"/>
        <c:noMultiLvlLbl val="0"/>
      </c:catAx>
      <c:valAx>
        <c:axId val="-2128512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51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702520"/>
        <c:axId val="-2127699512"/>
      </c:barChart>
      <c:catAx>
        <c:axId val="-212770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699512"/>
        <c:crosses val="autoZero"/>
        <c:auto val="1"/>
        <c:lblAlgn val="ctr"/>
        <c:lblOffset val="100"/>
        <c:noMultiLvlLbl val="0"/>
      </c:catAx>
      <c:valAx>
        <c:axId val="-212769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70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647672"/>
        <c:axId val="-2127644648"/>
      </c:lineChart>
      <c:catAx>
        <c:axId val="-212764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644648"/>
        <c:crosses val="autoZero"/>
        <c:auto val="1"/>
        <c:lblAlgn val="ctr"/>
        <c:lblOffset val="100"/>
        <c:noMultiLvlLbl val="0"/>
      </c:catAx>
      <c:valAx>
        <c:axId val="-212764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64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592232"/>
        <c:axId val="-2127589208"/>
      </c:lineChart>
      <c:catAx>
        <c:axId val="-212759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589208"/>
        <c:crosses val="autoZero"/>
        <c:auto val="1"/>
        <c:lblAlgn val="ctr"/>
        <c:lblOffset val="100"/>
        <c:noMultiLvlLbl val="0"/>
      </c:catAx>
      <c:valAx>
        <c:axId val="-21275892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59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  <c:pt idx="153">
                  <c:v>-20.94</c:v>
                </c:pt>
                <c:pt idx="154">
                  <c:v>-75.35</c:v>
                </c:pt>
                <c:pt idx="155">
                  <c:v>-47.36</c:v>
                </c:pt>
                <c:pt idx="156">
                  <c:v>-84.14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535352"/>
        <c:axId val="-2128543944"/>
      </c:barChart>
      <c:catAx>
        <c:axId val="-212853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543944"/>
        <c:crosses val="autoZero"/>
        <c:auto val="1"/>
        <c:lblAlgn val="ctr"/>
        <c:lblOffset val="100"/>
        <c:noMultiLvlLbl val="0"/>
      </c:catAx>
      <c:valAx>
        <c:axId val="-212854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53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538392"/>
        <c:axId val="2146520744"/>
      </c:lineChart>
      <c:catAx>
        <c:axId val="214653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520744"/>
        <c:crosses val="autoZero"/>
        <c:auto val="1"/>
        <c:lblAlgn val="ctr"/>
        <c:lblOffset val="100"/>
        <c:noMultiLvlLbl val="0"/>
      </c:catAx>
      <c:valAx>
        <c:axId val="2146520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53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590504"/>
        <c:axId val="-2128587448"/>
      </c:lineChart>
      <c:catAx>
        <c:axId val="-212859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587448"/>
        <c:crosses val="autoZero"/>
        <c:auto val="1"/>
        <c:lblAlgn val="ctr"/>
        <c:lblOffset val="100"/>
        <c:noMultiLvlLbl val="0"/>
      </c:catAx>
      <c:valAx>
        <c:axId val="-212858744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859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  <c:pt idx="127">
                  <c:v>1543.88</c:v>
                </c:pt>
                <c:pt idx="128">
                  <c:v>-298.27</c:v>
                </c:pt>
                <c:pt idx="129">
                  <c:v>-788.32</c:v>
                </c:pt>
                <c:pt idx="130">
                  <c:v>-2473.38</c:v>
                </c:pt>
                <c:pt idx="131">
                  <c:v>-1440.01</c:v>
                </c:pt>
                <c:pt idx="132">
                  <c:v>-1555.65</c:v>
                </c:pt>
                <c:pt idx="133">
                  <c:v>-343.3</c:v>
                </c:pt>
                <c:pt idx="134">
                  <c:v>118.63</c:v>
                </c:pt>
                <c:pt idx="135">
                  <c:v>1082.18</c:v>
                </c:pt>
                <c:pt idx="136">
                  <c:v>110.76</c:v>
                </c:pt>
                <c:pt idx="137">
                  <c:v>-378.62</c:v>
                </c:pt>
                <c:pt idx="138">
                  <c:v>-394.07</c:v>
                </c:pt>
                <c:pt idx="139">
                  <c:v>91.3</c:v>
                </c:pt>
                <c:pt idx="140">
                  <c:v>6.92</c:v>
                </c:pt>
                <c:pt idx="141">
                  <c:v>21.61</c:v>
                </c:pt>
                <c:pt idx="142">
                  <c:v>-761.15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185768"/>
        <c:axId val="-2112150504"/>
      </c:barChart>
      <c:catAx>
        <c:axId val="-211218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150504"/>
        <c:crosses val="autoZero"/>
        <c:auto val="1"/>
        <c:lblAlgn val="ctr"/>
        <c:lblOffset val="100"/>
        <c:noMultiLvlLbl val="0"/>
      </c:catAx>
      <c:valAx>
        <c:axId val="-2112150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18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494840"/>
        <c:axId val="-2016700184"/>
      </c:lineChart>
      <c:catAx>
        <c:axId val="-201649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700184"/>
        <c:crosses val="autoZero"/>
        <c:auto val="1"/>
        <c:lblAlgn val="ctr"/>
        <c:lblOffset val="100"/>
        <c:noMultiLvlLbl val="0"/>
      </c:catAx>
      <c:valAx>
        <c:axId val="-2016700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49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766712"/>
        <c:axId val="2147186408"/>
      </c:lineChart>
      <c:catAx>
        <c:axId val="214676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186408"/>
        <c:crosses val="autoZero"/>
        <c:auto val="1"/>
        <c:lblAlgn val="ctr"/>
        <c:lblOffset val="100"/>
        <c:noMultiLvlLbl val="0"/>
      </c:catAx>
      <c:valAx>
        <c:axId val="2147186408"/>
        <c:scaling>
          <c:orientation val="minMax"/>
          <c:min val="5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76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  <c:pt idx="33">
                  <c:v>-5223.98</c:v>
                </c:pt>
                <c:pt idx="34">
                  <c:v>-4670.12</c:v>
                </c:pt>
                <c:pt idx="35">
                  <c:v>-5412.36</c:v>
                </c:pt>
                <c:pt idx="36">
                  <c:v>-1143.88</c:v>
                </c:pt>
                <c:pt idx="37">
                  <c:v>416.72</c:v>
                </c:pt>
                <c:pt idx="38">
                  <c:v>-1996.74</c:v>
                </c:pt>
                <c:pt idx="39">
                  <c:v>1140.64</c:v>
                </c:pt>
                <c:pt idx="40">
                  <c:v>-183.58</c:v>
                </c:pt>
                <c:pt idx="41">
                  <c:v>-1970.65</c:v>
                </c:pt>
                <c:pt idx="42">
                  <c:v>-1725.86</c:v>
                </c:pt>
                <c:pt idx="43">
                  <c:v>1578.23</c:v>
                </c:pt>
                <c:pt idx="44">
                  <c:v>-2294.41</c:v>
                </c:pt>
                <c:pt idx="45">
                  <c:v>482.36</c:v>
                </c:pt>
                <c:pt idx="46">
                  <c:v>-1416.49</c:v>
                </c:pt>
                <c:pt idx="47">
                  <c:v>-2558.2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671720"/>
        <c:axId val="2146932088"/>
      </c:barChart>
      <c:catAx>
        <c:axId val="214667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32088"/>
        <c:crosses val="autoZero"/>
        <c:auto val="1"/>
        <c:lblAlgn val="ctr"/>
        <c:lblOffset val="100"/>
        <c:noMultiLvlLbl val="0"/>
      </c:catAx>
      <c:valAx>
        <c:axId val="214693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67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45"/>
  <sheetViews>
    <sheetView topLeftCell="DJ1" workbookViewId="0">
      <selection activeCell="DY7" sqref="D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29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2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2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</row>
    <row r="5" spans="1:12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</row>
    <row r="6" spans="1:129">
      <c r="A6" s="10"/>
      <c r="B6" s="34">
        <f>SUM(D6:MI6)</f>
        <v>-65060.249999999978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</row>
    <row r="7" spans="1:12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</row>
    <row r="8" spans="1:129">
      <c r="A8" s="8">
        <f>B8/F2</f>
        <v>-1.8761391921578712E-3</v>
      </c>
      <c r="B8" s="7">
        <f>SUM(D8:MI8)</f>
        <v>-1183.4686024131852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</row>
    <row r="9" spans="1:129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</row>
    <row r="10" spans="1:129">
      <c r="A10" s="10"/>
      <c r="B10" s="10">
        <f>B6/B8</f>
        <v>54.974208751577379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2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29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29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29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29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29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19"/>
  <sheetViews>
    <sheetView topLeftCell="EU1" workbookViewId="0">
      <selection activeCell="FI7" sqref="FI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65">
      <c r="C2" s="1" t="s">
        <v>20</v>
      </c>
      <c r="D2" s="1" t="s">
        <v>7</v>
      </c>
      <c r="E2">
        <v>16.73</v>
      </c>
      <c r="F2">
        <f>E2*10000</f>
        <v>167300</v>
      </c>
    </row>
    <row r="3" spans="1:165">
      <c r="C3" s="1" t="s">
        <v>1</v>
      </c>
    </row>
    <row r="4" spans="1:1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</row>
    <row r="5" spans="1:1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</row>
    <row r="6" spans="1:165">
      <c r="B6" s="15">
        <f>SUM(D6:MI6)</f>
        <v>-9626.5600000000086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</row>
    <row r="7" spans="1:16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</row>
    <row r="8" spans="1:165">
      <c r="A8" s="8">
        <f>B8/F2</f>
        <v>-1.3416041593116931E-2</v>
      </c>
      <c r="B8" s="7">
        <f>SUM(D8:MI8)</f>
        <v>-2244.5037585284626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</row>
    <row r="9" spans="1:16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</row>
    <row r="10" spans="1:165">
      <c r="B10" s="10">
        <f>B6/B8</f>
        <v>4.2889480418207704</v>
      </c>
    </row>
    <row r="12" spans="1:165">
      <c r="C12" s="17" t="s">
        <v>26</v>
      </c>
      <c r="D12" s="17" t="s">
        <v>27</v>
      </c>
    </row>
    <row r="13" spans="1:165">
      <c r="C13" s="10">
        <v>400</v>
      </c>
      <c r="D13" s="10">
        <v>8.4030000000000005</v>
      </c>
    </row>
    <row r="14" spans="1:165">
      <c r="A14" s="1" t="s">
        <v>29</v>
      </c>
      <c r="B14" s="23">
        <v>42991</v>
      </c>
      <c r="C14">
        <v>2000</v>
      </c>
      <c r="D14">
        <v>4.75</v>
      </c>
    </row>
    <row r="15" spans="1:165">
      <c r="A15" s="1" t="s">
        <v>29</v>
      </c>
      <c r="B15" s="11">
        <v>42993</v>
      </c>
      <c r="C15">
        <v>2000</v>
      </c>
      <c r="D15">
        <v>4.71</v>
      </c>
    </row>
    <row r="16" spans="1:16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20"/>
  <sheetViews>
    <sheetView topLeftCell="ES1" workbookViewId="0">
      <selection activeCell="FI7" sqref="FI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6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65">
      <c r="C3" s="1" t="s">
        <v>1</v>
      </c>
    </row>
    <row r="4" spans="1:1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</row>
    <row r="5" spans="1:1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</row>
    <row r="6" spans="1:165">
      <c r="B6" s="15">
        <f>SUM(D6:MI6)</f>
        <v>-19488.789999999979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</row>
    <row r="7" spans="1:16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</row>
    <row r="8" spans="1:165">
      <c r="A8" s="8">
        <f>B8/F2</f>
        <v>-8.7008264674739849E-3</v>
      </c>
      <c r="B8" s="7">
        <f>SUM(D8:MI8)</f>
        <v>-823.96826646978639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</row>
    <row r="9" spans="1:16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</row>
    <row r="10" spans="1:165">
      <c r="B10">
        <f>B6/B8</f>
        <v>23.652355063985468</v>
      </c>
    </row>
    <row r="16" spans="1:16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14"/>
  <sheetViews>
    <sheetView topLeftCell="ER1" workbookViewId="0">
      <selection activeCell="FI7" sqref="FI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65">
      <c r="C2" s="1" t="s">
        <v>11</v>
      </c>
      <c r="D2" s="1" t="s">
        <v>7</v>
      </c>
      <c r="E2">
        <v>4.05</v>
      </c>
      <c r="F2">
        <f>E2*10000</f>
        <v>40500</v>
      </c>
    </row>
    <row r="3" spans="1:165">
      <c r="C3" s="1" t="s">
        <v>1</v>
      </c>
    </row>
    <row r="4" spans="1:16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</row>
    <row r="5" spans="1:1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</row>
    <row r="6" spans="1:165" s="27" customFormat="1">
      <c r="B6" s="28">
        <f>SUM(D6:MI6)</f>
        <v>-21433.519999999982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</row>
    <row r="7" spans="1:16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</row>
    <row r="8" spans="1:165">
      <c r="A8" s="8">
        <f>B8/F2</f>
        <v>-4.4136933901546598E-2</v>
      </c>
      <c r="B8" s="7">
        <f>SUM(D8:MI8)</f>
        <v>-1787.5458230126371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</row>
    <row r="9" spans="1:16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</row>
    <row r="10" spans="1:165">
      <c r="B10" s="10">
        <f>B6/B8</f>
        <v>11.990473040784508</v>
      </c>
    </row>
    <row r="12" spans="1:165">
      <c r="C12" s="17" t="s">
        <v>26</v>
      </c>
      <c r="D12" s="17" t="s">
        <v>27</v>
      </c>
    </row>
    <row r="13" spans="1:165">
      <c r="C13" s="10">
        <v>300</v>
      </c>
      <c r="D13" s="10">
        <v>27.286999999999999</v>
      </c>
    </row>
    <row r="14" spans="1:16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4"/>
  <sheetViews>
    <sheetView topLeftCell="ER1" workbookViewId="0">
      <selection activeCell="FE11" sqref="FE11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61">
      <c r="C2" s="1" t="s">
        <v>8</v>
      </c>
      <c r="D2" s="1" t="s">
        <v>7</v>
      </c>
      <c r="E2">
        <v>220.39</v>
      </c>
      <c r="F2">
        <f>E2*10000</f>
        <v>2203900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</row>
    <row r="6" spans="1:161">
      <c r="B6" s="15">
        <f>SUM(D6:MI6)</f>
        <v>-132764.67999999991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</row>
    <row r="7" spans="1:16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</row>
    <row r="8" spans="1:161">
      <c r="A8" s="8">
        <f>B8/F2</f>
        <v>-2.4209350296672004E-2</v>
      </c>
      <c r="B8" s="7">
        <f>SUM(D8:MI8)</f>
        <v>-53354.98711883543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</row>
    <row r="9" spans="1:16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</row>
    <row r="10" spans="1:161">
      <c r="T10" s="22" t="s">
        <v>49</v>
      </c>
      <c r="FE10" t="s">
        <v>82</v>
      </c>
    </row>
    <row r="13" spans="1:161">
      <c r="C13" s="1" t="s">
        <v>26</v>
      </c>
      <c r="D13" s="1" t="s">
        <v>27</v>
      </c>
      <c r="E13" s="1" t="s">
        <v>47</v>
      </c>
    </row>
    <row r="14" spans="1:16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15"/>
  <sheetViews>
    <sheetView topLeftCell="EW1" workbookViewId="0">
      <selection activeCell="FI7" sqref="FI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65">
      <c r="C2" s="1" t="s">
        <v>9</v>
      </c>
      <c r="D2" s="1" t="s">
        <v>7</v>
      </c>
      <c r="E2">
        <v>9.6</v>
      </c>
      <c r="F2">
        <f>E2*10000</f>
        <v>96000</v>
      </c>
    </row>
    <row r="3" spans="1:165">
      <c r="C3" s="1" t="s">
        <v>1</v>
      </c>
    </row>
    <row r="4" spans="1:1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</row>
    <row r="5" spans="1:1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</row>
    <row r="6" spans="1:165">
      <c r="B6" s="15">
        <f>SUM(D6:MI6)</f>
        <v>-67602.790000000008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</row>
    <row r="7" spans="1:16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</row>
    <row r="8" spans="1:165">
      <c r="A8" s="8">
        <f>B8/F2</f>
        <v>-0.1151546790928232</v>
      </c>
      <c r="B8" s="7">
        <f>SUM(D8:MI8)</f>
        <v>-11054.849192911028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" si="77">FI6/FI7</f>
        <v>-103.76014109347443</v>
      </c>
    </row>
    <row r="9" spans="1:16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</row>
    <row r="12" spans="1:165">
      <c r="C12" s="1" t="s">
        <v>26</v>
      </c>
      <c r="D12" s="1" t="s">
        <v>27</v>
      </c>
      <c r="E12" s="1" t="s">
        <v>30</v>
      </c>
    </row>
    <row r="13" spans="1:16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65">
      <c r="C14" s="12"/>
      <c r="D14" s="13"/>
      <c r="E14" s="13"/>
    </row>
    <row r="15" spans="1:16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5"/>
  <sheetViews>
    <sheetView topLeftCell="EF1" workbookViewId="0">
      <selection activeCell="ET39" sqref="ET39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1">
      <c r="C2" s="1" t="s">
        <v>15</v>
      </c>
      <c r="D2" s="1" t="s">
        <v>7</v>
      </c>
      <c r="E2">
        <v>3.89</v>
      </c>
      <c r="F2">
        <f>E2*10000</f>
        <v>38900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</row>
    <row r="5" spans="1:1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</row>
    <row r="6" spans="1:151">
      <c r="B6" s="15">
        <f>SUM(D6:MI6)</f>
        <v>-4057.49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</row>
    <row r="7" spans="1:15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</row>
    <row r="8" spans="1:151">
      <c r="A8" s="8">
        <f>B8/F2</f>
        <v>-1.2460446599092281E-2</v>
      </c>
      <c r="B8" s="7">
        <f>SUM(D8:MI8)</f>
        <v>-484.71137270468972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" si="71">EU6/EU7</f>
        <v>2.4170337738619678</v>
      </c>
    </row>
    <row r="9" spans="1:15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</row>
    <row r="10" spans="1:151">
      <c r="CD10" s="1" t="s">
        <v>76</v>
      </c>
    </row>
    <row r="14" spans="1:151">
      <c r="C14" s="1" t="s">
        <v>26</v>
      </c>
      <c r="D14" s="17" t="s">
        <v>27</v>
      </c>
      <c r="E14" s="1" t="s">
        <v>30</v>
      </c>
    </row>
    <row r="15" spans="1:15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18"/>
  <sheetViews>
    <sheetView topLeftCell="EP1" workbookViewId="0">
      <selection activeCell="FI7" sqref="FI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65">
      <c r="C3" s="1" t="s">
        <v>1</v>
      </c>
    </row>
    <row r="4" spans="1:1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</row>
    <row r="5" spans="1:1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</row>
    <row r="6" spans="1:165">
      <c r="B6" s="15">
        <f>SUM(D6:MI6)</f>
        <v>-65729.970000000045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</row>
    <row r="7" spans="1:16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</row>
    <row r="8" spans="1:165">
      <c r="A8" s="8">
        <f>B8/F2</f>
        <v>-2.284279864818407E-2</v>
      </c>
      <c r="B8" s="7">
        <f>SUM(D8:MI8)</f>
        <v>-18118.907887739602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</row>
    <row r="9" spans="1:16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</row>
    <row r="14" spans="1:165">
      <c r="C14" s="1" t="s">
        <v>26</v>
      </c>
      <c r="D14" s="1" t="s">
        <v>27</v>
      </c>
      <c r="E14" s="1" t="s">
        <v>30</v>
      </c>
    </row>
    <row r="15" spans="1:16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6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15"/>
  <sheetViews>
    <sheetView topLeftCell="EO1" workbookViewId="0">
      <selection activeCell="FI7" sqref="FI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65">
      <c r="C2" s="1" t="s">
        <v>14</v>
      </c>
      <c r="D2" s="1" t="s">
        <v>7</v>
      </c>
      <c r="E2">
        <v>19.88</v>
      </c>
      <c r="F2">
        <f>E2*10000</f>
        <v>198800</v>
      </c>
    </row>
    <row r="3" spans="1:165">
      <c r="C3" s="1" t="s">
        <v>1</v>
      </c>
    </row>
    <row r="4" spans="1:1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</row>
    <row r="5" spans="1:1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</row>
    <row r="6" spans="1:165">
      <c r="B6" s="15">
        <f>SUM(D6:MI6)</f>
        <v>-24908.94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</row>
    <row r="7" spans="1:16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</row>
    <row r="8" spans="1:165">
      <c r="A8" s="8">
        <f>B8/F2</f>
        <v>-2.8398142883935218E-2</v>
      </c>
      <c r="B8" s="7">
        <f>SUM(D8:MI8)</f>
        <v>-5645.5508053263211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</row>
    <row r="9" spans="1:16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</row>
    <row r="10" spans="1:16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65">
      <c r="C13" s="17" t="s">
        <v>26</v>
      </c>
      <c r="D13" s="17" t="s">
        <v>27</v>
      </c>
      <c r="E13" s="1" t="s">
        <v>35</v>
      </c>
    </row>
    <row r="14" spans="1:16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6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14"/>
  <sheetViews>
    <sheetView topLeftCell="ET1" workbookViewId="0">
      <selection activeCell="FI7" sqref="FI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65">
      <c r="C2" s="1" t="s">
        <v>16</v>
      </c>
      <c r="D2" s="1" t="s">
        <v>7</v>
      </c>
      <c r="E2">
        <v>178.53</v>
      </c>
      <c r="F2">
        <f>E2*10000</f>
        <v>1785300</v>
      </c>
    </row>
    <row r="3" spans="1:165">
      <c r="C3" s="1" t="s">
        <v>1</v>
      </c>
    </row>
    <row r="4" spans="1:1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</row>
    <row r="5" spans="1:1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</row>
    <row r="6" spans="1:165">
      <c r="B6" s="15">
        <f>SUM(D6:MI6)</f>
        <v>-49148.140000000007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</row>
    <row r="7" spans="1:16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</row>
    <row r="8" spans="1:165">
      <c r="A8" s="8">
        <f>B8/F2</f>
        <v>-7.5734753898450058E-3</v>
      </c>
      <c r="B8" s="7">
        <f>SUM(D8:MI8)</f>
        <v>-13520.925613490288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</row>
    <row r="9" spans="1:16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</row>
    <row r="10" spans="1:165">
      <c r="B10">
        <f>B6/B8</f>
        <v>3.6349685964519494</v>
      </c>
      <c r="U10" s="1" t="s">
        <v>51</v>
      </c>
      <c r="V10" s="1" t="s">
        <v>41</v>
      </c>
    </row>
    <row r="12" spans="1:165">
      <c r="C12" s="1" t="s">
        <v>26</v>
      </c>
      <c r="D12" s="1" t="s">
        <v>27</v>
      </c>
    </row>
    <row r="13" spans="1:165">
      <c r="C13">
        <v>800</v>
      </c>
      <c r="D13">
        <v>9.1660000000000004</v>
      </c>
    </row>
    <row r="14" spans="1:16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3"/>
  <sheetViews>
    <sheetView topLeftCell="EE1" workbookViewId="0">
      <selection activeCell="EU7" sqref="EU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51">
      <c r="C2" s="1" t="s">
        <v>53</v>
      </c>
      <c r="D2" s="1" t="s">
        <v>7</v>
      </c>
      <c r="E2">
        <v>12.56</v>
      </c>
      <c r="F2">
        <f>E2*10000</f>
        <v>125600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</row>
    <row r="6" spans="1:151">
      <c r="B6" s="15">
        <f>SUM(D6:MI6)</f>
        <v>481121.00000000035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</row>
    <row r="7" spans="1:15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</row>
    <row r="8" spans="1:151">
      <c r="A8" s="8">
        <f>B8/F2</f>
        <v>6.4830910721515615E-3</v>
      </c>
      <c r="B8" s="7">
        <f>SUM(D8:MI8)</f>
        <v>814.2762386622361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</row>
    <row r="9" spans="1:15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</row>
    <row r="10" spans="1:151">
      <c r="B10">
        <f>B6/B8</f>
        <v>590.857226523554</v>
      </c>
    </row>
    <row r="12" spans="1:151">
      <c r="C12" s="17" t="s">
        <v>26</v>
      </c>
      <c r="D12" s="17" t="s">
        <v>27</v>
      </c>
    </row>
    <row r="13" spans="1:15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14"/>
  <sheetViews>
    <sheetView topLeftCell="EW1" workbookViewId="0">
      <selection activeCell="FI7" sqref="FI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65">
      <c r="C2" s="1" t="s">
        <v>19</v>
      </c>
      <c r="D2" s="1" t="s">
        <v>7</v>
      </c>
      <c r="E2">
        <v>19.34</v>
      </c>
      <c r="F2">
        <f>E2*10000</f>
        <v>193400</v>
      </c>
    </row>
    <row r="3" spans="1:165">
      <c r="C3" s="1" t="s">
        <v>1</v>
      </c>
    </row>
    <row r="4" spans="1:1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</row>
    <row r="5" spans="1:1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</row>
    <row r="6" spans="1:165">
      <c r="B6" s="15">
        <f>SUM(D6:MI6)</f>
        <v>-25223.139999999989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</row>
    <row r="7" spans="1:16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</row>
    <row r="8" spans="1:165">
      <c r="A8" s="8">
        <f>B8/F2</f>
        <v>-4.6992122460727974E-2</v>
      </c>
      <c r="B8" s="7">
        <f>SUM(D8:MI8)</f>
        <v>-9088.2764839047904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</row>
    <row r="9" spans="1:16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</row>
    <row r="10" spans="1:165">
      <c r="DY10" s="1" t="s">
        <v>41</v>
      </c>
    </row>
    <row r="12" spans="1:165">
      <c r="C12" s="17" t="s">
        <v>26</v>
      </c>
      <c r="D12" s="17" t="s">
        <v>27</v>
      </c>
    </row>
    <row r="13" spans="1:165">
      <c r="C13" s="10">
        <v>600</v>
      </c>
      <c r="D13" s="10">
        <v>7.2480000000000002</v>
      </c>
    </row>
    <row r="14" spans="1:16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14"/>
  <sheetViews>
    <sheetView topLeftCell="ET1" workbookViewId="0">
      <selection activeCell="FI7" sqref="FI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65">
      <c r="C2" s="1" t="s">
        <v>21</v>
      </c>
      <c r="D2" s="1" t="s">
        <v>7</v>
      </c>
      <c r="E2">
        <v>5.4</v>
      </c>
      <c r="F2">
        <f>E2*10000</f>
        <v>54000</v>
      </c>
    </row>
    <row r="3" spans="1:165">
      <c r="C3" s="1" t="s">
        <v>1</v>
      </c>
    </row>
    <row r="4" spans="1:1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</row>
    <row r="5" spans="1:1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</row>
    <row r="6" spans="1:165">
      <c r="B6" s="15">
        <f>SUM(D6:MI6)</f>
        <v>-6392.9000000000015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</row>
    <row r="7" spans="1:16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</row>
    <row r="8" spans="1:165">
      <c r="A8" s="8">
        <f>B8/F2</f>
        <v>-2.1423109304814648E-2</v>
      </c>
      <c r="B8" s="7">
        <f>SUM(D8:MI8)</f>
        <v>-1156.847902459991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</row>
    <row r="9" spans="1:16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</row>
    <row r="12" spans="1:165">
      <c r="C12" s="17" t="s">
        <v>26</v>
      </c>
      <c r="D12" s="17" t="s">
        <v>27</v>
      </c>
    </row>
    <row r="13" spans="1:165">
      <c r="C13" s="10">
        <v>300</v>
      </c>
      <c r="D13" s="10">
        <v>8.4870000000000001</v>
      </c>
    </row>
    <row r="14" spans="1:16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3"/>
  <sheetViews>
    <sheetView tabSelected="1" topLeftCell="EA1" workbookViewId="0">
      <selection activeCell="EP7" sqref="EP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6">
      <c r="C2" s="1" t="s">
        <v>58</v>
      </c>
      <c r="D2" s="1" t="s">
        <v>7</v>
      </c>
      <c r="E2">
        <v>7.83</v>
      </c>
      <c r="F2">
        <f>E2*10000</f>
        <v>78300</v>
      </c>
    </row>
    <row r="3" spans="1:146">
      <c r="C3" s="1" t="s">
        <v>1</v>
      </c>
    </row>
    <row r="4" spans="1:1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</row>
    <row r="5" spans="1:14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</row>
    <row r="6" spans="1:146">
      <c r="B6" s="15">
        <f>SUM(D6:MI6)</f>
        <v>-3189.4299999999994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</row>
    <row r="7" spans="1:14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</row>
    <row r="8" spans="1:146">
      <c r="A8" s="8">
        <f>B8/F2</f>
        <v>-4.388528488797042E-3</v>
      </c>
      <c r="B8" s="7">
        <f>SUM(D8:MI8)</f>
        <v>-343.62178067280837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</row>
    <row r="9" spans="1:14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</row>
    <row r="12" spans="1:146">
      <c r="C12" s="17" t="s">
        <v>26</v>
      </c>
      <c r="D12" s="17" t="s">
        <v>27</v>
      </c>
    </row>
    <row r="13" spans="1:14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N1" workbookViewId="0">
      <selection activeCell="AY7" sqref="AY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-62630.729999999989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-1.5374879982414592E-2</v>
      </c>
      <c r="B8" s="7">
        <f>SUM(D8:MI8)</f>
        <v>-1005.5171508499143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" si="22">AY6/AY7</f>
        <v>-41.307928306152107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R1" workbookViewId="0">
      <selection activeCell="AY7" sqref="AY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-25948.530000000006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-2.6047142441808745E-3</v>
      </c>
      <c r="B8" s="7">
        <f>SUM(D8:MI8)</f>
        <v>-271.15075281922901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" si="22">AY6/AY7</f>
        <v>-2.2775954041854738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17"/>
  <sheetViews>
    <sheetView topLeftCell="EX1" workbookViewId="0">
      <selection activeCell="FI7" sqref="FI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65">
      <c r="C2" s="1" t="s">
        <v>10</v>
      </c>
      <c r="D2" s="1" t="s">
        <v>7</v>
      </c>
      <c r="E2">
        <v>955.58</v>
      </c>
      <c r="F2">
        <f>E2*10000</f>
        <v>9555800</v>
      </c>
    </row>
    <row r="3" spans="1:165">
      <c r="C3" s="1" t="s">
        <v>1</v>
      </c>
    </row>
    <row r="4" spans="1:1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</row>
    <row r="5" spans="1:1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</row>
    <row r="6" spans="1:165">
      <c r="B6" s="15">
        <f>SUM(D6:MI6)</f>
        <v>120771.30999999998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</row>
    <row r="7" spans="1:16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</row>
    <row r="8" spans="1:165">
      <c r="A8" s="8">
        <f>B8/F2</f>
        <v>2.1576921794585883E-3</v>
      </c>
      <c r="B8" s="7">
        <f>SUM(D8:MI8)</f>
        <v>20618.474928470379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" si="78">FI6/FI7</f>
        <v>-31.096541786743515</v>
      </c>
    </row>
    <row r="9" spans="1:16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</row>
    <row r="10" spans="1:165">
      <c r="B10" s="10">
        <f>B6/B8</f>
        <v>5.8574317653938932</v>
      </c>
    </row>
    <row r="12" spans="1:165">
      <c r="C12" s="17" t="s">
        <v>26</v>
      </c>
      <c r="D12" s="17" t="s">
        <v>27</v>
      </c>
    </row>
    <row r="13" spans="1:165">
      <c r="C13" s="10">
        <v>1000</v>
      </c>
      <c r="D13" s="10">
        <v>7.5910000000000002</v>
      </c>
    </row>
    <row r="14" spans="1:165">
      <c r="C14">
        <v>900</v>
      </c>
      <c r="D14">
        <v>5.9</v>
      </c>
    </row>
    <row r="15" spans="1:165">
      <c r="A15" s="1" t="s">
        <v>28</v>
      </c>
      <c r="B15" s="38">
        <v>11232</v>
      </c>
      <c r="C15">
        <v>1900</v>
      </c>
      <c r="D15">
        <v>6</v>
      </c>
    </row>
    <row r="16" spans="1:16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17"/>
  <sheetViews>
    <sheetView topLeftCell="FB1" workbookViewId="0">
      <selection activeCell="FI7" sqref="FI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65">
      <c r="C2" s="1" t="s">
        <v>17</v>
      </c>
      <c r="D2" s="1" t="s">
        <v>7</v>
      </c>
      <c r="E2">
        <v>220.9</v>
      </c>
      <c r="F2">
        <f>E2*10000</f>
        <v>2209000</v>
      </c>
    </row>
    <row r="3" spans="1:165">
      <c r="C3" s="1" t="s">
        <v>1</v>
      </c>
    </row>
    <row r="4" spans="1:1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</row>
    <row r="5" spans="1:1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</row>
    <row r="6" spans="1:165">
      <c r="B6" s="15">
        <f>SUM(D6:MI6)</f>
        <v>148514.03999999995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</row>
    <row r="7" spans="1:16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</row>
    <row r="8" spans="1:165">
      <c r="A8" s="8">
        <f>B8/F2</f>
        <v>7.5722111550330018E-3</v>
      </c>
      <c r="B8" s="7">
        <f>SUM(D8:MI8)</f>
        <v>16727.014441467902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</row>
    <row r="9" spans="1:16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</row>
    <row r="10" spans="1:165">
      <c r="B10" s="10">
        <f>B6/B8</f>
        <v>8.8786938350348485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65">
      <c r="AB11" s="1" t="s">
        <v>61</v>
      </c>
    </row>
    <row r="13" spans="1:165">
      <c r="C13" s="17" t="s">
        <v>26</v>
      </c>
      <c r="D13" s="17" t="s">
        <v>27</v>
      </c>
      <c r="E13" s="1" t="s">
        <v>28</v>
      </c>
    </row>
    <row r="14" spans="1:16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6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6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L15"/>
  <sheetViews>
    <sheetView topLeftCell="DW1" workbookViewId="0">
      <selection activeCell="EL7" sqref="EL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42">
      <c r="C2" s="1" t="s">
        <v>33</v>
      </c>
      <c r="D2" s="1" t="s">
        <v>7</v>
      </c>
      <c r="E2">
        <v>11.94</v>
      </c>
      <c r="F2">
        <f>E2*10000</f>
        <v>119400</v>
      </c>
    </row>
    <row r="3" spans="1:142">
      <c r="C3" s="1" t="s">
        <v>1</v>
      </c>
    </row>
    <row r="4" spans="1:1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</row>
    <row r="5" spans="1:14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</row>
    <row r="6" spans="1:142">
      <c r="B6" s="15">
        <f>SUM(D6:MI6)</f>
        <v>-25838.270000000011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</row>
    <row r="7" spans="1:14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</row>
    <row r="8" spans="1:142">
      <c r="A8" s="8">
        <f>B8/F2</f>
        <v>-4.7712415102675529E-2</v>
      </c>
      <c r="B8" s="7">
        <f>SUM(D8:MI8)</f>
        <v>-5696.8623632594581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</row>
    <row r="9" spans="1:14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</row>
    <row r="10" spans="1:142">
      <c r="B10">
        <f>B6/B8</f>
        <v>4.5355264621869242</v>
      </c>
      <c r="DF10" t="s">
        <v>82</v>
      </c>
    </row>
    <row r="12" spans="1:142">
      <c r="C12" s="17" t="s">
        <v>26</v>
      </c>
      <c r="D12" s="17" t="s">
        <v>27</v>
      </c>
    </row>
    <row r="13" spans="1:142">
      <c r="C13" s="10">
        <v>800</v>
      </c>
      <c r="D13" s="10">
        <v>14.318</v>
      </c>
    </row>
    <row r="14" spans="1:14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4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17"/>
  <sheetViews>
    <sheetView topLeftCell="EW1" workbookViewId="0">
      <selection activeCell="FI7" sqref="FI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5">
      <c r="C2" s="1" t="s">
        <v>18</v>
      </c>
      <c r="D2" s="1" t="s">
        <v>7</v>
      </c>
      <c r="E2">
        <v>295.52</v>
      </c>
      <c r="F2">
        <f>E2*10000</f>
        <v>2955200</v>
      </c>
    </row>
    <row r="3" spans="1:165">
      <c r="C3" s="1" t="s">
        <v>1</v>
      </c>
    </row>
    <row r="4" spans="1:1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</row>
    <row r="5" spans="1:1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</row>
    <row r="6" spans="1:165">
      <c r="B6" s="15">
        <f>SUM(D6:MI6)</f>
        <v>127667.12999999995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</row>
    <row r="7" spans="1:16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</row>
    <row r="8" spans="1:165">
      <c r="A8" s="8">
        <f>B8/F2</f>
        <v>4.9439153460597816E-3</v>
      </c>
      <c r="B8" s="7">
        <f>SUM(D8:MI8)</f>
        <v>14610.258630675866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</row>
    <row r="9" spans="1:16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</row>
    <row r="10" spans="1:165">
      <c r="B10">
        <f>B6/B8</f>
        <v>8.7381841230345216</v>
      </c>
      <c r="AJ10" t="s">
        <v>65</v>
      </c>
    </row>
    <row r="12" spans="1:165">
      <c r="C12" s="17" t="s">
        <v>26</v>
      </c>
      <c r="D12" s="17" t="s">
        <v>27</v>
      </c>
      <c r="E12" s="1" t="s">
        <v>30</v>
      </c>
    </row>
    <row r="13" spans="1:16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65">
      <c r="A14" s="1" t="s">
        <v>29</v>
      </c>
      <c r="B14" s="16">
        <v>43040</v>
      </c>
      <c r="C14">
        <v>1700</v>
      </c>
      <c r="D14">
        <v>8.23</v>
      </c>
    </row>
    <row r="15" spans="1:165">
      <c r="A15" s="1" t="s">
        <v>29</v>
      </c>
      <c r="B15" s="16">
        <v>43054</v>
      </c>
      <c r="C15">
        <v>2400</v>
      </c>
      <c r="D15">
        <v>8.34</v>
      </c>
    </row>
    <row r="16" spans="1:16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C15"/>
  <sheetViews>
    <sheetView topLeftCell="CT2" workbookViewId="0">
      <selection activeCell="DC7" sqref="DC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0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07">
      <c r="C3" s="1" t="s">
        <v>1</v>
      </c>
    </row>
    <row r="4" spans="1:1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</row>
    <row r="5" spans="1:10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</row>
    <row r="6" spans="1:107">
      <c r="B6" s="15">
        <f>SUM(D6:MI6)</f>
        <v>17930.29000000003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</row>
    <row r="7" spans="1:10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</row>
    <row r="8" spans="1:107">
      <c r="A8" s="8">
        <f>B8/F2</f>
        <v>-2.6489161380336301E-2</v>
      </c>
      <c r="B8" s="7">
        <f>SUM(D8:MI8)</f>
        <v>-1517.8289470932702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" si="49">DC6/DC7</f>
        <v>-85.952755905511822</v>
      </c>
    </row>
    <row r="9" spans="1:107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</row>
    <row r="10" spans="1:107">
      <c r="B10" s="10">
        <f>B6/B8</f>
        <v>-11.813116382012325</v>
      </c>
      <c r="CC10" s="1" t="s">
        <v>75</v>
      </c>
      <c r="CD10" s="1" t="s">
        <v>83</v>
      </c>
    </row>
    <row r="12" spans="1:107">
      <c r="C12" s="1" t="s">
        <v>26</v>
      </c>
      <c r="D12" s="1" t="s">
        <v>27</v>
      </c>
      <c r="E12" s="1" t="s">
        <v>28</v>
      </c>
    </row>
    <row r="13" spans="1:107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07">
      <c r="A14" s="1" t="s">
        <v>29</v>
      </c>
      <c r="B14" s="11">
        <v>42999</v>
      </c>
      <c r="C14">
        <v>1000</v>
      </c>
      <c r="D14">
        <v>18.510000000000002</v>
      </c>
    </row>
    <row r="15" spans="1:107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2018-04-12T15:23:05Z</dcterms:modified>
</cp:coreProperties>
</file>