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N8" i="20" l="1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<sst xmlns="http://schemas.openxmlformats.org/spreadsheetml/2006/main" count="343" uniqueCount="94">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</sst>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16728"/>
        <c:axId val="2131719672"/>
      </c:lineChart>
      <c:catAx>
        <c:axId val="213171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719672"/>
        <c:crosses val="autoZero"/>
        <c:auto val="1"/>
        <c:lblAlgn val="ctr"/>
        <c:lblOffset val="100"/>
        <c:tickLblSkip val="2"/>
        <c:noMultiLvlLbl val="0"/>
      </c:catAx>
      <c:valAx>
        <c:axId val="2131719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71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74392"/>
        <c:axId val="2131771368"/>
      </c:lineChart>
      <c:catAx>
        <c:axId val="213177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771368"/>
        <c:crosses val="autoZero"/>
        <c:auto val="1"/>
        <c:lblAlgn val="ctr"/>
        <c:lblOffset val="100"/>
        <c:noMultiLvlLbl val="0"/>
      </c:catAx>
      <c:valAx>
        <c:axId val="2131771368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77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81976"/>
        <c:axId val="2103284824"/>
      </c:lineChart>
      <c:catAx>
        <c:axId val="210328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284824"/>
        <c:crosses val="autoZero"/>
        <c:auto val="1"/>
        <c:lblAlgn val="ctr"/>
        <c:lblOffset val="100"/>
        <c:noMultiLvlLbl val="0"/>
      </c:catAx>
      <c:valAx>
        <c:axId val="210328482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28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14856"/>
        <c:axId val="2133017912"/>
      </c:lineChart>
      <c:catAx>
        <c:axId val="213301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7912"/>
        <c:crosses val="autoZero"/>
        <c:auto val="1"/>
        <c:lblAlgn val="ctr"/>
        <c:lblOffset val="100"/>
        <c:noMultiLvlLbl val="0"/>
      </c:catAx>
      <c:valAx>
        <c:axId val="213301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01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73928"/>
        <c:axId val="2133076936"/>
      </c:lineChart>
      <c:catAx>
        <c:axId val="213307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76936"/>
        <c:crosses val="autoZero"/>
        <c:auto val="1"/>
        <c:lblAlgn val="ctr"/>
        <c:lblOffset val="100"/>
        <c:noMultiLvlLbl val="0"/>
      </c:catAx>
      <c:valAx>
        <c:axId val="213307693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7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99976"/>
        <c:axId val="2133102984"/>
      </c:lineChart>
      <c:catAx>
        <c:axId val="213309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02984"/>
        <c:crosses val="autoZero"/>
        <c:auto val="1"/>
        <c:lblAlgn val="ctr"/>
        <c:lblOffset val="100"/>
        <c:noMultiLvlLbl val="0"/>
      </c:catAx>
      <c:valAx>
        <c:axId val="21331029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9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普邦股份!$D$9:$JD$9</c:f>
              <c:numCache>
                <c:formatCode>[Red]0.00;[Green]\-0.00</c:formatCode>
                <c:ptCount val="261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49768"/>
        <c:axId val="2134152824"/>
      </c:lineChart>
      <c:catAx>
        <c:axId val="213414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52824"/>
        <c:crosses val="autoZero"/>
        <c:auto val="1"/>
        <c:lblAlgn val="ctr"/>
        <c:lblOffset val="100"/>
        <c:noMultiLvlLbl val="0"/>
      </c:catAx>
      <c:valAx>
        <c:axId val="2134152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14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普邦股份!$D$7:$JD$7</c:f>
              <c:numCache>
                <c:formatCode>#,##0.00;[Red]#,##0.00</c:formatCode>
                <c:ptCount val="261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211816"/>
        <c:axId val="2134214824"/>
      </c:lineChart>
      <c:catAx>
        <c:axId val="213421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14824"/>
        <c:crosses val="autoZero"/>
        <c:auto val="1"/>
        <c:lblAlgn val="ctr"/>
        <c:lblOffset val="100"/>
        <c:noMultiLvlLbl val="0"/>
      </c:catAx>
      <c:valAx>
        <c:axId val="213421482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232920"/>
        <c:axId val="2134235976"/>
      </c:lineChart>
      <c:catAx>
        <c:axId val="213423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35976"/>
        <c:crosses val="autoZero"/>
        <c:auto val="1"/>
        <c:lblAlgn val="ctr"/>
        <c:lblOffset val="100"/>
        <c:noMultiLvlLbl val="0"/>
      </c:catAx>
      <c:valAx>
        <c:axId val="2134235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23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297048"/>
        <c:axId val="2134300056"/>
      </c:lineChart>
      <c:catAx>
        <c:axId val="213429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00056"/>
        <c:crosses val="autoZero"/>
        <c:auto val="1"/>
        <c:lblAlgn val="ctr"/>
        <c:lblOffset val="100"/>
        <c:noMultiLvlLbl val="0"/>
      </c:catAx>
      <c:valAx>
        <c:axId val="2134300056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9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80328"/>
        <c:axId val="2133183384"/>
      </c:lineChart>
      <c:catAx>
        <c:axId val="213318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83384"/>
        <c:crosses val="autoZero"/>
        <c:auto val="1"/>
        <c:lblAlgn val="ctr"/>
        <c:lblOffset val="100"/>
        <c:noMultiLvlLbl val="0"/>
      </c:catAx>
      <c:valAx>
        <c:axId val="21331833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18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273912"/>
        <c:axId val="2103276904"/>
      </c:lineChart>
      <c:catAx>
        <c:axId val="210327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276904"/>
        <c:crosses val="autoZero"/>
        <c:auto val="1"/>
        <c:lblAlgn val="ctr"/>
        <c:lblOffset val="100"/>
        <c:tickLblSkip val="2"/>
        <c:noMultiLvlLbl val="0"/>
      </c:catAx>
      <c:valAx>
        <c:axId val="210327690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27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98264"/>
        <c:axId val="2133201320"/>
      </c:lineChart>
      <c:catAx>
        <c:axId val="213319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01320"/>
        <c:crosses val="autoZero"/>
        <c:auto val="1"/>
        <c:lblAlgn val="ctr"/>
        <c:lblOffset val="100"/>
        <c:noMultiLvlLbl val="0"/>
      </c:catAx>
      <c:valAx>
        <c:axId val="213320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19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45464"/>
        <c:axId val="2133248472"/>
      </c:lineChart>
      <c:catAx>
        <c:axId val="213324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48472"/>
        <c:crosses val="autoZero"/>
        <c:auto val="1"/>
        <c:lblAlgn val="ctr"/>
        <c:lblOffset val="100"/>
        <c:noMultiLvlLbl val="0"/>
      </c:catAx>
      <c:valAx>
        <c:axId val="213324847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4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375864"/>
        <c:axId val="2134378920"/>
      </c:lineChart>
      <c:catAx>
        <c:axId val="213437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78920"/>
        <c:crosses val="autoZero"/>
        <c:auto val="1"/>
        <c:lblAlgn val="ctr"/>
        <c:lblOffset val="100"/>
        <c:noMultiLvlLbl val="0"/>
      </c:catAx>
      <c:valAx>
        <c:axId val="2134378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37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37992"/>
        <c:axId val="2134441000"/>
      </c:lineChart>
      <c:catAx>
        <c:axId val="213443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41000"/>
        <c:crosses val="autoZero"/>
        <c:auto val="1"/>
        <c:lblAlgn val="ctr"/>
        <c:lblOffset val="100"/>
        <c:noMultiLvlLbl val="0"/>
      </c:catAx>
      <c:valAx>
        <c:axId val="21344410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43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21224"/>
        <c:axId val="2133324232"/>
      </c:lineChart>
      <c:catAx>
        <c:axId val="213332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24232"/>
        <c:crosses val="autoZero"/>
        <c:auto val="1"/>
        <c:lblAlgn val="ctr"/>
        <c:lblOffset val="100"/>
        <c:noMultiLvlLbl val="0"/>
      </c:catAx>
      <c:valAx>
        <c:axId val="2133324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32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85736"/>
        <c:axId val="2133388744"/>
      </c:lineChart>
      <c:catAx>
        <c:axId val="213338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88744"/>
        <c:crosses val="autoZero"/>
        <c:auto val="1"/>
        <c:lblAlgn val="ctr"/>
        <c:lblOffset val="100"/>
        <c:noMultiLvlLbl val="0"/>
      </c:catAx>
      <c:valAx>
        <c:axId val="213338874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38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13400"/>
        <c:axId val="2133416408"/>
      </c:lineChart>
      <c:catAx>
        <c:axId val="213341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6408"/>
        <c:crosses val="autoZero"/>
        <c:auto val="1"/>
        <c:lblAlgn val="ctr"/>
        <c:lblOffset val="100"/>
        <c:noMultiLvlLbl val="0"/>
      </c:catAx>
      <c:valAx>
        <c:axId val="213341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41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77784"/>
        <c:axId val="2133480792"/>
      </c:lineChart>
      <c:catAx>
        <c:axId val="213347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80792"/>
        <c:crosses val="autoZero"/>
        <c:auto val="1"/>
        <c:lblAlgn val="ctr"/>
        <c:lblOffset val="100"/>
        <c:noMultiLvlLbl val="0"/>
      </c:catAx>
      <c:valAx>
        <c:axId val="213348079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47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94280"/>
        <c:axId val="2133497336"/>
      </c:lineChart>
      <c:catAx>
        <c:axId val="213349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97336"/>
        <c:crosses val="autoZero"/>
        <c:auto val="1"/>
        <c:lblAlgn val="ctr"/>
        <c:lblOffset val="100"/>
        <c:noMultiLvlLbl val="0"/>
      </c:catAx>
      <c:valAx>
        <c:axId val="2133497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49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56232"/>
        <c:axId val="2133559240"/>
      </c:lineChart>
      <c:catAx>
        <c:axId val="213355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59240"/>
        <c:crosses val="autoZero"/>
        <c:auto val="1"/>
        <c:lblAlgn val="ctr"/>
        <c:lblOffset val="100"/>
        <c:noMultiLvlLbl val="0"/>
      </c:catAx>
      <c:valAx>
        <c:axId val="2133559240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55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855384"/>
        <c:axId val="2130852376"/>
      </c:lineChart>
      <c:catAx>
        <c:axId val="213085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52376"/>
        <c:crosses val="autoZero"/>
        <c:auto val="1"/>
        <c:lblAlgn val="ctr"/>
        <c:lblOffset val="100"/>
        <c:noMultiLvlLbl val="0"/>
      </c:catAx>
      <c:valAx>
        <c:axId val="213085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85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88568"/>
        <c:axId val="2133591576"/>
      </c:lineChart>
      <c:catAx>
        <c:axId val="213358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91576"/>
        <c:crosses val="autoZero"/>
        <c:auto val="1"/>
        <c:lblAlgn val="ctr"/>
        <c:lblOffset val="100"/>
        <c:noMultiLvlLbl val="0"/>
      </c:catAx>
      <c:valAx>
        <c:axId val="213359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58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41272"/>
        <c:axId val="2134544328"/>
      </c:lineChart>
      <c:catAx>
        <c:axId val="213454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44328"/>
        <c:crosses val="autoZero"/>
        <c:auto val="1"/>
        <c:lblAlgn val="ctr"/>
        <c:lblOffset val="100"/>
        <c:noMultiLvlLbl val="0"/>
      </c:catAx>
      <c:valAx>
        <c:axId val="213454432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54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64984"/>
        <c:axId val="2134568040"/>
      </c:lineChart>
      <c:catAx>
        <c:axId val="213456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68040"/>
        <c:crosses val="autoZero"/>
        <c:auto val="1"/>
        <c:lblAlgn val="ctr"/>
        <c:lblOffset val="100"/>
        <c:noMultiLvlLbl val="0"/>
      </c:catAx>
      <c:valAx>
        <c:axId val="213456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56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27768"/>
        <c:axId val="2134630776"/>
      </c:lineChart>
      <c:catAx>
        <c:axId val="213462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30776"/>
        <c:crosses val="autoZero"/>
        <c:auto val="1"/>
        <c:lblAlgn val="ctr"/>
        <c:lblOffset val="100"/>
        <c:noMultiLvlLbl val="0"/>
      </c:catAx>
      <c:valAx>
        <c:axId val="2134630776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2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51368"/>
        <c:axId val="2134654376"/>
      </c:lineChart>
      <c:catAx>
        <c:axId val="213465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54376"/>
        <c:crosses val="autoZero"/>
        <c:auto val="1"/>
        <c:lblAlgn val="ctr"/>
        <c:lblOffset val="100"/>
        <c:noMultiLvlLbl val="0"/>
      </c:catAx>
      <c:valAx>
        <c:axId val="213465437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5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75112"/>
        <c:axId val="2134678168"/>
      </c:lineChart>
      <c:catAx>
        <c:axId val="213467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78168"/>
        <c:crosses val="autoZero"/>
        <c:auto val="1"/>
        <c:lblAlgn val="ctr"/>
        <c:lblOffset val="100"/>
        <c:noMultiLvlLbl val="0"/>
      </c:catAx>
      <c:valAx>
        <c:axId val="2134678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7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37464"/>
        <c:axId val="2134740472"/>
      </c:lineChart>
      <c:catAx>
        <c:axId val="213473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40472"/>
        <c:crosses val="autoZero"/>
        <c:auto val="1"/>
        <c:lblAlgn val="ctr"/>
        <c:lblOffset val="100"/>
        <c:noMultiLvlLbl val="0"/>
      </c:catAx>
      <c:valAx>
        <c:axId val="213474047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73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56792"/>
        <c:axId val="2134759848"/>
      </c:lineChart>
      <c:catAx>
        <c:axId val="213475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59848"/>
        <c:crosses val="autoZero"/>
        <c:auto val="1"/>
        <c:lblAlgn val="ctr"/>
        <c:lblOffset val="100"/>
        <c:noMultiLvlLbl val="0"/>
      </c:catAx>
      <c:valAx>
        <c:axId val="2134759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75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20584"/>
        <c:axId val="2134823592"/>
      </c:lineChart>
      <c:catAx>
        <c:axId val="213482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23592"/>
        <c:crosses val="autoZero"/>
        <c:auto val="1"/>
        <c:lblAlgn val="ctr"/>
        <c:lblOffset val="100"/>
        <c:noMultiLvlLbl val="0"/>
      </c:catAx>
      <c:valAx>
        <c:axId val="21348235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2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41096"/>
        <c:axId val="2134844152"/>
      </c:lineChart>
      <c:catAx>
        <c:axId val="213484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44152"/>
        <c:crosses val="autoZero"/>
        <c:auto val="1"/>
        <c:lblAlgn val="ctr"/>
        <c:lblOffset val="100"/>
        <c:noMultiLvlLbl val="0"/>
      </c:catAx>
      <c:valAx>
        <c:axId val="213484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84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800424"/>
        <c:axId val="2130797400"/>
      </c:lineChart>
      <c:catAx>
        <c:axId val="213080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97400"/>
        <c:crosses val="autoZero"/>
        <c:auto val="1"/>
        <c:lblAlgn val="ctr"/>
        <c:lblOffset val="100"/>
        <c:noMultiLvlLbl val="0"/>
      </c:catAx>
      <c:valAx>
        <c:axId val="213079740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80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39944"/>
        <c:axId val="2134036920"/>
      </c:lineChart>
      <c:catAx>
        <c:axId val="213403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36920"/>
        <c:crosses val="autoZero"/>
        <c:auto val="1"/>
        <c:lblAlgn val="ctr"/>
        <c:lblOffset val="100"/>
        <c:noMultiLvlLbl val="0"/>
      </c:catAx>
      <c:valAx>
        <c:axId val="21340369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03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07640"/>
        <c:axId val="2133004568"/>
      </c:lineChart>
      <c:catAx>
        <c:axId val="213300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04568"/>
        <c:crosses val="autoZero"/>
        <c:auto val="1"/>
        <c:lblAlgn val="ctr"/>
        <c:lblOffset val="100"/>
        <c:noMultiLvlLbl val="0"/>
      </c:catAx>
      <c:valAx>
        <c:axId val="2133004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00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45576"/>
        <c:axId val="2132942552"/>
      </c:lineChart>
      <c:catAx>
        <c:axId val="213294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42552"/>
        <c:crosses val="autoZero"/>
        <c:auto val="1"/>
        <c:lblAlgn val="ctr"/>
        <c:lblOffset val="100"/>
        <c:noMultiLvlLbl val="0"/>
      </c:catAx>
      <c:valAx>
        <c:axId val="213294255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4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79896"/>
        <c:axId val="2133976824"/>
      </c:lineChart>
      <c:catAx>
        <c:axId val="213397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76824"/>
        <c:crosses val="autoZero"/>
        <c:auto val="1"/>
        <c:lblAlgn val="ctr"/>
        <c:lblOffset val="100"/>
        <c:noMultiLvlLbl val="0"/>
      </c:catAx>
      <c:valAx>
        <c:axId val="213397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79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25224"/>
        <c:axId val="2132922280"/>
      </c:lineChart>
      <c:catAx>
        <c:axId val="213292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22280"/>
        <c:crosses val="autoZero"/>
        <c:auto val="1"/>
        <c:lblAlgn val="ctr"/>
        <c:lblOffset val="100"/>
        <c:noMultiLvlLbl val="0"/>
      </c:catAx>
      <c:valAx>
        <c:axId val="213292228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2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00152"/>
        <c:axId val="2132897080"/>
      </c:lineChart>
      <c:catAx>
        <c:axId val="213290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97080"/>
        <c:crosses val="autoZero"/>
        <c:auto val="1"/>
        <c:lblAlgn val="ctr"/>
        <c:lblOffset val="100"/>
        <c:noMultiLvlLbl val="0"/>
      </c:catAx>
      <c:valAx>
        <c:axId val="213289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90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37592"/>
        <c:axId val="2132834568"/>
      </c:lineChart>
      <c:catAx>
        <c:axId val="213283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34568"/>
        <c:crosses val="autoZero"/>
        <c:auto val="1"/>
        <c:lblAlgn val="ctr"/>
        <c:lblOffset val="100"/>
        <c:noMultiLvlLbl val="0"/>
      </c:catAx>
      <c:valAx>
        <c:axId val="21328345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83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17576"/>
        <c:axId val="2132814568"/>
      </c:lineChart>
      <c:catAx>
        <c:axId val="213281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14568"/>
        <c:crosses val="autoZero"/>
        <c:auto val="1"/>
        <c:lblAlgn val="ctr"/>
        <c:lblOffset val="100"/>
        <c:noMultiLvlLbl val="0"/>
      </c:catAx>
      <c:valAx>
        <c:axId val="2132814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1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56184"/>
        <c:axId val="2135159192"/>
      </c:lineChart>
      <c:catAx>
        <c:axId val="213515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59192"/>
        <c:crosses val="autoZero"/>
        <c:auto val="1"/>
        <c:lblAlgn val="ctr"/>
        <c:lblOffset val="100"/>
        <c:noMultiLvlLbl val="0"/>
      </c:catAx>
      <c:valAx>
        <c:axId val="2135159192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15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79784"/>
        <c:axId val="2135182728"/>
      </c:lineChart>
      <c:catAx>
        <c:axId val="213517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82728"/>
        <c:crosses val="autoZero"/>
        <c:auto val="1"/>
        <c:lblAlgn val="ctr"/>
        <c:lblOffset val="100"/>
        <c:noMultiLvlLbl val="0"/>
      </c:catAx>
      <c:valAx>
        <c:axId val="213518272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17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774536"/>
        <c:axId val="2132777544"/>
      </c:lineChart>
      <c:catAx>
        <c:axId val="213277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777544"/>
        <c:crosses val="autoZero"/>
        <c:auto val="1"/>
        <c:lblAlgn val="ctr"/>
        <c:lblOffset val="100"/>
        <c:noMultiLvlLbl val="0"/>
      </c:catAx>
      <c:valAx>
        <c:axId val="213277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77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25224"/>
        <c:axId val="2131922200"/>
      </c:lineChart>
      <c:catAx>
        <c:axId val="213192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922200"/>
        <c:crosses val="autoZero"/>
        <c:auto val="1"/>
        <c:lblAlgn val="ctr"/>
        <c:lblOffset val="100"/>
        <c:noMultiLvlLbl val="0"/>
      </c:catAx>
      <c:valAx>
        <c:axId val="213192220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92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09560"/>
        <c:axId val="2131906488"/>
      </c:lineChart>
      <c:catAx>
        <c:axId val="213190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906488"/>
        <c:crosses val="autoZero"/>
        <c:auto val="1"/>
        <c:lblAlgn val="ctr"/>
        <c:lblOffset val="100"/>
        <c:noMultiLvlLbl val="0"/>
      </c:catAx>
      <c:valAx>
        <c:axId val="213190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90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61720"/>
        <c:axId val="2131858696"/>
      </c:lineChart>
      <c:catAx>
        <c:axId val="213186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858696"/>
        <c:crosses val="autoZero"/>
        <c:auto val="1"/>
        <c:lblAlgn val="ctr"/>
        <c:lblOffset val="100"/>
        <c:noMultiLvlLbl val="0"/>
      </c:catAx>
      <c:valAx>
        <c:axId val="213185869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86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中国石化!$D$9:$KD$9</c:f>
              <c:numCache>
                <c:formatCode>[Red]0.00;[Green]\-0.00</c:formatCode>
                <c:ptCount val="28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41224"/>
        <c:axId val="2131838152"/>
      </c:lineChart>
      <c:catAx>
        <c:axId val="213184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838152"/>
        <c:crosses val="autoZero"/>
        <c:auto val="1"/>
        <c:lblAlgn val="ctr"/>
        <c:lblOffset val="100"/>
        <c:noMultiLvlLbl val="0"/>
      </c:catAx>
      <c:valAx>
        <c:axId val="213183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84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45"/>
  <sheetViews>
    <sheetView topLeftCell="GN1" workbookViewId="0">
      <selection activeCell="GW7" sqref="G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05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0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0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</row>
    <row r="5" spans="1:20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</row>
    <row r="6" spans="1:205">
      <c r="A6" s="10"/>
      <c r="B6" s="34">
        <f>SUM(D6:MI6)</f>
        <v>-462672.85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</row>
    <row r="7" spans="1:20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</row>
    <row r="8" spans="1:205">
      <c r="A8" s="8">
        <f>B8/F2</f>
        <v>-1.4686360074699371E-2</v>
      </c>
      <c r="B8" s="7">
        <f>SUM(D8:MI8)</f>
        <v>-9264.1559351203632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</row>
    <row r="9" spans="1:205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</row>
    <row r="10" spans="1:205">
      <c r="A10" s="10"/>
      <c r="B10" s="10">
        <f>B6/B8</f>
        <v>49.942256287592244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0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05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05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05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05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05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9"/>
  <sheetViews>
    <sheetView topLeftCell="HS1" workbookViewId="0">
      <selection activeCell="IG7" sqref="IG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41">
      <c r="C2" s="1" t="s">
        <v>20</v>
      </c>
      <c r="D2" s="1" t="s">
        <v>7</v>
      </c>
      <c r="E2">
        <v>16.73</v>
      </c>
      <c r="F2">
        <f>E2*10000</f>
        <v>167300</v>
      </c>
    </row>
    <row r="3" spans="1:241">
      <c r="C3" s="1" t="s">
        <v>1</v>
      </c>
    </row>
    <row r="4" spans="1:2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</row>
    <row r="5" spans="1:2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</row>
    <row r="6" spans="1:241">
      <c r="B6" s="15">
        <f>SUM(D6:MI6)</f>
        <v>-9250.0700000000143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</row>
    <row r="7" spans="1:24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</row>
    <row r="8" spans="1:241">
      <c r="A8" s="8">
        <f>B8/F2</f>
        <v>-1.4093186143144067E-2</v>
      </c>
      <c r="B8" s="7">
        <f>SUM(D8:MI8)</f>
        <v>-2357.7900417480023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" si="115">IG6/IG7</f>
        <v>419.12854030501092</v>
      </c>
    </row>
    <row r="9" spans="1:241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</row>
    <row r="10" spans="1:241">
      <c r="B10" s="10">
        <f>B6/B8</f>
        <v>3.9231949563847763</v>
      </c>
    </row>
    <row r="12" spans="1:241">
      <c r="C12" s="17" t="s">
        <v>26</v>
      </c>
      <c r="D12" s="17" t="s">
        <v>27</v>
      </c>
    </row>
    <row r="13" spans="1:241">
      <c r="C13" s="10">
        <v>400</v>
      </c>
      <c r="D13" s="10">
        <v>8.4030000000000005</v>
      </c>
    </row>
    <row r="14" spans="1:241">
      <c r="A14" s="1" t="s">
        <v>29</v>
      </c>
      <c r="B14" s="23">
        <v>42991</v>
      </c>
      <c r="C14">
        <v>2000</v>
      </c>
      <c r="D14">
        <v>4.75</v>
      </c>
    </row>
    <row r="15" spans="1:241">
      <c r="A15" s="1" t="s">
        <v>29</v>
      </c>
      <c r="B15" s="11">
        <v>42993</v>
      </c>
      <c r="C15">
        <v>2000</v>
      </c>
      <c r="D15">
        <v>4.71</v>
      </c>
    </row>
    <row r="16" spans="1:241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20"/>
  <sheetViews>
    <sheetView topLeftCell="HT1" workbookViewId="0">
      <selection activeCell="IG7" sqref="IG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4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41">
      <c r="C3" s="1" t="s">
        <v>1</v>
      </c>
    </row>
    <row r="4" spans="1:2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</row>
    <row r="5" spans="1:2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</row>
    <row r="6" spans="1:241">
      <c r="B6" s="15">
        <f>SUM(D6:MI6)</f>
        <v>-143495.34999999998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</row>
    <row r="7" spans="1:24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</row>
    <row r="8" spans="1:241">
      <c r="A8" s="8">
        <f>B8/F2</f>
        <v>-0.10185501719361653</v>
      </c>
      <c r="B8" s="7">
        <f>SUM(D8:MI8)</f>
        <v>-9645.6701282354861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</row>
    <row r="9" spans="1:24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</row>
    <row r="10" spans="1:241">
      <c r="B10">
        <f>B6/B8</f>
        <v>14.876659484751636</v>
      </c>
      <c r="HX10" t="s">
        <v>93</v>
      </c>
    </row>
    <row r="16" spans="1:24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4"/>
  <sheetViews>
    <sheetView topLeftCell="HT1" workbookViewId="0">
      <selection activeCell="IG7" sqref="IG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41">
      <c r="C2" s="1" t="s">
        <v>11</v>
      </c>
      <c r="D2" s="1" t="s">
        <v>7</v>
      </c>
      <c r="E2">
        <v>4.05</v>
      </c>
      <c r="F2">
        <f>E2*10000</f>
        <v>40500</v>
      </c>
    </row>
    <row r="3" spans="1:241">
      <c r="C3" s="1" t="s">
        <v>1</v>
      </c>
    </row>
    <row r="4" spans="1:24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</row>
    <row r="5" spans="1:2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</row>
    <row r="6" spans="1:241" s="27" customFormat="1">
      <c r="B6" s="28">
        <f>SUM(D6:MI6)</f>
        <v>-30710.839999999975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</row>
    <row r="7" spans="1:24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</row>
    <row r="8" spans="1:241">
      <c r="A8" s="8">
        <f>B8/F2</f>
        <v>-7.1435585855224984E-2</v>
      </c>
      <c r="B8" s="7">
        <f>SUM(D8:MI8)</f>
        <v>-2893.1412271366116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" si="114">IG6/IG7</f>
        <v>15.210970464135022</v>
      </c>
    </row>
    <row r="9" spans="1:24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</row>
    <row r="10" spans="1:241">
      <c r="B10" s="10">
        <f>B6/B8</f>
        <v>10.615050420609776</v>
      </c>
      <c r="HE10" s="1" t="s">
        <v>41</v>
      </c>
    </row>
    <row r="12" spans="1:241">
      <c r="C12" s="17" t="s">
        <v>26</v>
      </c>
      <c r="D12" s="17" t="s">
        <v>27</v>
      </c>
    </row>
    <row r="13" spans="1:241">
      <c r="C13" s="10">
        <v>300</v>
      </c>
      <c r="D13" s="10">
        <v>27.286999999999999</v>
      </c>
    </row>
    <row r="14" spans="1:24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X14"/>
  <sheetViews>
    <sheetView topLeftCell="HL1" workbookViewId="0">
      <selection activeCell="HX7" sqref="HX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32">
      <c r="C2" s="1" t="s">
        <v>8</v>
      </c>
      <c r="D2" s="1" t="s">
        <v>7</v>
      </c>
      <c r="E2">
        <v>220.39</v>
      </c>
      <c r="F2">
        <f>E2*10000</f>
        <v>2203900</v>
      </c>
    </row>
    <row r="3" spans="1:232">
      <c r="C3" s="1" t="s">
        <v>1</v>
      </c>
    </row>
    <row r="4" spans="1:2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</row>
    <row r="5" spans="1:2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</row>
    <row r="6" spans="1:232">
      <c r="B6" s="15">
        <f>SUM(D6:MI6)</f>
        <v>-258563.02999999985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</row>
    <row r="7" spans="1:23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</row>
    <row r="8" spans="1:232">
      <c r="A8" s="8">
        <f>B8/F2</f>
        <v>-5.742526611684251E-2</v>
      </c>
      <c r="B8" s="7">
        <f>SUM(D8:MI8)</f>
        <v>-126559.54399490921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</row>
    <row r="9" spans="1:23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</row>
    <row r="10" spans="1:232">
      <c r="T10" s="22" t="s">
        <v>49</v>
      </c>
      <c r="FE10" t="s">
        <v>82</v>
      </c>
      <c r="HJ10" t="s">
        <v>91</v>
      </c>
    </row>
    <row r="13" spans="1:232">
      <c r="C13" s="1" t="s">
        <v>26</v>
      </c>
      <c r="D13" s="1" t="s">
        <v>27</v>
      </c>
      <c r="E13" s="1" t="s">
        <v>47</v>
      </c>
    </row>
    <row r="14" spans="1:23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5"/>
  <sheetViews>
    <sheetView topLeftCell="HS1" workbookViewId="0">
      <selection activeCell="IG7" sqref="IG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1">
      <c r="C2" s="1" t="s">
        <v>9</v>
      </c>
      <c r="D2" s="1" t="s">
        <v>7</v>
      </c>
      <c r="E2">
        <v>9.6</v>
      </c>
      <c r="F2">
        <f>E2*10000</f>
        <v>96000</v>
      </c>
    </row>
    <row r="3" spans="1:241">
      <c r="C3" s="1" t="s">
        <v>1</v>
      </c>
    </row>
    <row r="4" spans="1:2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</row>
    <row r="5" spans="1:2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</row>
    <row r="6" spans="1:241">
      <c r="B6" s="15">
        <f>SUM(D6:MI6)</f>
        <v>-97483.689999999973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</row>
    <row r="7" spans="1:24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</row>
    <row r="8" spans="1:241">
      <c r="A8" s="8">
        <f>B8/F2</f>
        <v>-0.18500330331177933</v>
      </c>
      <c r="B8" s="7">
        <f>SUM(D8:MI8)</f>
        <v>-17760.317117930816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</row>
    <row r="9" spans="1:24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</row>
    <row r="12" spans="1:241">
      <c r="C12" s="1" t="s">
        <v>26</v>
      </c>
      <c r="D12" s="1" t="s">
        <v>27</v>
      </c>
      <c r="E12" s="1" t="s">
        <v>30</v>
      </c>
    </row>
    <row r="13" spans="1:24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41">
      <c r="C14" s="12"/>
      <c r="D14" s="13"/>
      <c r="E14" s="13"/>
    </row>
    <row r="15" spans="1:24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I15"/>
  <sheetViews>
    <sheetView topLeftCell="GU1" workbookViewId="0">
      <selection activeCell="HI7" sqref="HI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17">
      <c r="C2" s="1" t="s">
        <v>15</v>
      </c>
      <c r="D2" s="1" t="s">
        <v>7</v>
      </c>
      <c r="E2">
        <v>3.89</v>
      </c>
      <c r="F2">
        <f>E2*10000</f>
        <v>38900</v>
      </c>
    </row>
    <row r="3" spans="1:217">
      <c r="C3" s="1" t="s">
        <v>1</v>
      </c>
    </row>
    <row r="4" spans="1:2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</row>
    <row r="5" spans="1:2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</row>
    <row r="6" spans="1:217">
      <c r="B6" s="15">
        <f>SUM(D6:MI6)</f>
        <v>-4272.9499999999989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</row>
    <row r="7" spans="1:21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</row>
    <row r="8" spans="1:217">
      <c r="A8" s="8">
        <f>B8/F2</f>
        <v>-2.6482829226489559E-2</v>
      </c>
      <c r="B8" s="7">
        <f>SUM(D8:MI8)</f>
        <v>-1030.1820569104439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</row>
    <row r="9" spans="1:21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</row>
    <row r="10" spans="1:217">
      <c r="CD10" s="1" t="s">
        <v>76</v>
      </c>
      <c r="FB10" t="s">
        <v>82</v>
      </c>
      <c r="FP10" s="1" t="s">
        <v>84</v>
      </c>
    </row>
    <row r="14" spans="1:217">
      <c r="C14" s="1" t="s">
        <v>26</v>
      </c>
      <c r="D14" s="17" t="s">
        <v>27</v>
      </c>
      <c r="E14" s="1" t="s">
        <v>30</v>
      </c>
    </row>
    <row r="15" spans="1:21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8"/>
  <sheetViews>
    <sheetView topLeftCell="IA1" workbookViewId="0">
      <selection activeCell="IG7" sqref="IG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41">
      <c r="C3" s="1" t="s">
        <v>1</v>
      </c>
    </row>
    <row r="4" spans="1:2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</row>
    <row r="5" spans="1:2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</row>
    <row r="6" spans="1:241">
      <c r="B6" s="15">
        <f>SUM(D6:MI6)</f>
        <v>-77224.760000000053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</row>
    <row r="7" spans="1:24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</row>
    <row r="8" spans="1:241">
      <c r="A8" s="8">
        <f>B8/F2</f>
        <v>-2.8175359098556726E-2</v>
      </c>
      <c r="B8" s="7">
        <f>SUM(D8:MI8)</f>
        <v>-22348.694836975192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</row>
    <row r="9" spans="1:24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</row>
    <row r="14" spans="1:241">
      <c r="C14" s="1" t="s">
        <v>26</v>
      </c>
      <c r="D14" s="1" t="s">
        <v>27</v>
      </c>
      <c r="E14" s="1" t="s">
        <v>30</v>
      </c>
    </row>
    <row r="15" spans="1:24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4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15"/>
  <sheetViews>
    <sheetView topLeftCell="HO1" workbookViewId="0">
      <selection activeCell="IF7" sqref="IF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40">
      <c r="C2" s="1" t="s">
        <v>14</v>
      </c>
      <c r="D2" s="1" t="s">
        <v>7</v>
      </c>
      <c r="E2">
        <v>19.88</v>
      </c>
      <c r="F2">
        <f>E2*10000</f>
        <v>198800</v>
      </c>
    </row>
    <row r="3" spans="1:240">
      <c r="C3" s="1" t="s">
        <v>1</v>
      </c>
    </row>
    <row r="4" spans="1:2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</row>
    <row r="5" spans="1:2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</row>
    <row r="6" spans="1:240">
      <c r="B6" s="15">
        <f>SUM(D6:MI6)</f>
        <v>-50007.15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</row>
    <row r="7" spans="1:24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</row>
    <row r="8" spans="1:240">
      <c r="A8" s="8">
        <f>B8/F2</f>
        <v>-5.7387964418634654E-2</v>
      </c>
      <c r="B8" s="7">
        <f>SUM(D8:MI8)</f>
        <v>-11408.727326424569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</row>
    <row r="9" spans="1:24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</row>
    <row r="10" spans="1:24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40">
      <c r="C13" s="17" t="s">
        <v>26</v>
      </c>
      <c r="D13" s="17" t="s">
        <v>27</v>
      </c>
      <c r="E13" s="1" t="s">
        <v>35</v>
      </c>
    </row>
    <row r="14" spans="1:24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4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4"/>
  <sheetViews>
    <sheetView topLeftCell="HO1" workbookViewId="0">
      <selection activeCell="IG7" sqref="IG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41">
      <c r="C2" s="1" t="s">
        <v>16</v>
      </c>
      <c r="D2" s="1" t="s">
        <v>7</v>
      </c>
      <c r="E2">
        <v>178.53</v>
      </c>
      <c r="F2">
        <f>E2*10000</f>
        <v>1785300</v>
      </c>
    </row>
    <row r="3" spans="1:241">
      <c r="C3" s="1" t="s">
        <v>1</v>
      </c>
    </row>
    <row r="4" spans="1:2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</row>
    <row r="5" spans="1:2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</row>
    <row r="6" spans="1:241">
      <c r="B6" s="15">
        <f>SUM(D6:MI6)</f>
        <v>-87849.280000000013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</row>
    <row r="7" spans="1:24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</row>
    <row r="8" spans="1:241">
      <c r="A8" s="8">
        <f>B8/F2</f>
        <v>-1.3753741624467854E-2</v>
      </c>
      <c r="B8" s="7">
        <f>SUM(D8:MI8)</f>
        <v>-24554.554922162461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</row>
    <row r="9" spans="1:24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</row>
    <row r="10" spans="1:241">
      <c r="B10">
        <f>B6/B8</f>
        <v>3.5777182799069585</v>
      </c>
      <c r="U10" s="1" t="s">
        <v>51</v>
      </c>
      <c r="V10" s="1" t="s">
        <v>41</v>
      </c>
      <c r="HV10" t="s">
        <v>92</v>
      </c>
    </row>
    <row r="12" spans="1:241">
      <c r="C12" s="1" t="s">
        <v>26</v>
      </c>
      <c r="D12" s="1" t="s">
        <v>27</v>
      </c>
    </row>
    <row r="13" spans="1:241">
      <c r="C13">
        <v>800</v>
      </c>
      <c r="D13">
        <v>9.1660000000000004</v>
      </c>
    </row>
    <row r="14" spans="1:24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14"/>
  <sheetViews>
    <sheetView topLeftCell="FD2" workbookViewId="0">
      <selection activeCell="FP7" sqref="FP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72">
      <c r="C2" s="1" t="s">
        <v>13</v>
      </c>
      <c r="D2" s="1" t="s">
        <v>7</v>
      </c>
      <c r="E2">
        <v>6.98</v>
      </c>
      <c r="F2">
        <f>E2*10000</f>
        <v>69800</v>
      </c>
    </row>
    <row r="3" spans="1:172">
      <c r="C3" s="1" t="s">
        <v>1</v>
      </c>
    </row>
    <row r="4" spans="1:1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</row>
    <row r="5" spans="1:1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</row>
    <row r="6" spans="1:172">
      <c r="B6" s="15">
        <f>SUM(D6:MI6)</f>
        <v>-174930.28999999995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</row>
    <row r="7" spans="1:17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</row>
    <row r="8" spans="1:172">
      <c r="A8" s="8">
        <f>B8/F2</f>
        <v>-0.25956438889427041</v>
      </c>
      <c r="B8" s="7">
        <f>SUM(D8:MI8)</f>
        <v>-18117.594344820074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</row>
    <row r="9" spans="1:172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</row>
    <row r="10" spans="1:172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72">
      <c r="C12" s="1" t="s">
        <v>26</v>
      </c>
      <c r="D12" s="1" t="s">
        <v>27</v>
      </c>
    </row>
    <row r="13" spans="1:172">
      <c r="C13">
        <v>400</v>
      </c>
      <c r="D13">
        <v>27.524999999999999</v>
      </c>
      <c r="G13" s="1" t="s">
        <v>31</v>
      </c>
    </row>
    <row r="14" spans="1:172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S13"/>
  <sheetViews>
    <sheetView topLeftCell="HG1" workbookViewId="0">
      <selection activeCell="HS7" sqref="HS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27">
      <c r="C2" s="1" t="s">
        <v>53</v>
      </c>
      <c r="D2" s="1" t="s">
        <v>7</v>
      </c>
      <c r="E2">
        <v>12.56</v>
      </c>
      <c r="F2">
        <f>E2*10000</f>
        <v>125600</v>
      </c>
    </row>
    <row r="3" spans="1:227">
      <c r="C3" s="1" t="s">
        <v>1</v>
      </c>
    </row>
    <row r="4" spans="1:2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</row>
    <row r="5" spans="1:22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</row>
    <row r="6" spans="1:227">
      <c r="B6" s="15">
        <f>SUM(D6:MI6)</f>
        <v>503801.83000000007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</row>
    <row r="7" spans="1:22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</row>
    <row r="8" spans="1:227">
      <c r="A8" s="8">
        <f>B8/F2</f>
        <v>6.7319597153481826E-3</v>
      </c>
      <c r="B8" s="7">
        <f>SUM(D8:MI8)</f>
        <v>845.53414024773178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</row>
    <row r="9" spans="1:227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</row>
    <row r="10" spans="1:227">
      <c r="B10">
        <f>B6/B8</f>
        <v>595.83854278479157</v>
      </c>
      <c r="GM10" t="s">
        <v>89</v>
      </c>
    </row>
    <row r="12" spans="1:227">
      <c r="C12" s="17" t="s">
        <v>26</v>
      </c>
      <c r="D12" s="17" t="s">
        <v>27</v>
      </c>
    </row>
    <row r="13" spans="1:22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4"/>
  <sheetViews>
    <sheetView topLeftCell="HS1" workbookViewId="0">
      <selection activeCell="IG7" sqref="IG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41">
      <c r="C2" s="1" t="s">
        <v>19</v>
      </c>
      <c r="D2" s="1" t="s">
        <v>7</v>
      </c>
      <c r="E2">
        <v>19.34</v>
      </c>
      <c r="F2">
        <f>E2*10000</f>
        <v>193400</v>
      </c>
    </row>
    <row r="3" spans="1:241">
      <c r="C3" s="1" t="s">
        <v>1</v>
      </c>
    </row>
    <row r="4" spans="1:2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</row>
    <row r="5" spans="1:2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</row>
    <row r="6" spans="1:241">
      <c r="B6" s="15">
        <f>SUM(D6:MI6)</f>
        <v>-32215.079999999987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</row>
    <row r="7" spans="1:24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</row>
    <row r="8" spans="1:241">
      <c r="A8" s="8">
        <f>B8/F2</f>
        <v>-6.1658971562342076E-2</v>
      </c>
      <c r="B8" s="7">
        <f>SUM(D8:MI8)</f>
        <v>-11924.845100156957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</row>
    <row r="9" spans="1:24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</row>
    <row r="10" spans="1:241">
      <c r="DY10" s="1" t="s">
        <v>41</v>
      </c>
    </row>
    <row r="12" spans="1:241">
      <c r="C12" s="17" t="s">
        <v>26</v>
      </c>
      <c r="D12" s="17" t="s">
        <v>27</v>
      </c>
    </row>
    <row r="13" spans="1:241">
      <c r="C13" s="10">
        <v>600</v>
      </c>
      <c r="D13" s="10">
        <v>7.2480000000000002</v>
      </c>
    </row>
    <row r="14" spans="1:24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4"/>
  <sheetViews>
    <sheetView topLeftCell="HQ1" workbookViewId="0">
      <selection activeCell="IG7" sqref="IG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41">
      <c r="C2" s="1" t="s">
        <v>21</v>
      </c>
      <c r="D2" s="1" t="s">
        <v>7</v>
      </c>
      <c r="E2">
        <v>5.4</v>
      </c>
      <c r="F2">
        <f>E2*10000</f>
        <v>54000</v>
      </c>
    </row>
    <row r="3" spans="1:241">
      <c r="C3" s="1" t="s">
        <v>1</v>
      </c>
    </row>
    <row r="4" spans="1:2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</row>
    <row r="5" spans="1:2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</row>
    <row r="6" spans="1:241">
      <c r="B6" s="15">
        <f>SUM(D6:MI6)</f>
        <v>-6834.4300000000012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</row>
    <row r="7" spans="1:24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</row>
    <row r="8" spans="1:241">
      <c r="A8" s="8">
        <f>B8/F2</f>
        <v>-2.3795909528988808E-2</v>
      </c>
      <c r="B8" s="7">
        <f>SUM(D8:MI8)</f>
        <v>-1284.9791145653955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</row>
    <row r="9" spans="1:24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</row>
    <row r="12" spans="1:241">
      <c r="C12" s="17" t="s">
        <v>26</v>
      </c>
      <c r="D12" s="17" t="s">
        <v>27</v>
      </c>
    </row>
    <row r="13" spans="1:241">
      <c r="C13" s="10">
        <v>300</v>
      </c>
      <c r="D13" s="10">
        <v>8.4870000000000001</v>
      </c>
    </row>
    <row r="14" spans="1:24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N13"/>
  <sheetViews>
    <sheetView tabSelected="1" topLeftCell="GV1" workbookViewId="0">
      <selection activeCell="HN7" sqref="HN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22">
      <c r="C2" s="1" t="s">
        <v>58</v>
      </c>
      <c r="D2" s="1" t="s">
        <v>7</v>
      </c>
      <c r="E2">
        <v>7.83</v>
      </c>
      <c r="F2">
        <f>E2*10000</f>
        <v>78300</v>
      </c>
    </row>
    <row r="3" spans="1:222">
      <c r="C3" s="1" t="s">
        <v>1</v>
      </c>
    </row>
    <row r="4" spans="1:2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</row>
    <row r="5" spans="1:22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</row>
    <row r="6" spans="1:222">
      <c r="B6" s="15">
        <f>SUM(D6:MI6)</f>
        <v>-17943.839999999997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</row>
    <row r="7" spans="1:22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</row>
    <row r="8" spans="1:222">
      <c r="A8" s="8">
        <f>B8/F2</f>
        <v>-1.7914265146514077E-2</v>
      </c>
      <c r="B8" s="7">
        <f>SUM(D8:MI8)</f>
        <v>-1402.6869609720522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</row>
    <row r="9" spans="1:22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</row>
    <row r="10" spans="1:222">
      <c r="GF10" t="s">
        <v>88</v>
      </c>
    </row>
    <row r="11" spans="1:222">
      <c r="GF11" t="s">
        <v>87</v>
      </c>
    </row>
    <row r="12" spans="1:222">
      <c r="C12" s="17" t="s">
        <v>26</v>
      </c>
      <c r="D12" s="17" t="s">
        <v>27</v>
      </c>
    </row>
    <row r="13" spans="1:22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13"/>
  <sheetViews>
    <sheetView topLeftCell="DI1" workbookViewId="0">
      <selection activeCell="DW7" sqref="DW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7">
      <c r="C2" s="1" t="s">
        <v>80</v>
      </c>
      <c r="D2" s="1" t="s">
        <v>7</v>
      </c>
      <c r="E2">
        <v>6.54</v>
      </c>
      <c r="F2">
        <f>E2*10000</f>
        <v>65400</v>
      </c>
    </row>
    <row r="3" spans="1:127">
      <c r="C3" s="1" t="s">
        <v>1</v>
      </c>
    </row>
    <row r="4" spans="1:1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</row>
    <row r="5" spans="1:127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</row>
    <row r="6" spans="1:127">
      <c r="B6" s="15">
        <f>SUM(D6:MI6)</f>
        <v>-142889.96000000002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</row>
    <row r="7" spans="1:127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</row>
    <row r="8" spans="1:127">
      <c r="A8" s="8">
        <f>B8/F2</f>
        <v>-3.7300282293729364E-2</v>
      </c>
      <c r="B8" s="7">
        <f>SUM(D8:MI8)</f>
        <v>-2439.4384620099004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</row>
    <row r="9" spans="1:127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</row>
    <row r="12" spans="1:127">
      <c r="C12" s="17" t="s">
        <v>26</v>
      </c>
      <c r="D12" s="17" t="s">
        <v>27</v>
      </c>
    </row>
    <row r="13" spans="1:12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13"/>
  <sheetViews>
    <sheetView topLeftCell="DG1" workbookViewId="0">
      <selection activeCell="DL38" sqref="DL38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7">
      <c r="C2" s="1" t="s">
        <v>81</v>
      </c>
      <c r="D2" s="1" t="s">
        <v>7</v>
      </c>
      <c r="E2">
        <v>10.41</v>
      </c>
      <c r="F2">
        <f>E2*10000</f>
        <v>104100</v>
      </c>
    </row>
    <row r="3" spans="1:127">
      <c r="C3" s="1" t="s">
        <v>1</v>
      </c>
    </row>
    <row r="4" spans="1:1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</row>
    <row r="5" spans="1:127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</row>
    <row r="6" spans="1:127">
      <c r="B6" s="15">
        <f>SUM(D6:MI6)</f>
        <v>-74816.649999999965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</row>
    <row r="7" spans="1:127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</row>
    <row r="8" spans="1:127">
      <c r="A8" s="8">
        <f>B8/F2</f>
        <v>-7.1327671908052292E-3</v>
      </c>
      <c r="B8" s="7">
        <f>SUM(D8:MI8)</f>
        <v>-742.52106456282434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</row>
    <row r="9" spans="1:127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</row>
    <row r="12" spans="1:127">
      <c r="C12" s="17" t="s">
        <v>26</v>
      </c>
      <c r="D12" s="17" t="s">
        <v>27</v>
      </c>
    </row>
    <row r="13" spans="1:12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7"/>
  <sheetViews>
    <sheetView topLeftCell="HW1" workbookViewId="0">
      <selection activeCell="IG7" sqref="IG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41">
      <c r="C2" s="1" t="s">
        <v>10</v>
      </c>
      <c r="D2" s="1" t="s">
        <v>7</v>
      </c>
      <c r="E2">
        <v>955.58</v>
      </c>
      <c r="F2">
        <f>E2*10000</f>
        <v>9555800</v>
      </c>
    </row>
    <row r="3" spans="1:241">
      <c r="C3" s="1" t="s">
        <v>1</v>
      </c>
    </row>
    <row r="4" spans="1:2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</row>
    <row r="5" spans="1:2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</row>
    <row r="6" spans="1:241">
      <c r="B6" s="15">
        <f>SUM(D6:MI6)</f>
        <v>30820.700000000023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</row>
    <row r="7" spans="1:24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</row>
    <row r="8" spans="1:241">
      <c r="A8" s="8">
        <f>B8/F2</f>
        <v>7.2610230059168149E-4</v>
      </c>
      <c r="B8" s="7">
        <f>SUM(D8:MI8)</f>
        <v>6938.4883639939899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</row>
    <row r="9" spans="1:241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</row>
    <row r="10" spans="1:241">
      <c r="B10" s="10">
        <f>B6/B8</f>
        <v>4.4419905868745682</v>
      </c>
      <c r="GS10" t="s">
        <v>85</v>
      </c>
    </row>
    <row r="12" spans="1:241">
      <c r="C12" s="17" t="s">
        <v>26</v>
      </c>
      <c r="D12" s="17" t="s">
        <v>27</v>
      </c>
    </row>
    <row r="13" spans="1:241">
      <c r="C13" s="10">
        <v>1000</v>
      </c>
      <c r="D13" s="10">
        <v>7.5910000000000002</v>
      </c>
    </row>
    <row r="14" spans="1:241">
      <c r="C14">
        <v>900</v>
      </c>
      <c r="D14">
        <v>5.9</v>
      </c>
    </row>
    <row r="15" spans="1:241">
      <c r="A15" s="1" t="s">
        <v>28</v>
      </c>
      <c r="B15" s="38">
        <v>11232</v>
      </c>
      <c r="C15">
        <v>1900</v>
      </c>
      <c r="D15">
        <v>6</v>
      </c>
    </row>
    <row r="16" spans="1:241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7"/>
  <sheetViews>
    <sheetView topLeftCell="HU1" workbookViewId="0">
      <selection activeCell="IG7" sqref="IG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1">
      <c r="C2" s="1" t="s">
        <v>17</v>
      </c>
      <c r="D2" s="1" t="s">
        <v>7</v>
      </c>
      <c r="E2">
        <v>220.9</v>
      </c>
      <c r="F2">
        <f>E2*10000</f>
        <v>2209000</v>
      </c>
    </row>
    <row r="3" spans="1:241">
      <c r="C3" s="1" t="s">
        <v>1</v>
      </c>
    </row>
    <row r="4" spans="1:2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</row>
    <row r="5" spans="1:2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</row>
    <row r="6" spans="1:241">
      <c r="B6" s="15">
        <f>SUM(D6:MI6)</f>
        <v>55481.629999999874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</row>
    <row r="7" spans="1:24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</row>
    <row r="8" spans="1:241">
      <c r="A8" s="8">
        <f>B8/F2</f>
        <v>2.354823718893265E-3</v>
      </c>
      <c r="B8" s="7">
        <f>SUM(D8:MI8)</f>
        <v>5201.8055950352227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</row>
    <row r="9" spans="1:241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</row>
    <row r="10" spans="1:241">
      <c r="B10" s="10">
        <f>B6/B8</f>
        <v>10.665840732870409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41">
      <c r="AB11" s="1" t="s">
        <v>61</v>
      </c>
    </row>
    <row r="13" spans="1:241">
      <c r="C13" s="17" t="s">
        <v>26</v>
      </c>
      <c r="D13" s="17" t="s">
        <v>27</v>
      </c>
      <c r="E13" s="1" t="s">
        <v>28</v>
      </c>
    </row>
    <row r="14" spans="1:241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41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41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J15"/>
  <sheetViews>
    <sheetView topLeftCell="GT1" workbookViewId="0">
      <selection activeCell="HJ7" sqref="HJ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18">
      <c r="C2" s="1" t="s">
        <v>33</v>
      </c>
      <c r="D2" s="1" t="s">
        <v>7</v>
      </c>
      <c r="E2">
        <v>11.94</v>
      </c>
      <c r="F2">
        <f>E2*10000</f>
        <v>119400</v>
      </c>
    </row>
    <row r="3" spans="1:218">
      <c r="C3" s="1" t="s">
        <v>1</v>
      </c>
    </row>
    <row r="4" spans="1:2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</row>
    <row r="5" spans="1:21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</row>
    <row r="6" spans="1:218">
      <c r="B6" s="15">
        <f>SUM(D6:MI6)</f>
        <v>-48308.80000000001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</row>
    <row r="7" spans="1:21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</row>
    <row r="8" spans="1:218">
      <c r="A8" s="8">
        <f>B8/F2</f>
        <v>-0.10559807820395731</v>
      </c>
      <c r="B8" s="7">
        <f>SUM(D8:MI8)</f>
        <v>-12608.410537552503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</row>
    <row r="9" spans="1:21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</row>
    <row r="10" spans="1:218">
      <c r="B10">
        <f>B6/B8</f>
        <v>3.8314742255670184</v>
      </c>
      <c r="DF10" t="s">
        <v>82</v>
      </c>
    </row>
    <row r="12" spans="1:218">
      <c r="C12" s="17" t="s">
        <v>26</v>
      </c>
      <c r="D12" s="17" t="s">
        <v>27</v>
      </c>
    </row>
    <row r="13" spans="1:218">
      <c r="C13" s="10">
        <v>800</v>
      </c>
      <c r="D13" s="10">
        <v>14.318</v>
      </c>
    </row>
    <row r="14" spans="1:21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1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7"/>
  <sheetViews>
    <sheetView topLeftCell="HT1" workbookViewId="0">
      <selection activeCell="IG7" sqref="IG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1">
      <c r="C2" s="1" t="s">
        <v>18</v>
      </c>
      <c r="D2" s="1" t="s">
        <v>7</v>
      </c>
      <c r="E2">
        <v>295.52</v>
      </c>
      <c r="F2">
        <f>E2*10000</f>
        <v>2955200</v>
      </c>
    </row>
    <row r="3" spans="1:241">
      <c r="C3" s="1" t="s">
        <v>1</v>
      </c>
    </row>
    <row r="4" spans="1:2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</row>
    <row r="5" spans="1:2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</row>
    <row r="6" spans="1:241">
      <c r="B6" s="15">
        <f>SUM(D6:MI6)</f>
        <v>-538.2600000000773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</row>
    <row r="7" spans="1:24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</row>
    <row r="8" spans="1:241">
      <c r="A8" s="8">
        <f>B8/F2</f>
        <v>-7.2836990868051135E-4</v>
      </c>
      <c r="B8" s="7">
        <f>SUM(D8:MI8)</f>
        <v>-2152.4787541326473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</row>
    <row r="9" spans="1:241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</row>
    <row r="10" spans="1:241">
      <c r="B10">
        <f>B6/B8</f>
        <v>0.2500651859938901</v>
      </c>
      <c r="AJ10" t="s">
        <v>65</v>
      </c>
      <c r="HN10" t="s">
        <v>90</v>
      </c>
    </row>
    <row r="12" spans="1:241">
      <c r="C12" s="17" t="s">
        <v>26</v>
      </c>
      <c r="D12" s="17" t="s">
        <v>27</v>
      </c>
      <c r="E12" s="1" t="s">
        <v>30</v>
      </c>
    </row>
    <row r="13" spans="1:241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41">
      <c r="A14" s="1" t="s">
        <v>29</v>
      </c>
      <c r="B14" s="16">
        <v>43040</v>
      </c>
      <c r="C14">
        <v>1700</v>
      </c>
      <c r="D14">
        <v>8.23</v>
      </c>
    </row>
    <row r="15" spans="1:241">
      <c r="A15" s="1" t="s">
        <v>29</v>
      </c>
      <c r="B15" s="16">
        <v>43054</v>
      </c>
      <c r="C15">
        <v>2400</v>
      </c>
      <c r="D15">
        <v>8.34</v>
      </c>
    </row>
    <row r="16" spans="1:241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2018-08-01T14:25:46Z</dcterms:modified>
</cp:coreProperties>
</file>