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440" yWindow="160" windowWidth="25600" windowHeight="16060" tabRatio="996" activeTab="10"/>
  </bookViews>
  <sheets>
    <sheet name="远大控股" sheetId="6" r:id="rId1"/>
    <sheet name="沪电股份" sheetId="15" r:id="rId2"/>
    <sheet name="达华智能" sheetId="1" r:id="rId3"/>
    <sheet name="民生银行" sheetId="13" r:id="rId4"/>
    <sheet name="包钢股份" sheetId="3" r:id="rId5"/>
    <sheet name="景兴纸业" sheetId="4" r:id="rId6"/>
    <sheet name="浙江医药" sheetId="7" r:id="rId7"/>
    <sheet name="天宝食品" sheetId="10" r:id="rId8"/>
    <sheet name="中远海发" sheetId="2" r:id="rId9"/>
    <sheet name="st智慧" sheetId="9" r:id="rId10"/>
    <sheet name="宝钢股份" sheetId="12" r:id="rId11"/>
    <sheet name="中国石化" sheetId="5" r:id="rId12"/>
    <sheet name="中国中冶" sheetId="11" r:id="rId13"/>
    <sheet name="远望谷" sheetId="8" r:id="rId14"/>
    <sheet name="巨轮智能" sheetId="14" r:id="rId15"/>
    <sheet name="大金重工" sheetId="16" r:id="rId16"/>
    <sheet name="普邦股份" sheetId="18" r:id="rId17"/>
    <sheet name="万方发展" sheetId="17" r:id="rId18"/>
    <sheet name="贵州茅台" sheetId="19" r:id="rId19"/>
    <sheet name="圆通" sheetId="20" r:id="rId2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8" i="20" l="1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D8" i="20"/>
  <c r="B8" i="20"/>
  <c r="F2" i="20"/>
  <c r="A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B8" i="19"/>
  <c r="F2" i="19"/>
  <c r="A8" i="19"/>
  <c r="B6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B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5"/>
  <c r="B8" i="14"/>
  <c r="B8" i="13"/>
  <c r="B8" i="12"/>
  <c r="B8" i="11"/>
  <c r="B8" i="10"/>
  <c r="B8" i="9"/>
  <c r="B8" i="8"/>
  <c r="B8" i="7"/>
  <c r="B8" i="6"/>
  <c r="B8" i="5"/>
  <c r="B8" i="4"/>
  <c r="B8" i="3"/>
  <c r="B8" i="2"/>
  <c r="L8" i="16"/>
  <c r="L8" i="15"/>
  <c r="L8" i="14"/>
  <c r="L8" i="13"/>
  <c r="L8" i="12"/>
  <c r="L8" i="11"/>
  <c r="L8" i="10"/>
  <c r="L8" i="9"/>
  <c r="L8" i="8"/>
  <c r="L8" i="7"/>
  <c r="L8" i="6"/>
  <c r="L8" i="5"/>
  <c r="L8" i="4"/>
  <c r="L8" i="3"/>
  <c r="L8" i="2"/>
  <c r="L8" i="1"/>
  <c r="B6" i="18"/>
  <c r="B6" i="17"/>
  <c r="B6" i="16"/>
  <c r="B6" i="15"/>
  <c r="B6" i="14"/>
  <c r="B6" i="13"/>
  <c r="B6" i="12"/>
  <c r="B6" i="11"/>
  <c r="B6" i="10"/>
  <c r="B6" i="9"/>
  <c r="B6" i="8"/>
  <c r="B6" i="7"/>
  <c r="B6" i="6"/>
  <c r="B6" i="5"/>
  <c r="B6" i="4"/>
  <c r="B6" i="3"/>
  <c r="B6" i="2"/>
  <c r="B6" i="1"/>
  <c r="B8" i="1"/>
  <c r="K8" i="16"/>
  <c r="K8" i="15"/>
  <c r="K8" i="14"/>
  <c r="K8" i="13"/>
  <c r="K8" i="12"/>
  <c r="K8" i="11"/>
  <c r="K8" i="10"/>
  <c r="K8" i="9"/>
  <c r="K8" i="8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J8" i="8"/>
  <c r="I8" i="8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H8" i="8"/>
  <c r="G8" i="8"/>
  <c r="F8" i="8"/>
  <c r="E8" i="8"/>
  <c r="D8" i="8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<sst xmlns="http://schemas.openxmlformats.org/spreadsheetml/2006/main" count="258" uniqueCount="67">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</sst>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</cellXfs>
  <cellStyles count="1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远大控股!$D$9:$CD$9</c:f>
              <c:numCache>
                <c:formatCode>[Red]0.00;[Green]\-0.00</c:formatCode>
                <c:ptCount val="7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380024"/>
        <c:axId val="2147444168"/>
      </c:lineChart>
      <c:catAx>
        <c:axId val="2147380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444168"/>
        <c:crosses val="autoZero"/>
        <c:auto val="1"/>
        <c:lblAlgn val="ctr"/>
        <c:lblOffset val="100"/>
        <c:noMultiLvlLbl val="0"/>
      </c:catAx>
      <c:valAx>
        <c:axId val="2147444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7380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748074918943955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包钢股份!$D$7:$BD$7</c:f>
              <c:numCache>
                <c:formatCode>General</c:formatCode>
                <c:ptCount val="53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216280"/>
        <c:axId val="-2069213304"/>
      </c:lineChart>
      <c:catAx>
        <c:axId val="-2069216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213304"/>
        <c:crosses val="autoZero"/>
        <c:auto val="1"/>
        <c:lblAlgn val="ctr"/>
        <c:lblOffset val="100"/>
        <c:noMultiLvlLbl val="0"/>
      </c:catAx>
      <c:valAx>
        <c:axId val="-2069213304"/>
        <c:scaling>
          <c:orientation val="minMax"/>
          <c:min val="2.5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9216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景兴纸业!$D$9:$BD$9</c:f>
              <c:numCache>
                <c:formatCode>[Red]0.00;[Green]\-0.00</c:formatCode>
                <c:ptCount val="53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165688"/>
        <c:axId val="-2069023336"/>
      </c:lineChart>
      <c:catAx>
        <c:axId val="-2069165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023336"/>
        <c:crosses val="autoZero"/>
        <c:auto val="1"/>
        <c:lblAlgn val="ctr"/>
        <c:lblOffset val="100"/>
        <c:noMultiLvlLbl val="0"/>
      </c:catAx>
      <c:valAx>
        <c:axId val="-20690233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9165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713688637116753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景兴纸业!$D$7:$BD$7</c:f>
              <c:numCache>
                <c:formatCode>General</c:formatCode>
                <c:ptCount val="53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559576"/>
        <c:axId val="-2069556568"/>
      </c:lineChart>
      <c:catAx>
        <c:axId val="-2069559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556568"/>
        <c:crosses val="autoZero"/>
        <c:auto val="1"/>
        <c:lblAlgn val="ctr"/>
        <c:lblOffset val="100"/>
        <c:noMultiLvlLbl val="0"/>
      </c:catAx>
      <c:valAx>
        <c:axId val="-2069556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9559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浙江医药!$D$9:$BD$9</c:f>
              <c:numCache>
                <c:formatCode>[Red]0.00;[Green]\-0.00</c:formatCode>
                <c:ptCount val="53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221848"/>
        <c:axId val="-2069218840"/>
      </c:lineChart>
      <c:catAx>
        <c:axId val="-2069221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218840"/>
        <c:crosses val="autoZero"/>
        <c:auto val="1"/>
        <c:lblAlgn val="ctr"/>
        <c:lblOffset val="100"/>
        <c:noMultiLvlLbl val="0"/>
      </c:catAx>
      <c:valAx>
        <c:axId val="-2069218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9221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7829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浙江医药!$D$7:$BD$7</c:f>
              <c:numCache>
                <c:formatCode>#,##0.00;[Red]#,##0.00</c:formatCode>
                <c:ptCount val="53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863464"/>
        <c:axId val="2089215960"/>
      </c:lineChart>
      <c:catAx>
        <c:axId val="-2069863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215960"/>
        <c:crosses val="autoZero"/>
        <c:auto val="1"/>
        <c:lblAlgn val="ctr"/>
        <c:lblOffset val="100"/>
        <c:noMultiLvlLbl val="0"/>
      </c:catAx>
      <c:valAx>
        <c:axId val="208921596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9863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天宝食品!$D$9:$BD$9</c:f>
              <c:numCache>
                <c:formatCode>[Red]0.00;[Green]\-0.00</c:formatCode>
                <c:ptCount val="53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241528"/>
        <c:axId val="2146075512"/>
      </c:lineChart>
      <c:catAx>
        <c:axId val="-2121241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075512"/>
        <c:crosses val="autoZero"/>
        <c:auto val="1"/>
        <c:lblAlgn val="ctr"/>
        <c:lblOffset val="100"/>
        <c:noMultiLvlLbl val="0"/>
      </c:catAx>
      <c:valAx>
        <c:axId val="2146075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241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757556781034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天宝食品!$D$7:$BD$7</c:f>
              <c:numCache>
                <c:formatCode>#,##0.00;[Red]#,##0.00</c:formatCode>
                <c:ptCount val="53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254024"/>
        <c:axId val="-2076093688"/>
      </c:lineChart>
      <c:catAx>
        <c:axId val="-2120254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093688"/>
        <c:crosses val="autoZero"/>
        <c:auto val="1"/>
        <c:lblAlgn val="ctr"/>
        <c:lblOffset val="100"/>
        <c:noMultiLvlLbl val="0"/>
      </c:catAx>
      <c:valAx>
        <c:axId val="-207609368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0254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中远海发!$D$9:$BD$9</c:f>
              <c:numCache>
                <c:formatCode>[Red]0.00;[Green]\-0.00</c:formatCode>
                <c:ptCount val="53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501848"/>
        <c:axId val="-2095498840"/>
      </c:lineChart>
      <c:catAx>
        <c:axId val="-2095501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498840"/>
        <c:crosses val="autoZero"/>
        <c:auto val="1"/>
        <c:lblAlgn val="ctr"/>
        <c:lblOffset val="100"/>
        <c:noMultiLvlLbl val="0"/>
      </c:catAx>
      <c:valAx>
        <c:axId val="-2095498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501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75622101083518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中远海发!$D$7:$BD$7</c:f>
              <c:numCache>
                <c:formatCode>General</c:formatCode>
                <c:ptCount val="53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492040"/>
        <c:axId val="-2069084312"/>
      </c:lineChart>
      <c:catAx>
        <c:axId val="-206949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084312"/>
        <c:crosses val="autoZero"/>
        <c:auto val="1"/>
        <c:lblAlgn val="ctr"/>
        <c:lblOffset val="100"/>
        <c:noMultiLvlLbl val="0"/>
      </c:catAx>
      <c:valAx>
        <c:axId val="-2069084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9492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st智慧!$D$9:$BD$9</c:f>
              <c:numCache>
                <c:formatCode>[Red]0.00;[Green]\-0.00</c:formatCode>
                <c:ptCount val="53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323848"/>
        <c:axId val="-2069323400"/>
      </c:lineChart>
      <c:catAx>
        <c:axId val="-2069323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323400"/>
        <c:crosses val="autoZero"/>
        <c:auto val="1"/>
        <c:lblAlgn val="ctr"/>
        <c:lblOffset val="100"/>
        <c:noMultiLvlLbl val="0"/>
      </c:catAx>
      <c:valAx>
        <c:axId val="-20693234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9323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8374897195227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远大控股!$D$7:$CD$7</c:f>
              <c:numCache>
                <c:formatCode>#,##0.00;[Red]#,##0.00</c:formatCode>
                <c:ptCount val="7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586856"/>
        <c:axId val="-2096066536"/>
      </c:lineChart>
      <c:catAx>
        <c:axId val="-2095586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066536"/>
        <c:crosses val="autoZero"/>
        <c:auto val="1"/>
        <c:lblAlgn val="ctr"/>
        <c:lblOffset val="100"/>
        <c:noMultiLvlLbl val="0"/>
      </c:catAx>
      <c:valAx>
        <c:axId val="-2096066536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586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754866198790369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st智慧!$D$7:$BD$7</c:f>
              <c:numCache>
                <c:formatCode>#,##0.00;[Red]#,##0.00</c:formatCode>
                <c:ptCount val="53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037320"/>
        <c:axId val="-2069034344"/>
      </c:lineChart>
      <c:catAx>
        <c:axId val="-2069037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034344"/>
        <c:crosses val="autoZero"/>
        <c:auto val="1"/>
        <c:lblAlgn val="ctr"/>
        <c:lblOffset val="100"/>
        <c:noMultiLvlLbl val="0"/>
      </c:catAx>
      <c:valAx>
        <c:axId val="-206903434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9037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宝钢股份!$D$9:$BD$9</c:f>
              <c:numCache>
                <c:formatCode>[Red]0.00;[Green]\-0.00</c:formatCode>
                <c:ptCount val="53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692856"/>
        <c:axId val="-2069689848"/>
      </c:lineChart>
      <c:catAx>
        <c:axId val="-2069692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689848"/>
        <c:crosses val="autoZero"/>
        <c:auto val="1"/>
        <c:lblAlgn val="ctr"/>
        <c:lblOffset val="100"/>
        <c:noMultiLvlLbl val="0"/>
      </c:catAx>
      <c:valAx>
        <c:axId val="-2069689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9692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448214261175"/>
          <c:y val="0.0541666666666667"/>
          <c:w val="0.751992964230256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宝钢股份!$D$7:$BD$7</c:f>
              <c:numCache>
                <c:formatCode>#,##0.00;[Red]#,##0.00</c:formatCode>
                <c:ptCount val="53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935368"/>
        <c:axId val="-2068932360"/>
      </c:lineChart>
      <c:catAx>
        <c:axId val="-2068935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932360"/>
        <c:crosses val="autoZero"/>
        <c:auto val="1"/>
        <c:lblAlgn val="ctr"/>
        <c:lblOffset val="100"/>
        <c:noMultiLvlLbl val="0"/>
      </c:catAx>
      <c:valAx>
        <c:axId val="-206893236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8935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[Red]0.00;[Green]\-0.00</c:formatCode>
                <c:ptCount val="53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629944"/>
        <c:axId val="-2095696744"/>
      </c:lineChart>
      <c:catAx>
        <c:axId val="-2095629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696744"/>
        <c:crosses val="autoZero"/>
        <c:auto val="1"/>
        <c:lblAlgn val="ctr"/>
        <c:lblOffset val="100"/>
        <c:noMultiLvlLbl val="0"/>
      </c:catAx>
      <c:valAx>
        <c:axId val="-2095696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629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757684024253066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中国石化!$D$7:$BD$7</c:f>
              <c:numCache>
                <c:formatCode>#,##0.00;[Red]#,##0.00</c:formatCode>
                <c:ptCount val="53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480504"/>
        <c:axId val="-2095351144"/>
      </c:lineChart>
      <c:catAx>
        <c:axId val="-2095480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351144"/>
        <c:crosses val="autoZero"/>
        <c:auto val="1"/>
        <c:lblAlgn val="ctr"/>
        <c:lblOffset val="100"/>
        <c:noMultiLvlLbl val="0"/>
      </c:catAx>
      <c:valAx>
        <c:axId val="-209535114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480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中国中冶!$D$9:$BD$9</c:f>
              <c:numCache>
                <c:formatCode>[Red]0.00;[Green]\-0.00</c:formatCode>
                <c:ptCount val="53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842280"/>
        <c:axId val="-2069839272"/>
      </c:lineChart>
      <c:catAx>
        <c:axId val="-2069842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839272"/>
        <c:crosses val="autoZero"/>
        <c:auto val="1"/>
        <c:lblAlgn val="ctr"/>
        <c:lblOffset val="100"/>
        <c:noMultiLvlLbl val="0"/>
      </c:catAx>
      <c:valAx>
        <c:axId val="-2069839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9842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760878841757683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中国中冶!$D$7:$BD$7</c:f>
              <c:numCache>
                <c:formatCode>#,##0.00;[Red]#,##0.00</c:formatCode>
                <c:ptCount val="53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202088"/>
        <c:axId val="2089205096"/>
      </c:lineChart>
      <c:catAx>
        <c:axId val="2089202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205096"/>
        <c:crosses val="autoZero"/>
        <c:auto val="1"/>
        <c:lblAlgn val="ctr"/>
        <c:lblOffset val="100"/>
        <c:noMultiLvlLbl val="0"/>
      </c:catAx>
      <c:valAx>
        <c:axId val="208920509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9202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远望谷!$D$9:$BD$9</c:f>
              <c:numCache>
                <c:formatCode>[Red]0.00;[Green]\-0.00</c:formatCode>
                <c:ptCount val="53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957976"/>
        <c:axId val="-2069732120"/>
      </c:lineChart>
      <c:catAx>
        <c:axId val="-2068957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732120"/>
        <c:crosses val="autoZero"/>
        <c:auto val="1"/>
        <c:lblAlgn val="ctr"/>
        <c:lblOffset val="100"/>
        <c:noMultiLvlLbl val="0"/>
      </c:catAx>
      <c:valAx>
        <c:axId val="-2069732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8957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407841876908"/>
          <c:y val="0.0580357142857143"/>
          <c:w val="0.74153229222970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远望谷!$D$7:$BD$7</c:f>
              <c:numCache>
                <c:formatCode>#,##0.00;[Red]#,##0.00</c:formatCode>
                <c:ptCount val="53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868456"/>
        <c:axId val="-2069741496"/>
      </c:lineChart>
      <c:catAx>
        <c:axId val="-2068868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741496"/>
        <c:crosses val="autoZero"/>
        <c:auto val="1"/>
        <c:lblAlgn val="ctr"/>
        <c:lblOffset val="100"/>
        <c:noMultiLvlLbl val="0"/>
      </c:catAx>
      <c:valAx>
        <c:axId val="-2069741496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8868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巨轮智能!$D$9:$BD$9</c:f>
              <c:numCache>
                <c:formatCode>[Red]0.00;[Green]\-0.00</c:formatCode>
                <c:ptCount val="53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550088"/>
        <c:axId val="-2069547080"/>
      </c:lineChart>
      <c:catAx>
        <c:axId val="-2069550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547080"/>
        <c:crosses val="autoZero"/>
        <c:auto val="1"/>
        <c:lblAlgn val="ctr"/>
        <c:lblOffset val="100"/>
        <c:noMultiLvlLbl val="0"/>
      </c:catAx>
      <c:valAx>
        <c:axId val="-2069547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9550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沪电股份!$D$9:$BD$9</c:f>
              <c:numCache>
                <c:formatCode>[Red]0.00;[Green]\-0.00</c:formatCode>
                <c:ptCount val="53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205848"/>
        <c:axId val="-2077479176"/>
      </c:lineChart>
      <c:catAx>
        <c:axId val="2142205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479176"/>
        <c:crosses val="autoZero"/>
        <c:auto val="1"/>
        <c:lblAlgn val="ctr"/>
        <c:lblOffset val="100"/>
        <c:noMultiLvlLbl val="0"/>
      </c:catAx>
      <c:valAx>
        <c:axId val="-20774791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2205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巨轮智能!$D$7:$BD$7</c:f>
              <c:numCache>
                <c:formatCode>#,##0.00;[Red]#,##0.00</c:formatCode>
                <c:ptCount val="53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680632"/>
        <c:axId val="-2069677624"/>
      </c:lineChart>
      <c:catAx>
        <c:axId val="-2069680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677624"/>
        <c:crosses val="autoZero"/>
        <c:auto val="1"/>
        <c:lblAlgn val="ctr"/>
        <c:lblOffset val="100"/>
        <c:noMultiLvlLbl val="0"/>
      </c:catAx>
      <c:valAx>
        <c:axId val="-206967762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9680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大金重工!$D$9:$BD$9</c:f>
              <c:numCache>
                <c:formatCode>[Red]0.00;[Green]\-0.00</c:formatCode>
                <c:ptCount val="53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147224"/>
        <c:axId val="-2069608072"/>
      </c:lineChart>
      <c:catAx>
        <c:axId val="-2069147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608072"/>
        <c:crosses val="autoZero"/>
        <c:auto val="1"/>
        <c:lblAlgn val="ctr"/>
        <c:lblOffset val="100"/>
        <c:noMultiLvlLbl val="0"/>
      </c:catAx>
      <c:valAx>
        <c:axId val="-20696080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9147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776042676368658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大金重工!$D$7:$BD$7</c:f>
              <c:numCache>
                <c:formatCode>#,##0.00;[Red]#,##0.00</c:formatCode>
                <c:ptCount val="53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641272"/>
        <c:axId val="-2069626712"/>
      </c:lineChart>
      <c:catAx>
        <c:axId val="-2069641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626712"/>
        <c:crosses val="autoZero"/>
        <c:auto val="1"/>
        <c:lblAlgn val="ctr"/>
        <c:lblOffset val="100"/>
        <c:noMultiLvlLbl val="0"/>
      </c:catAx>
      <c:valAx>
        <c:axId val="-206962671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9641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普邦股份!$D$9:$BD$9</c:f>
              <c:numCache>
                <c:formatCode>[Red]0.00;[Green]\-0.00</c:formatCode>
                <c:ptCount val="53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794456"/>
        <c:axId val="-2069508024"/>
      </c:lineChart>
      <c:catAx>
        <c:axId val="-2069794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508024"/>
        <c:crosses val="autoZero"/>
        <c:auto val="1"/>
        <c:lblAlgn val="ctr"/>
        <c:lblOffset val="100"/>
        <c:noMultiLvlLbl val="0"/>
      </c:catAx>
      <c:valAx>
        <c:axId val="-2069508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9794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742268839284395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普邦股份!$D$7:$BD$7</c:f>
              <c:numCache>
                <c:formatCode>#,##0.00;[Red]#,##0.00</c:formatCode>
                <c:ptCount val="5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160552"/>
        <c:axId val="-2069157544"/>
      </c:lineChart>
      <c:catAx>
        <c:axId val="-2069160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157544"/>
        <c:crosses val="autoZero"/>
        <c:auto val="1"/>
        <c:lblAlgn val="ctr"/>
        <c:lblOffset val="100"/>
        <c:noMultiLvlLbl val="0"/>
      </c:catAx>
      <c:valAx>
        <c:axId val="-206915754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9160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贵州茅台!$D$9:$BM$9</c:f>
              <c:numCache>
                <c:formatCode>[Red]0.00;[Green]\-0.00</c:formatCode>
                <c:ptCount val="62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679176"/>
        <c:axId val="-2077901912"/>
      </c:lineChart>
      <c:catAx>
        <c:axId val="2145679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901912"/>
        <c:crosses val="autoZero"/>
        <c:auto val="1"/>
        <c:lblAlgn val="ctr"/>
        <c:lblOffset val="100"/>
        <c:noMultiLvlLbl val="0"/>
      </c:catAx>
      <c:valAx>
        <c:axId val="-2077901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5679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769806483880069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贵州茅台!$D$7:$BM$7</c:f>
              <c:numCache>
                <c:formatCode>#,##0.00;[Red]#,##0.00</c:formatCode>
                <c:ptCount val="62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110104"/>
        <c:axId val="-2076107096"/>
      </c:lineChart>
      <c:catAx>
        <c:axId val="-2076110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107096"/>
        <c:crosses val="autoZero"/>
        <c:auto val="1"/>
        <c:lblAlgn val="ctr"/>
        <c:lblOffset val="100"/>
        <c:noMultiLvlLbl val="0"/>
      </c:catAx>
      <c:valAx>
        <c:axId val="-207610709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110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圆通!$D$9:$BM$9</c:f>
              <c:numCache>
                <c:formatCode>[Red]0.00;[Green]\-0.00</c:formatCode>
                <c:ptCount val="62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733768"/>
        <c:axId val="-2067811752"/>
      </c:lineChart>
      <c:catAx>
        <c:axId val="-2075733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7811752"/>
        <c:crosses val="autoZero"/>
        <c:auto val="1"/>
        <c:lblAlgn val="ctr"/>
        <c:lblOffset val="100"/>
        <c:noMultiLvlLbl val="0"/>
      </c:catAx>
      <c:valAx>
        <c:axId val="-20678117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5733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799427575218787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圆通!$D$7:$BM$7</c:f>
              <c:numCache>
                <c:formatCode>#,##0.00;[Red]#,##0.00</c:formatCode>
                <c:ptCount val="62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592184"/>
        <c:axId val="-2121098264"/>
      </c:lineChart>
      <c:catAx>
        <c:axId val="-2077592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098264"/>
        <c:crosses val="autoZero"/>
        <c:auto val="1"/>
        <c:lblAlgn val="ctr"/>
        <c:lblOffset val="100"/>
        <c:noMultiLvlLbl val="0"/>
      </c:catAx>
      <c:valAx>
        <c:axId val="-2121098264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592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56638559172641"/>
          <c:y val="0.0575221238938053"/>
          <c:w val="0.749361264543424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沪电股份!$D$7:$BD$7</c:f>
              <c:numCache>
                <c:formatCode>#,##0.00;[Red]#,##0.00</c:formatCode>
                <c:ptCount val="53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208216"/>
        <c:axId val="2141909320"/>
      </c:lineChart>
      <c:catAx>
        <c:axId val="2142208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909320"/>
        <c:crosses val="autoZero"/>
        <c:auto val="1"/>
        <c:lblAlgn val="ctr"/>
        <c:lblOffset val="100"/>
        <c:noMultiLvlLbl val="0"/>
      </c:catAx>
      <c:valAx>
        <c:axId val="2141909320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2208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达华智能!$D$9:$BD$9</c:f>
              <c:numCache>
                <c:formatCode>[Red]0.00;[Green]\-0.00</c:formatCode>
                <c:ptCount val="53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344072"/>
        <c:axId val="-2069341080"/>
      </c:lineChart>
      <c:catAx>
        <c:axId val="-2069344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341080"/>
        <c:crosses val="autoZero"/>
        <c:auto val="1"/>
        <c:lblAlgn val="ctr"/>
        <c:lblOffset val="100"/>
        <c:noMultiLvlLbl val="0"/>
      </c:catAx>
      <c:valAx>
        <c:axId val="-2069341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9344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714569931936474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达华智能!$D$7:$BD$7</c:f>
              <c:numCache>
                <c:formatCode>General</c:formatCode>
                <c:ptCount val="53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785640"/>
        <c:axId val="-2069782632"/>
      </c:lineChart>
      <c:catAx>
        <c:axId val="-2069785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782632"/>
        <c:crosses val="autoZero"/>
        <c:auto val="1"/>
        <c:lblAlgn val="ctr"/>
        <c:lblOffset val="100"/>
        <c:noMultiLvlLbl val="0"/>
      </c:catAx>
      <c:valAx>
        <c:axId val="-2069782632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9785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民生银行!$D$9:$BD$9</c:f>
              <c:numCache>
                <c:formatCode>[Red]0.00;[Green]\-0.00</c:formatCode>
                <c:ptCount val="53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011688"/>
        <c:axId val="-2069008712"/>
      </c:lineChart>
      <c:catAx>
        <c:axId val="-2069011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008712"/>
        <c:crosses val="autoZero"/>
        <c:auto val="1"/>
        <c:lblAlgn val="ctr"/>
        <c:lblOffset val="100"/>
        <c:noMultiLvlLbl val="0"/>
      </c:catAx>
      <c:valAx>
        <c:axId val="-2069008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9011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20137140391697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民生银行!$D$7:$BD$7</c:f>
              <c:numCache>
                <c:formatCode>#,##0.00;[Red]#,##0.00</c:formatCode>
                <c:ptCount val="53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619768"/>
        <c:axId val="-2069002152"/>
      </c:lineChart>
      <c:catAx>
        <c:axId val="-2069619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002152"/>
        <c:crosses val="autoZero"/>
        <c:auto val="1"/>
        <c:lblAlgn val="ctr"/>
        <c:lblOffset val="100"/>
        <c:noMultiLvlLbl val="0"/>
      </c:catAx>
      <c:valAx>
        <c:axId val="-206900215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9619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包钢股份!$D$9:$BD$9</c:f>
              <c:numCache>
                <c:formatCode>[Red]0.00;[Green]\-0.00</c:formatCode>
                <c:ptCount val="53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381944"/>
        <c:axId val="-2069378936"/>
      </c:lineChart>
      <c:catAx>
        <c:axId val="-2069381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378936"/>
        <c:crosses val="autoZero"/>
        <c:auto val="1"/>
        <c:lblAlgn val="ctr"/>
        <c:lblOffset val="100"/>
        <c:noMultiLvlLbl val="0"/>
      </c:catAx>
      <c:valAx>
        <c:axId val="-20693789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9381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11</xdr:col>
      <xdr:colOff>355600</xdr:colOff>
      <xdr:row>33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11</xdr:col>
      <xdr:colOff>342900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13</xdr:col>
      <xdr:colOff>685800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13</xdr:col>
      <xdr:colOff>685800</xdr:colOff>
      <xdr:row>48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266700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241300</xdr:colOff>
      <xdr:row>46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13</xdr:row>
      <xdr:rowOff>101600</xdr:rowOff>
    </xdr:from>
    <xdr:to>
      <xdr:col>12</xdr:col>
      <xdr:colOff>203200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12</xdr:col>
      <xdr:colOff>165100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14</xdr:col>
      <xdr:colOff>546100</xdr:colOff>
      <xdr:row>27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14</xdr:col>
      <xdr:colOff>546100</xdr:colOff>
      <xdr:row>43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13</xdr:col>
      <xdr:colOff>25400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13</xdr:col>
      <xdr:colOff>25400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13</xdr:col>
      <xdr:colOff>723900</xdr:colOff>
      <xdr:row>31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13</xdr:col>
      <xdr:colOff>711200</xdr:colOff>
      <xdr:row>50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3"/>
  <sheetViews>
    <sheetView topLeftCell="D11" workbookViewId="0">
      <selection activeCell="D38" sqref="D38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39">
      <c r="C2" s="1" t="s">
        <v>11</v>
      </c>
      <c r="D2" s="1" t="s">
        <v>7</v>
      </c>
      <c r="E2">
        <v>4.05</v>
      </c>
      <c r="F2">
        <f>E2*10000</f>
        <v>40500</v>
      </c>
    </row>
    <row r="3" spans="1:39">
      <c r="C3" s="1" t="s">
        <v>1</v>
      </c>
    </row>
    <row r="4" spans="1:39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</row>
    <row r="5" spans="1:3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</row>
    <row r="6" spans="1:39" s="27" customFormat="1">
      <c r="B6" s="28">
        <f>SUM(D6:MI6)</f>
        <v>7139.9000000000033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</row>
    <row r="7" spans="1:39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</row>
    <row r="8" spans="1:39">
      <c r="A8" s="8">
        <f>B8/F2</f>
        <v>9.2108719252231071E-3</v>
      </c>
      <c r="B8" s="7">
        <f>SUM(D8:MI8)</f>
        <v>373.04031297153585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</row>
    <row r="9" spans="1:39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</row>
    <row r="12" spans="1:39">
      <c r="C12" s="17" t="s">
        <v>27</v>
      </c>
      <c r="D12" s="17" t="s">
        <v>28</v>
      </c>
    </row>
    <row r="13" spans="1:39">
      <c r="C13" s="10">
        <v>300</v>
      </c>
      <c r="D13" s="10">
        <v>27.286999999999999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5"/>
  <sheetViews>
    <sheetView topLeftCell="A11" workbookViewId="0">
      <selection activeCell="AM7" sqref="AM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39">
      <c r="C2" s="1" t="s">
        <v>14</v>
      </c>
      <c r="D2" s="1" t="s">
        <v>7</v>
      </c>
      <c r="E2">
        <v>19.88</v>
      </c>
      <c r="F2">
        <f>E2*10000</f>
        <v>198800</v>
      </c>
    </row>
    <row r="3" spans="1:39">
      <c r="C3" s="1" t="s">
        <v>1</v>
      </c>
    </row>
    <row r="4" spans="1:3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</row>
    <row r="5" spans="1:3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</row>
    <row r="6" spans="1:39">
      <c r="B6" s="15">
        <f>SUM(D6:MI6)</f>
        <v>-226.31000000000051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</row>
    <row r="7" spans="1:39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</row>
    <row r="8" spans="1:39">
      <c r="A8" s="8">
        <f>B8/F2</f>
        <v>-2.2191876020209128E-4</v>
      </c>
      <c r="B8" s="7">
        <f>SUM(D8:MI8)</f>
        <v>-44.117449528175747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</row>
    <row r="9" spans="1:39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</row>
    <row r="10" spans="1:39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39">
      <c r="C13" s="17" t="s">
        <v>27</v>
      </c>
      <c r="D13" s="17" t="s">
        <v>28</v>
      </c>
      <c r="E13" s="1" t="s">
        <v>36</v>
      </c>
    </row>
    <row r="14" spans="1:39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39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5"/>
  <sheetViews>
    <sheetView tabSelected="1" workbookViewId="0">
      <selection activeCell="AM7" sqref="AM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39">
      <c r="C2" s="1" t="s">
        <v>17</v>
      </c>
      <c r="D2" s="1" t="s">
        <v>7</v>
      </c>
      <c r="E2">
        <v>220.9</v>
      </c>
      <c r="F2">
        <f>E2*10000</f>
        <v>2209000</v>
      </c>
    </row>
    <row r="3" spans="1:39">
      <c r="C3" s="1" t="s">
        <v>1</v>
      </c>
    </row>
    <row r="4" spans="1:3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</row>
    <row r="5" spans="1:3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</row>
    <row r="6" spans="1:39">
      <c r="B6" s="15">
        <f>SUM(D6:MI6)</f>
        <v>-35244.949999999975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</row>
    <row r="7" spans="1:39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</row>
    <row r="8" spans="1:39">
      <c r="A8" s="8">
        <f>B8/F2</f>
        <v>-2.4997778475228946E-3</v>
      </c>
      <c r="B8" s="7">
        <f>SUM(D8:MI8)</f>
        <v>-5522.0092651780742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</row>
    <row r="9" spans="1:39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</row>
    <row r="10" spans="1:39"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39">
      <c r="AB11" s="1" t="s">
        <v>62</v>
      </c>
    </row>
    <row r="13" spans="1:39">
      <c r="C13" s="17" t="s">
        <v>27</v>
      </c>
      <c r="D13" s="17" t="s">
        <v>28</v>
      </c>
      <c r="E13" s="1" t="s">
        <v>29</v>
      </c>
    </row>
    <row r="14" spans="1:39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39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4"/>
  <sheetViews>
    <sheetView workbookViewId="0">
      <selection activeCell="AM7" sqref="AM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39">
      <c r="C2" s="1" t="s">
        <v>10</v>
      </c>
      <c r="D2" s="1" t="s">
        <v>7</v>
      </c>
      <c r="E2">
        <v>955.58</v>
      </c>
      <c r="F2">
        <f>E2*10000</f>
        <v>9555800</v>
      </c>
    </row>
    <row r="3" spans="1:39">
      <c r="C3" s="1" t="s">
        <v>1</v>
      </c>
    </row>
    <row r="4" spans="1:3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</row>
    <row r="5" spans="1:3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</row>
    <row r="6" spans="1:39">
      <c r="B6" s="15">
        <f>SUM(D6:MI6)</f>
        <v>18171.260000000006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</row>
    <row r="7" spans="1:39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</row>
    <row r="8" spans="1:39">
      <c r="A8" s="8">
        <f>B8/F2</f>
        <v>3.2030464867171919E-4</v>
      </c>
      <c r="B8" s="7">
        <f>SUM(D8:MI8)</f>
        <v>3060.7671617772144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</row>
    <row r="9" spans="1:39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</row>
    <row r="12" spans="1:39">
      <c r="C12" s="17" t="s">
        <v>27</v>
      </c>
      <c r="D12" s="17" t="s">
        <v>28</v>
      </c>
    </row>
    <row r="13" spans="1:39">
      <c r="C13" s="10">
        <v>1000</v>
      </c>
      <c r="D13" s="10">
        <v>7.5910000000000002</v>
      </c>
    </row>
    <row r="14" spans="1:39">
      <c r="C14">
        <v>900</v>
      </c>
      <c r="D14">
        <v>5.9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3"/>
  <sheetViews>
    <sheetView workbookViewId="0">
      <selection activeCell="AM7" sqref="AM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39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39">
      <c r="C3" s="1" t="s">
        <v>1</v>
      </c>
    </row>
    <row r="4" spans="1:3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</row>
    <row r="5" spans="1:3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</row>
    <row r="6" spans="1:39">
      <c r="B6" s="15">
        <f>SUM(D6:MI6)</f>
        <v>-685.40999999999485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</row>
    <row r="7" spans="1:39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</row>
    <row r="8" spans="1:39">
      <c r="A8" s="8">
        <f>B8/F2</f>
        <v>-3.2546302427007338E-4</v>
      </c>
      <c r="B8" s="7">
        <f>SUM(D8:MI8)</f>
        <v>-528.51940511217208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</row>
    <row r="9" spans="1:39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</row>
    <row r="10" spans="1:39">
      <c r="U10" s="1" t="s">
        <v>52</v>
      </c>
      <c r="V10" s="1" t="s">
        <v>42</v>
      </c>
    </row>
    <row r="12" spans="1:39">
      <c r="C12" s="1" t="s">
        <v>27</v>
      </c>
      <c r="D12" s="1" t="s">
        <v>28</v>
      </c>
    </row>
    <row r="13" spans="1:39">
      <c r="C13">
        <v>800</v>
      </c>
      <c r="D13">
        <v>9.1660000000000004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AM13"/>
  <sheetViews>
    <sheetView topLeftCell="AC2" workbookViewId="0">
      <selection activeCell="AM7" sqref="AM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39">
      <c r="C2" s="1" t="s">
        <v>13</v>
      </c>
      <c r="D2" s="1" t="s">
        <v>7</v>
      </c>
      <c r="E2">
        <v>6.98</v>
      </c>
      <c r="F2">
        <f>E2*10000</f>
        <v>69800</v>
      </c>
    </row>
    <row r="3" spans="1:39">
      <c r="C3" s="1" t="s">
        <v>1</v>
      </c>
    </row>
    <row r="4" spans="1:3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</row>
    <row r="5" spans="1:3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</row>
    <row r="6" spans="1:39">
      <c r="B6" s="15">
        <f>SUM(D6:MI6)</f>
        <v>-46379.26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</row>
    <row r="7" spans="1:39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</row>
    <row r="8" spans="1:39">
      <c r="A8" s="8">
        <f>B8/F2</f>
        <v>-5.6772067164281306E-2</v>
      </c>
      <c r="B8" s="7">
        <f>SUM(D8:MI8)</f>
        <v>-3962.6902880668354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</row>
    <row r="9" spans="1:39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</row>
    <row r="12" spans="1:39">
      <c r="C12" s="1" t="s">
        <v>27</v>
      </c>
      <c r="D12" s="1" t="s">
        <v>28</v>
      </c>
    </row>
    <row r="13" spans="1:39">
      <c r="C13">
        <v>400</v>
      </c>
      <c r="D13">
        <v>27.524999999999999</v>
      </c>
      <c r="G13" s="1" t="s">
        <v>32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3"/>
  <sheetViews>
    <sheetView topLeftCell="A11" workbookViewId="0">
      <selection activeCell="AM7" sqref="AM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39">
      <c r="C2" s="1" t="s">
        <v>19</v>
      </c>
      <c r="D2" s="1" t="s">
        <v>7</v>
      </c>
      <c r="E2">
        <v>18.72</v>
      </c>
      <c r="F2">
        <f>E2*10000</f>
        <v>187200</v>
      </c>
    </row>
    <row r="3" spans="1:39">
      <c r="C3" s="1" t="s">
        <v>1</v>
      </c>
    </row>
    <row r="4" spans="1:3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</row>
    <row r="5" spans="1:3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</row>
    <row r="6" spans="1:39">
      <c r="B6" s="15">
        <f>SUM(D6:MI6)</f>
        <v>-5549.07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</row>
    <row r="7" spans="1:39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</row>
    <row r="8" spans="1:39">
      <c r="A8" s="8">
        <f>B8/F2</f>
        <v>-9.7268268029013592E-3</v>
      </c>
      <c r="B8" s="7">
        <f>SUM(D8:MI8)</f>
        <v>-1820.8619775031343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</row>
    <row r="9" spans="1:39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</row>
    <row r="12" spans="1:39">
      <c r="C12" s="17" t="s">
        <v>27</v>
      </c>
      <c r="D12" s="17" t="s">
        <v>28</v>
      </c>
    </row>
    <row r="13" spans="1:39">
      <c r="C13" s="10">
        <v>600</v>
      </c>
      <c r="D13" s="10">
        <v>7.2480000000000002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3"/>
  <sheetViews>
    <sheetView topLeftCell="S2" workbookViewId="0">
      <selection activeCell="AM7" sqref="AM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39">
      <c r="C2" s="1" t="s">
        <v>21</v>
      </c>
      <c r="D2" s="1" t="s">
        <v>7</v>
      </c>
      <c r="E2">
        <v>5.4</v>
      </c>
      <c r="F2">
        <f>E2*10000</f>
        <v>54000</v>
      </c>
    </row>
    <row r="3" spans="1:39">
      <c r="C3" s="1" t="s">
        <v>1</v>
      </c>
    </row>
    <row r="4" spans="1:3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</row>
    <row r="5" spans="1:3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</row>
    <row r="6" spans="1:39">
      <c r="B6" s="15">
        <f>SUM(D6:MI6)</f>
        <v>-3223.5299999999997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</row>
    <row r="7" spans="1:39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</row>
    <row r="8" spans="1:39">
      <c r="A8" s="8">
        <f>B8/F2</f>
        <v>-9.7604615101413838E-3</v>
      </c>
      <c r="B8" s="7">
        <f>SUM(D8:MI8)</f>
        <v>-527.06492154763475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</row>
    <row r="9" spans="1:39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</row>
    <row r="12" spans="1:39">
      <c r="C12" s="17" t="s">
        <v>27</v>
      </c>
      <c r="D12" s="17" t="s">
        <v>28</v>
      </c>
    </row>
    <row r="13" spans="1:39">
      <c r="C13" s="10">
        <v>300</v>
      </c>
      <c r="D13" s="10">
        <v>8.4870000000000001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topLeftCell="I1" workbookViewId="0">
      <selection activeCell="Z7" sqref="Z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31">
      <c r="C2" s="1" t="s">
        <v>34</v>
      </c>
      <c r="D2" s="1" t="s">
        <v>7</v>
      </c>
      <c r="E2">
        <v>11.74</v>
      </c>
      <c r="F2">
        <f>E2*10000</f>
        <v>117400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</row>
    <row r="6" spans="1:31">
      <c r="B6" s="15">
        <f>SUM(D6:MI6)</f>
        <v>-2297.06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</row>
    <row r="7" spans="1:31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</row>
    <row r="8" spans="1:31">
      <c r="A8" s="8">
        <f>B8/F2</f>
        <v>-3.6578476605810461E-3</v>
      </c>
      <c r="B8" s="7">
        <f>SUM(D8:MI8)</f>
        <v>-429.43131535221482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</row>
    <row r="9" spans="1:31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</row>
    <row r="12" spans="1:31">
      <c r="C12" s="17" t="s">
        <v>27</v>
      </c>
      <c r="D12" s="17" t="s">
        <v>28</v>
      </c>
    </row>
    <row r="13" spans="1:31">
      <c r="C13" s="10">
        <v>800</v>
      </c>
      <c r="D13" s="10">
        <v>14.318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topLeftCell="C2" zoomScale="125" zoomScaleNormal="125" zoomScalePageLayoutView="125" workbookViewId="0">
      <selection activeCell="D4" sqref="D4:AE4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645862"/>
  </sheetPr>
  <dimension ref="A2:AE13"/>
  <sheetViews>
    <sheetView topLeftCell="D7" workbookViewId="0">
      <selection activeCell="Y7" sqref="Y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31">
      <c r="C2" s="1" t="s">
        <v>54</v>
      </c>
      <c r="D2" s="1" t="s">
        <v>7</v>
      </c>
      <c r="E2">
        <v>12.56</v>
      </c>
      <c r="F2">
        <f>E2*10000</f>
        <v>125600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</row>
    <row r="6" spans="1:31">
      <c r="B6" s="15">
        <f>SUM(D6:MI6)</f>
        <v>159142.68000000002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</row>
    <row r="7" spans="1:3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</row>
    <row r="8" spans="1:31">
      <c r="A8" s="8">
        <f>B8/F2</f>
        <v>2.498993899205916E-3</v>
      </c>
      <c r="B8" s="7">
        <f>SUM(D8:MI8)</f>
        <v>313.87363374026307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</row>
    <row r="9" spans="1:31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</row>
    <row r="12" spans="1:31">
      <c r="C12" s="17" t="s">
        <v>27</v>
      </c>
      <c r="D12" s="17" t="s">
        <v>28</v>
      </c>
    </row>
    <row r="13" spans="1:31">
      <c r="C13" s="10">
        <v>0</v>
      </c>
      <c r="D13" s="10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M15"/>
  <sheetViews>
    <sheetView topLeftCell="A8" workbookViewId="0">
      <selection activeCell="AM7" sqref="AM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39">
      <c r="C2" s="1" t="s">
        <v>20</v>
      </c>
      <c r="D2" s="1" t="s">
        <v>7</v>
      </c>
      <c r="E2">
        <v>16.73</v>
      </c>
      <c r="F2">
        <f>E2*10000</f>
        <v>167300</v>
      </c>
    </row>
    <row r="3" spans="1:39">
      <c r="C3" s="1" t="s">
        <v>1</v>
      </c>
    </row>
    <row r="4" spans="1:3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</row>
    <row r="5" spans="1:3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</row>
    <row r="6" spans="1:39">
      <c r="B6" s="15">
        <f>SUM(D6:MI6)</f>
        <v>20559.399999999994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</row>
    <row r="7" spans="1:39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</row>
    <row r="8" spans="1:39">
      <c r="A8" s="8">
        <f>B8/F2</f>
        <v>2.6001558859739708E-2</v>
      </c>
      <c r="B8" s="7">
        <f>SUM(D8:MI8)</f>
        <v>4350.0607972344533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</row>
    <row r="9" spans="1:39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</row>
    <row r="12" spans="1:39">
      <c r="C12" s="17" t="s">
        <v>27</v>
      </c>
      <c r="D12" s="17" t="s">
        <v>28</v>
      </c>
    </row>
    <row r="13" spans="1:39">
      <c r="C13" s="10">
        <v>400</v>
      </c>
      <c r="D13" s="10">
        <v>8.4030000000000005</v>
      </c>
    </row>
    <row r="14" spans="1:39">
      <c r="A14" s="1" t="s">
        <v>30</v>
      </c>
      <c r="B14" s="23">
        <v>42991</v>
      </c>
      <c r="C14">
        <v>2000</v>
      </c>
      <c r="D14">
        <v>4.75</v>
      </c>
    </row>
    <row r="15" spans="1:39">
      <c r="A15" s="1" t="s">
        <v>30</v>
      </c>
      <c r="B15" s="11">
        <v>42993</v>
      </c>
      <c r="C15">
        <v>2000</v>
      </c>
      <c r="D15">
        <v>4.71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topLeftCell="A14" workbookViewId="0">
      <selection activeCell="T7" sqref="T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31">
      <c r="C2" s="1" t="s">
        <v>59</v>
      </c>
      <c r="D2" s="1" t="s">
        <v>7</v>
      </c>
      <c r="E2">
        <v>3.3</v>
      </c>
      <c r="F2">
        <f>E2*10000</f>
        <v>33000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</row>
    <row r="6" spans="1:31">
      <c r="B6" s="15">
        <f>SUM(D6:MI6)</f>
        <v>17512.550000000003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</row>
    <row r="7" spans="1:31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</row>
    <row r="8" spans="1:31">
      <c r="A8" s="8">
        <f>B8/F2</f>
        <v>2.488176967747718E-2</v>
      </c>
      <c r="B8" s="7">
        <f>SUM(D8:MI8)</f>
        <v>821.098399356747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</row>
    <row r="9" spans="1:31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</row>
    <row r="12" spans="1:31">
      <c r="C12" s="17" t="s">
        <v>27</v>
      </c>
      <c r="D12" s="17" t="s">
        <v>28</v>
      </c>
    </row>
    <row r="13" spans="1:3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M14"/>
  <sheetViews>
    <sheetView topLeftCell="A13" workbookViewId="0">
      <selection activeCell="AM7" sqref="AM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39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39">
      <c r="C3" s="1" t="s">
        <v>1</v>
      </c>
    </row>
    <row r="4" spans="1:3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</row>
    <row r="5" spans="1:39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</row>
    <row r="6" spans="1:39">
      <c r="B6" s="15">
        <f>SUM(D6:MI6)</f>
        <v>41686.43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</row>
    <row r="7" spans="1:39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</row>
    <row r="8" spans="1:39">
      <c r="A8" s="8">
        <f>B8/F2</f>
        <v>4.0289544318496698E-2</v>
      </c>
      <c r="B8" s="7">
        <f>SUM(D8:MI8)</f>
        <v>2308.5908894498612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" si="15">AM6/AM7</f>
        <v>177.16484659386376</v>
      </c>
    </row>
    <row r="9" spans="1:39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</row>
    <row r="12" spans="1:39">
      <c r="C12" s="1" t="s">
        <v>27</v>
      </c>
      <c r="D12" s="1" t="s">
        <v>28</v>
      </c>
      <c r="E12" s="1" t="s">
        <v>29</v>
      </c>
    </row>
    <row r="13" spans="1:39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39">
      <c r="B14" s="11">
        <v>42999</v>
      </c>
      <c r="C14">
        <v>1000</v>
      </c>
      <c r="D14">
        <v>18.510000000000002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3"/>
  <sheetViews>
    <sheetView topLeftCell="A16" workbookViewId="0">
      <selection activeCell="AM7" sqref="AM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39">
      <c r="C2" s="1" t="s">
        <v>18</v>
      </c>
      <c r="D2" s="1" t="s">
        <v>7</v>
      </c>
      <c r="E2">
        <v>295.52</v>
      </c>
      <c r="F2">
        <f>E2*10000</f>
        <v>2955200</v>
      </c>
    </row>
    <row r="3" spans="1:39">
      <c r="C3" s="1" t="s">
        <v>1</v>
      </c>
    </row>
    <row r="4" spans="1:3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</row>
    <row r="5" spans="1:3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</row>
    <row r="6" spans="1:39">
      <c r="B6" s="15">
        <f>SUM(D6:MI6)</f>
        <v>-60949.239999999991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</row>
    <row r="7" spans="1:39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</row>
    <row r="8" spans="1:39">
      <c r="A8" s="8">
        <f>B8/F2</f>
        <v>-2.5167576476154722E-3</v>
      </c>
      <c r="B8" s="7">
        <f>SUM(D8:MI8)</f>
        <v>-7437.522200233243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</row>
    <row r="9" spans="1:39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</row>
    <row r="10" spans="1:39">
      <c r="AJ10" t="s">
        <v>66</v>
      </c>
    </row>
    <row r="12" spans="1:39">
      <c r="C12" s="17" t="s">
        <v>27</v>
      </c>
      <c r="D12" s="17" t="s">
        <v>28</v>
      </c>
      <c r="E12" s="1" t="s">
        <v>31</v>
      </c>
    </row>
    <row r="13" spans="1:39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4"/>
  <sheetViews>
    <sheetView topLeftCell="A15" workbookViewId="0">
      <selection activeCell="O34" sqref="O34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39">
      <c r="C2" s="1" t="s">
        <v>8</v>
      </c>
      <c r="D2" s="1" t="s">
        <v>7</v>
      </c>
      <c r="E2">
        <v>220.39</v>
      </c>
      <c r="F2">
        <f>E2*10000</f>
        <v>2203900</v>
      </c>
    </row>
    <row r="3" spans="1:39">
      <c r="C3" s="1" t="s">
        <v>1</v>
      </c>
    </row>
    <row r="4" spans="1:3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</row>
    <row r="5" spans="1:3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</row>
    <row r="6" spans="1:39">
      <c r="B6" s="15">
        <f>SUM(D6:MI6)</f>
        <v>-49296.599999999991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</row>
    <row r="7" spans="1:39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</row>
    <row r="8" spans="1:39">
      <c r="A8" s="8">
        <f>B8/F2</f>
        <v>-8.2181776396691684E-3</v>
      </c>
      <c r="B8" s="7">
        <f>SUM(D8:MI8)</f>
        <v>-18112.041700066882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</row>
    <row r="9" spans="1:39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</row>
    <row r="10" spans="1:39">
      <c r="T10" s="22" t="s">
        <v>50</v>
      </c>
    </row>
    <row r="13" spans="1:39">
      <c r="C13" s="1" t="s">
        <v>27</v>
      </c>
      <c r="D13" s="1" t="s">
        <v>28</v>
      </c>
      <c r="E13" s="1" t="s">
        <v>48</v>
      </c>
    </row>
    <row r="14" spans="1:39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M15"/>
  <sheetViews>
    <sheetView workbookViewId="0">
      <selection activeCell="M40" sqref="M40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39">
      <c r="C2" s="1" t="s">
        <v>9</v>
      </c>
      <c r="D2" s="1" t="s">
        <v>7</v>
      </c>
      <c r="E2">
        <v>9.6</v>
      </c>
      <c r="F2">
        <f>E2*10000</f>
        <v>96000</v>
      </c>
    </row>
    <row r="3" spans="1:39">
      <c r="C3" s="1" t="s">
        <v>1</v>
      </c>
    </row>
    <row r="4" spans="1:3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</row>
    <row r="5" spans="1:3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</row>
    <row r="6" spans="1:39">
      <c r="B6" s="15">
        <f>SUM(D6:MI6)</f>
        <v>16706.53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</row>
    <row r="7" spans="1:39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</row>
    <row r="8" spans="1:39">
      <c r="A8" s="8">
        <f>B8/F2</f>
        <v>2.3662548691316117E-2</v>
      </c>
      <c r="B8" s="7">
        <f>SUM(D8:MI8)</f>
        <v>2271.6046743663474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</row>
    <row r="9" spans="1:39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</row>
    <row r="12" spans="1:39">
      <c r="C12" s="1" t="s">
        <v>27</v>
      </c>
      <c r="D12" s="1" t="s">
        <v>28</v>
      </c>
      <c r="E12" s="1" t="s">
        <v>31</v>
      </c>
    </row>
    <row r="13" spans="1:39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39">
      <c r="C14" s="12"/>
      <c r="D14" s="13"/>
      <c r="E14" s="13"/>
    </row>
    <row r="15" spans="1:39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7"/>
  <sheetViews>
    <sheetView topLeftCell="A13" workbookViewId="0">
      <selection activeCell="AM7" sqref="AM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39">
      <c r="C2" s="1" t="s">
        <v>12</v>
      </c>
      <c r="D2" s="1" t="s">
        <v>7</v>
      </c>
      <c r="E2">
        <v>9.36</v>
      </c>
      <c r="F2">
        <f>E2*10000</f>
        <v>93600</v>
      </c>
    </row>
    <row r="3" spans="1:39">
      <c r="C3" s="1" t="s">
        <v>1</v>
      </c>
    </row>
    <row r="4" spans="1:3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</row>
    <row r="5" spans="1:3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</row>
    <row r="6" spans="1:39">
      <c r="B6" s="15">
        <f>SUM(D6:MI6)</f>
        <v>5164.8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</row>
    <row r="7" spans="1:39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</row>
    <row r="8" spans="1:39">
      <c r="A8" s="8">
        <f>B8/F2</f>
        <v>4.8800223002840627E-3</v>
      </c>
      <c r="B8" s="7">
        <f>SUM(D8:MI8)</f>
        <v>456.77008730658827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</row>
    <row r="9" spans="1:39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</row>
    <row r="16" spans="1:39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5"/>
  <sheetViews>
    <sheetView topLeftCell="A12" workbookViewId="0">
      <selection activeCell="AM7" sqref="AM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39">
      <c r="C2" s="1" t="s">
        <v>15</v>
      </c>
      <c r="D2" s="1" t="s">
        <v>7</v>
      </c>
      <c r="E2">
        <v>3.89</v>
      </c>
      <c r="F2">
        <f>E2*10000</f>
        <v>38900</v>
      </c>
    </row>
    <row r="3" spans="1:39">
      <c r="C3" s="1" t="s">
        <v>1</v>
      </c>
    </row>
    <row r="4" spans="1:3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</row>
    <row r="5" spans="1:3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</row>
    <row r="6" spans="1:39">
      <c r="B6" s="15">
        <f>SUM(D6:MI6)</f>
        <v>-1944.7500000000002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</row>
    <row r="7" spans="1:39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</row>
    <row r="8" spans="1:39">
      <c r="A8" s="8">
        <f>B8/F2</f>
        <v>-6.2711644829504263E-3</v>
      </c>
      <c r="B8" s="7">
        <f>SUM(D8:MI8)</f>
        <v>-243.9482983867716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</row>
    <row r="9" spans="1:39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</row>
    <row r="14" spans="1:39">
      <c r="C14" s="1" t="s">
        <v>27</v>
      </c>
      <c r="D14" s="17" t="s">
        <v>28</v>
      </c>
      <c r="E14" s="1" t="s">
        <v>31</v>
      </c>
    </row>
    <row r="15" spans="1:39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AM17"/>
  <sheetViews>
    <sheetView topLeftCell="A12" workbookViewId="0">
      <selection activeCell="AM7" sqref="AM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39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9">
      <c r="C3" s="1" t="s">
        <v>1</v>
      </c>
    </row>
    <row r="4" spans="1:3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</row>
    <row r="5" spans="1:3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</row>
    <row r="6" spans="1:39">
      <c r="B6" s="15">
        <f>SUM(D6:MI6)</f>
        <v>-35390.500000000007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</row>
    <row r="7" spans="1:39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</row>
    <row r="8" spans="1:39">
      <c r="A8" s="8">
        <f>B8/F2</f>
        <v>-1.1209392131641949E-2</v>
      </c>
      <c r="B8" s="7">
        <f>SUM(D8:MI8)</f>
        <v>-8891.289838818393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</row>
    <row r="9" spans="1:39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</row>
    <row r="14" spans="1:39">
      <c r="C14" s="1" t="s">
        <v>27</v>
      </c>
      <c r="D14" s="1" t="s">
        <v>28</v>
      </c>
      <c r="E14" s="1" t="s">
        <v>31</v>
      </c>
    </row>
    <row r="15" spans="1:39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39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2:4">
      <c r="B17" s="11">
        <v>42999</v>
      </c>
      <c r="C17">
        <v>500</v>
      </c>
      <c r="D17">
        <v>3.98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远大控股</vt:lpstr>
      <vt:lpstr>沪电股份</vt:lpstr>
      <vt:lpstr>达华智能</vt:lpstr>
      <vt:lpstr>民生银行</vt:lpstr>
      <vt:lpstr>包钢股份</vt:lpstr>
      <vt:lpstr>景兴纸业</vt:lpstr>
      <vt:lpstr>浙江医药</vt:lpstr>
      <vt:lpstr>天宝食品</vt:lpstr>
      <vt:lpstr>中远海发</vt:lpstr>
      <vt:lpstr>st智慧</vt:lpstr>
      <vt:lpstr>宝钢股份</vt:lpstr>
      <vt:lpstr>中国石化</vt:lpstr>
      <vt:lpstr>中国中冶</vt:lpstr>
      <vt:lpstr>远望谷</vt:lpstr>
      <vt:lpstr>巨轮智能</vt:lpstr>
      <vt:lpstr>大金重工</vt:lpstr>
      <vt:lpstr>普邦股份</vt:lpstr>
      <vt:lpstr>万方发展</vt:lpstr>
      <vt:lpstr>贵州茅台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2017-09-29T13:57:41Z</dcterms:modified>
</cp:coreProperties>
</file>