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6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7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8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9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0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drawings/drawing12.xml" ContentType="application/vnd.openxmlformats-officedocument.drawing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3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4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5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6.xml" ContentType="application/vnd.openxmlformats-officedocument.drawing+xml"/>
  <Override PartName="/xl/charts/chart46.xml" ContentType="application/vnd.openxmlformats-officedocument.drawingml.chart+xml"/>
  <Override PartName="/xl/charts/chart47.xml" ContentType="application/vnd.openxmlformats-officedocument.drawingml.chart+xml"/>
  <Override PartName="/xl/charts/chart48.xml" ContentType="application/vnd.openxmlformats-officedocument.drawingml.chart+xml"/>
  <Override PartName="/xl/drawings/drawing17.xml" ContentType="application/vnd.openxmlformats-officedocument.drawing+xml"/>
  <Override PartName="/xl/charts/chart49.xml" ContentType="application/vnd.openxmlformats-officedocument.drawingml.chart+xml"/>
  <Override PartName="/xl/charts/chart50.xml" ContentType="application/vnd.openxmlformats-officedocument.drawingml.chart+xml"/>
  <Override PartName="/xl/charts/chart51.xml" ContentType="application/vnd.openxmlformats-officedocument.drawingml.chart+xml"/>
  <Override PartName="/xl/drawings/drawing18.xml" ContentType="application/vnd.openxmlformats-officedocument.drawing+xml"/>
  <Override PartName="/xl/charts/chart52.xml" ContentType="application/vnd.openxmlformats-officedocument.drawingml.chart+xml"/>
  <Override PartName="/xl/charts/chart53.xml" ContentType="application/vnd.openxmlformats-officedocument.drawingml.chart+xml"/>
  <Override PartName="/xl/charts/chart54.xml" ContentType="application/vnd.openxmlformats-officedocument.drawingml.chart+xml"/>
  <Override PartName="/xl/drawings/drawing19.xml" ContentType="application/vnd.openxmlformats-officedocument.drawing+xml"/>
  <Override PartName="/xl/charts/chart55.xml" ContentType="application/vnd.openxmlformats-officedocument.drawingml.chart+xml"/>
  <Override PartName="/xl/charts/chart56.xml" ContentType="application/vnd.openxmlformats-officedocument.drawingml.chart+xml"/>
  <Override PartName="/xl/charts/chart57.xml" ContentType="application/vnd.openxmlformats-officedocument.drawingml.chart+xml"/>
  <Override PartName="/xl/drawings/drawing20.xml" ContentType="application/vnd.openxmlformats-officedocument.drawing+xml"/>
  <Override PartName="/xl/charts/chart58.xml" ContentType="application/vnd.openxmlformats-officedocument.drawingml.chart+xml"/>
  <Override PartName="/xl/charts/chart59.xml" ContentType="application/vnd.openxmlformats-officedocument.drawingml.chart+xml"/>
  <Override PartName="/xl/charts/chart6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2540" yWindow="0" windowWidth="25600" windowHeight="16060" tabRatio="996" activeTab="19"/>
  </bookViews>
  <sheets>
    <sheet name="民生银行" sheetId="13" r:id="rId1"/>
    <sheet name="美的集团" sheetId="21" r:id="rId2"/>
    <sheet name="达华智能" sheetId="1" r:id="rId3"/>
    <sheet name="沪电股份" sheetId="15" r:id="rId4"/>
    <sheet name="普邦股份" sheetId="18" r:id="rId5"/>
    <sheet name="中国石化" sheetId="5" r:id="rId6"/>
    <sheet name="宝钢股份" sheetId="12" r:id="rId7"/>
    <sheet name="浙江医药" sheetId="7" r:id="rId8"/>
    <sheet name="远大控股" sheetId="6" r:id="rId9"/>
    <sheet name="包钢股份" sheetId="3" r:id="rId10"/>
    <sheet name="景兴纸业" sheetId="4" r:id="rId11"/>
    <sheet name="天宝食品" sheetId="10" r:id="rId12"/>
    <sheet name="中远海发" sheetId="2" r:id="rId13"/>
    <sheet name="st智慧" sheetId="9" r:id="rId14"/>
    <sheet name="中国中冶" sheetId="11" r:id="rId15"/>
    <sheet name="远望谷" sheetId="8" r:id="rId16"/>
    <sheet name="巨轮智能" sheetId="14" r:id="rId17"/>
    <sheet name="大金重工" sheetId="16" r:id="rId18"/>
    <sheet name="贵州茅台" sheetId="19" r:id="rId19"/>
    <sheet name="圆通" sheetId="20" r:id="rId20"/>
    <sheet name="万方发展" sheetId="17" r:id="rId2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N8" i="20" l="1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7"/>
  <c r="F9" i="17"/>
  <c r="G9" i="17"/>
  <c r="H9" i="17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7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H8" i="17"/>
  <c r="B8" i="17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2"/>
  <c r="L8" i="1"/>
  <c r="B6" i="17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2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2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2"/>
  <c r="I8" i="1"/>
  <c r="I8" i="15"/>
  <c r="G8" i="18"/>
  <c r="F8" i="18"/>
  <c r="E8" i="18"/>
  <c r="D8" i="18"/>
  <c r="F2" i="18"/>
  <c r="A8" i="18"/>
  <c r="G8" i="17"/>
  <c r="F8" i="17"/>
  <c r="E8" i="17"/>
  <c r="D8" i="17"/>
  <c r="F2" i="17"/>
  <c r="A8" i="17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H8" i="2"/>
  <c r="G8" i="2"/>
  <c r="F8" i="2"/>
  <c r="E8" i="2"/>
  <c r="D8" i="2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<sst xmlns="http://schemas.openxmlformats.org/spreadsheetml/2006/main" count="310" uniqueCount="82">
  <si>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</si>
  <si>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</si>
  <si>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</si>
  <si>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</si>
  <si>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</si>
  <si>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</si>
  <si>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</si>
  <si>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</si>
  <si>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</si>
  <si>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</si>
  <si>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</si>
  <si>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</si>
  <si>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</si>
  <si>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</si>
  <si>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</si>
  <si>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</si>
  <si>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</si>
  <si>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</si>
  <si>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</si>
  <si>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</si>
  <si>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</si>
  <si>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</si>
  <si>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万方发展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</si>
  <si>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</si>
  <si>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</si>
  <si>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</si>
  <si>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</si>
  <si>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</si>
  <si>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</si>
  <si>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</si>
  <si>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</si>
  <si>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</si>
  <si>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</si>
  <si>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</si>
  <si>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</si>
  <si>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</si>
  <si>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</si>
  <si>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</si>
  <si>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</si>
  <si>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</si>
  <si>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</si>
  <si>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</si>
  <si>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</si>
  <si>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</si>
  <si>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</si>
  <si>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</si>
  <si>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</si>
  <si>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</si>
  <si>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</si>
  <si>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</si>
  <si>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</si>
  <si>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</si>
  <si>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</si>
  <si>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</si>
  <si>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</si>
  <si>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</si>
  <si>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</si>
  <si>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</si>
  <si>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</si>
  <si>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</si>
  <si>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</si>
  <si>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</si>
  <si>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</si>
  <si>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</si>
  <si>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</si>
  <si>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</si>
  <si>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</si>
  <si>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</si>
  <si>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</si>
  <si>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</si>
  <si>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</si>
  <si>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</si>
  <si>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</si>
  <si>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</si>
  <si>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</si>
  <si>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</si>
  <si>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</si>
  <si>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停牌</t>
  </si>
  <si>
    <t>质押平仓，停牌</t>
  </si>
  <si>
    <t>buy</t>
  </si>
  <si>
    <t>亏2k多，当断则断</t>
  </si>
  <si>
    <t>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</si>
</sst>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5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3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Font="1" applyFill="1"/>
  </cellXfs>
  <cellStyles count="15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theme" Target="theme/theme1.xml"/><Relationship Id="rId23" Type="http://schemas.openxmlformats.org/officeDocument/2006/relationships/styles" Target="styles.xml"/><Relationship Id="rId24" Type="http://schemas.openxmlformats.org/officeDocument/2006/relationships/sharedStrings" Target="sharedStrings.xml"/><Relationship Id="rId25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民生银行!$D$9:$FD$9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8875000"/>
        <c:axId val="-2088873400"/>
      </c:lineChart>
      <c:catAx>
        <c:axId val="-20888750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873400"/>
        <c:crosses val="autoZero"/>
        <c:auto val="1"/>
        <c:lblAlgn val="ctr"/>
        <c:lblOffset val="100"/>
        <c:noMultiLvlLbl val="0"/>
      </c:catAx>
      <c:valAx>
        <c:axId val="-2088873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8750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沪电股份!$D$9:$FD$9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004008"/>
        <c:axId val="-2087001000"/>
      </c:lineChart>
      <c:catAx>
        <c:axId val="-208700400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001000"/>
        <c:crosses val="autoZero"/>
        <c:auto val="1"/>
        <c:lblAlgn val="ctr"/>
        <c:lblOffset val="100"/>
        <c:noMultiLvlLbl val="0"/>
      </c:catAx>
      <c:valAx>
        <c:axId val="-20870010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0040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沪电股份!$D$7:$FD$7</c:f>
              <c:numCache>
                <c:formatCode>#,##0.00;[Red]#,##0.00</c:formatCode>
                <c:ptCount val="157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0557464"/>
        <c:axId val="2080567096"/>
      </c:lineChart>
      <c:catAx>
        <c:axId val="2080557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0567096"/>
        <c:crosses val="autoZero"/>
        <c:auto val="1"/>
        <c:lblAlgn val="ctr"/>
        <c:lblOffset val="100"/>
        <c:noMultiLvlLbl val="0"/>
      </c:catAx>
      <c:valAx>
        <c:axId val="2080567096"/>
        <c:scaling>
          <c:orientation val="minMax"/>
          <c:min val="4.3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0557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沪电股份!$D$6:$FD$6</c:f>
              <c:numCache>
                <c:formatCode>[Red]0.00;[Green]\-0.00</c:formatCode>
                <c:ptCount val="157"/>
                <c:pt idx="0">
                  <c:v>-296.07</c:v>
                </c:pt>
                <c:pt idx="1">
                  <c:v>191.78</c:v>
                </c:pt>
                <c:pt idx="2">
                  <c:v>355.5</c:v>
                </c:pt>
                <c:pt idx="3">
                  <c:v>1391.63</c:v>
                </c:pt>
                <c:pt idx="4">
                  <c:v>1681.46</c:v>
                </c:pt>
                <c:pt idx="5">
                  <c:v>-1.31</c:v>
                </c:pt>
                <c:pt idx="6">
                  <c:v>1020.58</c:v>
                </c:pt>
                <c:pt idx="7">
                  <c:v>1803.04</c:v>
                </c:pt>
                <c:pt idx="8">
                  <c:v>664.46</c:v>
                </c:pt>
                <c:pt idx="9">
                  <c:v>961.8</c:v>
                </c:pt>
                <c:pt idx="10">
                  <c:v>213.69</c:v>
                </c:pt>
                <c:pt idx="11">
                  <c:v>-201.84</c:v>
                </c:pt>
                <c:pt idx="12">
                  <c:v>-755.77</c:v>
                </c:pt>
                <c:pt idx="13">
                  <c:v>-941.92</c:v>
                </c:pt>
                <c:pt idx="14">
                  <c:v>-38.09</c:v>
                </c:pt>
                <c:pt idx="15">
                  <c:v>-2.03</c:v>
                </c:pt>
                <c:pt idx="16">
                  <c:v>390.44</c:v>
                </c:pt>
                <c:pt idx="17">
                  <c:v>754.19</c:v>
                </c:pt>
                <c:pt idx="18">
                  <c:v>850.92</c:v>
                </c:pt>
                <c:pt idx="19">
                  <c:v>1045.62</c:v>
                </c:pt>
                <c:pt idx="20">
                  <c:v>1309.74</c:v>
                </c:pt>
                <c:pt idx="21">
                  <c:v>681.36</c:v>
                </c:pt>
                <c:pt idx="22">
                  <c:v>1427.9</c:v>
                </c:pt>
                <c:pt idx="23">
                  <c:v>900.64</c:v>
                </c:pt>
                <c:pt idx="24">
                  <c:v>-1020.84</c:v>
                </c:pt>
                <c:pt idx="25">
                  <c:v>986.2</c:v>
                </c:pt>
                <c:pt idx="26">
                  <c:v>-586.79</c:v>
                </c:pt>
                <c:pt idx="27">
                  <c:v>2296.28</c:v>
                </c:pt>
                <c:pt idx="28">
                  <c:v>1734.33</c:v>
                </c:pt>
                <c:pt idx="29">
                  <c:v>528.37</c:v>
                </c:pt>
                <c:pt idx="30">
                  <c:v>-22.04</c:v>
                </c:pt>
                <c:pt idx="31">
                  <c:v>-424.72</c:v>
                </c:pt>
                <c:pt idx="32">
                  <c:v>119.19</c:v>
                </c:pt>
                <c:pt idx="33">
                  <c:v>1906.67</c:v>
                </c:pt>
                <c:pt idx="34">
                  <c:v>287.76</c:v>
                </c:pt>
                <c:pt idx="35">
                  <c:v>1347.27</c:v>
                </c:pt>
                <c:pt idx="36">
                  <c:v>1926.55</c:v>
                </c:pt>
                <c:pt idx="37">
                  <c:v>6617.15</c:v>
                </c:pt>
                <c:pt idx="38">
                  <c:v>3131.87</c:v>
                </c:pt>
                <c:pt idx="39">
                  <c:v>2621.09</c:v>
                </c:pt>
                <c:pt idx="40">
                  <c:v>-589.52</c:v>
                </c:pt>
                <c:pt idx="41">
                  <c:v>-906.73</c:v>
                </c:pt>
                <c:pt idx="42">
                  <c:v>-884.13</c:v>
                </c:pt>
                <c:pt idx="43">
                  <c:v>-890.84</c:v>
                </c:pt>
                <c:pt idx="44">
                  <c:v>-1222.67</c:v>
                </c:pt>
                <c:pt idx="45">
                  <c:v>-24.24</c:v>
                </c:pt>
                <c:pt idx="46">
                  <c:v>257.91</c:v>
                </c:pt>
                <c:pt idx="47">
                  <c:v>729.74</c:v>
                </c:pt>
                <c:pt idx="48">
                  <c:v>4545.61</c:v>
                </c:pt>
                <c:pt idx="49">
                  <c:v>2037.22</c:v>
                </c:pt>
                <c:pt idx="50">
                  <c:v>2.79</c:v>
                </c:pt>
                <c:pt idx="51">
                  <c:v>3779.4</c:v>
                </c:pt>
                <c:pt idx="52">
                  <c:v>3127.08</c:v>
                </c:pt>
                <c:pt idx="53">
                  <c:v>1093.71</c:v>
                </c:pt>
                <c:pt idx="54">
                  <c:v>-173.23</c:v>
                </c:pt>
                <c:pt idx="55">
                  <c:v>235.14</c:v>
                </c:pt>
                <c:pt idx="56">
                  <c:v>1449.39</c:v>
                </c:pt>
                <c:pt idx="57">
                  <c:v>36.28</c:v>
                </c:pt>
                <c:pt idx="58">
                  <c:v>93.67</c:v>
                </c:pt>
                <c:pt idx="59">
                  <c:v>2912.39</c:v>
                </c:pt>
                <c:pt idx="60">
                  <c:v>-735.8099999999999</c:v>
                </c:pt>
                <c:pt idx="61">
                  <c:v>1253.23</c:v>
                </c:pt>
                <c:pt idx="62">
                  <c:v>-2511.36</c:v>
                </c:pt>
                <c:pt idx="63">
                  <c:v>-1243.47</c:v>
                </c:pt>
                <c:pt idx="64">
                  <c:v>460.32</c:v>
                </c:pt>
                <c:pt idx="65">
                  <c:v>-1018.2</c:v>
                </c:pt>
                <c:pt idx="66">
                  <c:v>-286.84</c:v>
                </c:pt>
                <c:pt idx="67">
                  <c:v>-228.57</c:v>
                </c:pt>
                <c:pt idx="68">
                  <c:v>-2859.96</c:v>
                </c:pt>
                <c:pt idx="69">
                  <c:v>-3214.2</c:v>
                </c:pt>
                <c:pt idx="70">
                  <c:v>117.74</c:v>
                </c:pt>
                <c:pt idx="71">
                  <c:v>-1205.74</c:v>
                </c:pt>
                <c:pt idx="72">
                  <c:v>804.7</c:v>
                </c:pt>
                <c:pt idx="73">
                  <c:v>-1068.27</c:v>
                </c:pt>
                <c:pt idx="74">
                  <c:v>-193.48</c:v>
                </c:pt>
                <c:pt idx="75">
                  <c:v>259.43</c:v>
                </c:pt>
                <c:pt idx="76">
                  <c:v>71.09</c:v>
                </c:pt>
                <c:pt idx="77">
                  <c:v>-513.96</c:v>
                </c:pt>
                <c:pt idx="78">
                  <c:v>657.77</c:v>
                </c:pt>
                <c:pt idx="79">
                  <c:v>-1859.74</c:v>
                </c:pt>
                <c:pt idx="80">
                  <c:v>972.32</c:v>
                </c:pt>
                <c:pt idx="81">
                  <c:v>-525.8</c:v>
                </c:pt>
                <c:pt idx="82">
                  <c:v>-509.65</c:v>
                </c:pt>
                <c:pt idx="83">
                  <c:v>1142.72</c:v>
                </c:pt>
                <c:pt idx="84">
                  <c:v>-3369.78</c:v>
                </c:pt>
                <c:pt idx="85">
                  <c:v>-2113.83</c:v>
                </c:pt>
                <c:pt idx="86">
                  <c:v>-787.9</c:v>
                </c:pt>
                <c:pt idx="87">
                  <c:v>-195.15</c:v>
                </c:pt>
                <c:pt idx="88">
                  <c:v>2597.24</c:v>
                </c:pt>
                <c:pt idx="89">
                  <c:v>2072.86</c:v>
                </c:pt>
                <c:pt idx="90">
                  <c:v>-143.85</c:v>
                </c:pt>
                <c:pt idx="91">
                  <c:v>-477.13</c:v>
                </c:pt>
                <c:pt idx="92">
                  <c:v>-4592.17</c:v>
                </c:pt>
                <c:pt idx="93">
                  <c:v>-3043.27</c:v>
                </c:pt>
                <c:pt idx="94">
                  <c:v>-133.13</c:v>
                </c:pt>
                <c:pt idx="95">
                  <c:v>-1169.11</c:v>
                </c:pt>
                <c:pt idx="96">
                  <c:v>-512.4400000000001</c:v>
                </c:pt>
                <c:pt idx="97">
                  <c:v>-1230.88</c:v>
                </c:pt>
                <c:pt idx="98">
                  <c:v>-182.41</c:v>
                </c:pt>
                <c:pt idx="99">
                  <c:v>-1647.58</c:v>
                </c:pt>
                <c:pt idx="100">
                  <c:v>-3062.13</c:v>
                </c:pt>
                <c:pt idx="101">
                  <c:v>-623.9400000000001</c:v>
                </c:pt>
                <c:pt idx="102">
                  <c:v>-702.41</c:v>
                </c:pt>
                <c:pt idx="103">
                  <c:v>-122.86</c:v>
                </c:pt>
                <c:pt idx="104">
                  <c:v>-674.98</c:v>
                </c:pt>
                <c:pt idx="105">
                  <c:v>-1915.03</c:v>
                </c:pt>
                <c:pt idx="106">
                  <c:v>-3387.2</c:v>
                </c:pt>
                <c:pt idx="107">
                  <c:v>-1393.11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0430248"/>
        <c:axId val="-2086938184"/>
      </c:barChart>
      <c:catAx>
        <c:axId val="2080430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938184"/>
        <c:crosses val="autoZero"/>
        <c:auto val="1"/>
        <c:lblAlgn val="ctr"/>
        <c:lblOffset val="100"/>
        <c:noMultiLvlLbl val="0"/>
      </c:catAx>
      <c:valAx>
        <c:axId val="-20869381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0430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普邦股份!$D$9:$FD$9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895064"/>
        <c:axId val="-2086892056"/>
      </c:lineChart>
      <c:catAx>
        <c:axId val="-20868950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892056"/>
        <c:crosses val="autoZero"/>
        <c:auto val="1"/>
        <c:lblAlgn val="ctr"/>
        <c:lblOffset val="100"/>
        <c:noMultiLvlLbl val="0"/>
      </c:catAx>
      <c:valAx>
        <c:axId val="-2086892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8950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普邦股份!$D$7:$FD$7</c:f>
              <c:numCache>
                <c:formatCode>#,##0.00;[Red]#,##0.00</c:formatCode>
                <c:ptCount val="157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847192"/>
        <c:axId val="-2086844184"/>
      </c:lineChart>
      <c:catAx>
        <c:axId val="-20868471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844184"/>
        <c:crosses val="autoZero"/>
        <c:auto val="1"/>
        <c:lblAlgn val="ctr"/>
        <c:lblOffset val="100"/>
        <c:noMultiLvlLbl val="0"/>
      </c:catAx>
      <c:valAx>
        <c:axId val="-2086844184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68471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普邦股份!$D$6:$FD$6</c:f>
              <c:numCache>
                <c:formatCode>[Red]0.00;[Green]\-0.00</c:formatCode>
                <c:ptCount val="157"/>
                <c:pt idx="0">
                  <c:v>-1286.24</c:v>
                </c:pt>
                <c:pt idx="1">
                  <c:v>786.76</c:v>
                </c:pt>
                <c:pt idx="2">
                  <c:v>584.53</c:v>
                </c:pt>
                <c:pt idx="3">
                  <c:v>860.62</c:v>
                </c:pt>
                <c:pt idx="4">
                  <c:v>-3684.46</c:v>
                </c:pt>
                <c:pt idx="5">
                  <c:v>60.12</c:v>
                </c:pt>
                <c:pt idx="6">
                  <c:v>-977.19</c:v>
                </c:pt>
                <c:pt idx="7">
                  <c:v>2351.51</c:v>
                </c:pt>
                <c:pt idx="8">
                  <c:v>1149.71</c:v>
                </c:pt>
                <c:pt idx="9">
                  <c:v>133.19</c:v>
                </c:pt>
                <c:pt idx="10">
                  <c:v>-73.27</c:v>
                </c:pt>
                <c:pt idx="11">
                  <c:v>-120.55</c:v>
                </c:pt>
                <c:pt idx="12">
                  <c:v>76.6</c:v>
                </c:pt>
                <c:pt idx="13">
                  <c:v>239.67</c:v>
                </c:pt>
                <c:pt idx="14">
                  <c:v>-70.29</c:v>
                </c:pt>
                <c:pt idx="15">
                  <c:v>121.57</c:v>
                </c:pt>
                <c:pt idx="16">
                  <c:v>-955.07</c:v>
                </c:pt>
                <c:pt idx="17">
                  <c:v>-422.87</c:v>
                </c:pt>
                <c:pt idx="18">
                  <c:v>-846.54</c:v>
                </c:pt>
                <c:pt idx="19">
                  <c:v>-357.86</c:v>
                </c:pt>
                <c:pt idx="20">
                  <c:v>-37.73</c:v>
                </c:pt>
                <c:pt idx="21">
                  <c:v>-95.67</c:v>
                </c:pt>
                <c:pt idx="22">
                  <c:v>266.4</c:v>
                </c:pt>
                <c:pt idx="23">
                  <c:v>-936.65</c:v>
                </c:pt>
                <c:pt idx="24">
                  <c:v>282.62</c:v>
                </c:pt>
                <c:pt idx="25">
                  <c:v>-168.28</c:v>
                </c:pt>
                <c:pt idx="26">
                  <c:v>312.86</c:v>
                </c:pt>
                <c:pt idx="27">
                  <c:v>861.28</c:v>
                </c:pt>
                <c:pt idx="28">
                  <c:v>-337.62</c:v>
                </c:pt>
                <c:pt idx="29">
                  <c:v>-379.76</c:v>
                </c:pt>
                <c:pt idx="30">
                  <c:v>176.03</c:v>
                </c:pt>
                <c:pt idx="31">
                  <c:v>17.69</c:v>
                </c:pt>
                <c:pt idx="32">
                  <c:v>652.3099999999999</c:v>
                </c:pt>
                <c:pt idx="33">
                  <c:v>3254.84</c:v>
                </c:pt>
                <c:pt idx="34">
                  <c:v>-1248.35</c:v>
                </c:pt>
                <c:pt idx="35">
                  <c:v>241.71</c:v>
                </c:pt>
                <c:pt idx="36">
                  <c:v>-123.08</c:v>
                </c:pt>
                <c:pt idx="37">
                  <c:v>669.67</c:v>
                </c:pt>
                <c:pt idx="38">
                  <c:v>-673.8</c:v>
                </c:pt>
                <c:pt idx="39">
                  <c:v>875.16</c:v>
                </c:pt>
                <c:pt idx="40">
                  <c:v>-1008.3</c:v>
                </c:pt>
                <c:pt idx="41">
                  <c:v>-219.18</c:v>
                </c:pt>
                <c:pt idx="42">
                  <c:v>-327.8</c:v>
                </c:pt>
                <c:pt idx="43">
                  <c:v>-66.03</c:v>
                </c:pt>
                <c:pt idx="44">
                  <c:v>-280.72</c:v>
                </c:pt>
                <c:pt idx="45">
                  <c:v>-168.35</c:v>
                </c:pt>
                <c:pt idx="46">
                  <c:v>872.2</c:v>
                </c:pt>
                <c:pt idx="47">
                  <c:v>204.27</c:v>
                </c:pt>
                <c:pt idx="48">
                  <c:v>-82.58</c:v>
                </c:pt>
                <c:pt idx="49">
                  <c:v>236.08</c:v>
                </c:pt>
                <c:pt idx="50">
                  <c:v>40.13</c:v>
                </c:pt>
                <c:pt idx="51">
                  <c:v>243.61</c:v>
                </c:pt>
                <c:pt idx="52">
                  <c:v>1210.08</c:v>
                </c:pt>
                <c:pt idx="53">
                  <c:v>220.4</c:v>
                </c:pt>
                <c:pt idx="54">
                  <c:v>-270.33</c:v>
                </c:pt>
                <c:pt idx="55">
                  <c:v>282.7</c:v>
                </c:pt>
                <c:pt idx="56">
                  <c:v>902.4400000000001</c:v>
                </c:pt>
                <c:pt idx="57">
                  <c:v>99.69</c:v>
                </c:pt>
                <c:pt idx="58">
                  <c:v>-67.15000000000001</c:v>
                </c:pt>
                <c:pt idx="59">
                  <c:v>167.14</c:v>
                </c:pt>
                <c:pt idx="60">
                  <c:v>244.48</c:v>
                </c:pt>
                <c:pt idx="61">
                  <c:v>531.4</c:v>
                </c:pt>
                <c:pt idx="62">
                  <c:v>127.04</c:v>
                </c:pt>
                <c:pt idx="63">
                  <c:v>189.76</c:v>
                </c:pt>
                <c:pt idx="64">
                  <c:v>969.72</c:v>
                </c:pt>
                <c:pt idx="65">
                  <c:v>604.3</c:v>
                </c:pt>
                <c:pt idx="66">
                  <c:v>442.67</c:v>
                </c:pt>
                <c:pt idx="67">
                  <c:v>-314.09</c:v>
                </c:pt>
                <c:pt idx="68">
                  <c:v>-350.63</c:v>
                </c:pt>
                <c:pt idx="69">
                  <c:v>-414.74</c:v>
                </c:pt>
                <c:pt idx="70">
                  <c:v>-114.91</c:v>
                </c:pt>
                <c:pt idx="71">
                  <c:v>-223.26</c:v>
                </c:pt>
                <c:pt idx="72">
                  <c:v>-181.05</c:v>
                </c:pt>
                <c:pt idx="73">
                  <c:v>-41.8</c:v>
                </c:pt>
                <c:pt idx="74">
                  <c:v>-146.44</c:v>
                </c:pt>
                <c:pt idx="75">
                  <c:v>168.3</c:v>
                </c:pt>
                <c:pt idx="76">
                  <c:v>128.01</c:v>
                </c:pt>
                <c:pt idx="77">
                  <c:v>95.99</c:v>
                </c:pt>
                <c:pt idx="78">
                  <c:v>213.29</c:v>
                </c:pt>
                <c:pt idx="79">
                  <c:v>218.97</c:v>
                </c:pt>
                <c:pt idx="80">
                  <c:v>413.8</c:v>
                </c:pt>
                <c:pt idx="81">
                  <c:v>398.07</c:v>
                </c:pt>
                <c:pt idx="82">
                  <c:v>924.58</c:v>
                </c:pt>
                <c:pt idx="83">
                  <c:v>830.11</c:v>
                </c:pt>
                <c:pt idx="84">
                  <c:v>469.68</c:v>
                </c:pt>
                <c:pt idx="85">
                  <c:v>-37.18</c:v>
                </c:pt>
                <c:pt idx="86">
                  <c:v>8.01</c:v>
                </c:pt>
                <c:pt idx="87">
                  <c:v>1290.22</c:v>
                </c:pt>
                <c:pt idx="88">
                  <c:v>1093.07</c:v>
                </c:pt>
                <c:pt idx="89">
                  <c:v>1562.91</c:v>
                </c:pt>
                <c:pt idx="90">
                  <c:v>4314.57</c:v>
                </c:pt>
                <c:pt idx="91">
                  <c:v>3462.62</c:v>
                </c:pt>
                <c:pt idx="92">
                  <c:v>-2463.83</c:v>
                </c:pt>
                <c:pt idx="93">
                  <c:v>-657.26</c:v>
                </c:pt>
                <c:pt idx="94">
                  <c:v>-648.6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822760"/>
        <c:axId val="-2086819736"/>
      </c:barChart>
      <c:catAx>
        <c:axId val="-2086822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819736"/>
        <c:crosses val="autoZero"/>
        <c:auto val="1"/>
        <c:lblAlgn val="ctr"/>
        <c:lblOffset val="100"/>
        <c:noMultiLvlLbl val="0"/>
      </c:catAx>
      <c:valAx>
        <c:axId val="-20868197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822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中国石化!$D$9:$FD$9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774296"/>
        <c:axId val="-2086771288"/>
      </c:lineChart>
      <c:catAx>
        <c:axId val="-208677429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771288"/>
        <c:crosses val="autoZero"/>
        <c:auto val="1"/>
        <c:lblAlgn val="ctr"/>
        <c:lblOffset val="100"/>
        <c:noMultiLvlLbl val="0"/>
      </c:catAx>
      <c:valAx>
        <c:axId val="-2086771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7742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中国石化!$D$7:$FD$7</c:f>
              <c:numCache>
                <c:formatCode>#,##0.00;[Red]#,##0.00</c:formatCode>
                <c:ptCount val="157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6725912"/>
        <c:axId val="-2086722904"/>
      </c:lineChart>
      <c:catAx>
        <c:axId val="-208672591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722904"/>
        <c:crosses val="autoZero"/>
        <c:auto val="1"/>
        <c:lblAlgn val="ctr"/>
        <c:lblOffset val="100"/>
        <c:noMultiLvlLbl val="0"/>
      </c:catAx>
      <c:valAx>
        <c:axId val="-208672290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6725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中国石化!$D$6:$FD$6</c:f>
              <c:numCache>
                <c:formatCode>[Red]0.00;[Green]\-0.00</c:formatCode>
                <c:ptCount val="157"/>
                <c:pt idx="0">
                  <c:v>12051.06</c:v>
                </c:pt>
                <c:pt idx="1">
                  <c:v>4064.21</c:v>
                </c:pt>
                <c:pt idx="2">
                  <c:v>-5780.02</c:v>
                </c:pt>
                <c:pt idx="3">
                  <c:v>5066.84</c:v>
                </c:pt>
                <c:pt idx="4">
                  <c:v>-7926.78</c:v>
                </c:pt>
                <c:pt idx="5">
                  <c:v>-577.0599999999999</c:v>
                </c:pt>
                <c:pt idx="6">
                  <c:v>20892.51</c:v>
                </c:pt>
                <c:pt idx="7">
                  <c:v>3421.93</c:v>
                </c:pt>
                <c:pt idx="8">
                  <c:v>-6422.31</c:v>
                </c:pt>
                <c:pt idx="9">
                  <c:v>7295.31</c:v>
                </c:pt>
                <c:pt idx="10">
                  <c:v>7988.74</c:v>
                </c:pt>
                <c:pt idx="11">
                  <c:v>-12717.05</c:v>
                </c:pt>
                <c:pt idx="12">
                  <c:v>-2480.6</c:v>
                </c:pt>
                <c:pt idx="13">
                  <c:v>-8137.05</c:v>
                </c:pt>
                <c:pt idx="14">
                  <c:v>-816.29</c:v>
                </c:pt>
                <c:pt idx="15">
                  <c:v>-2763.47</c:v>
                </c:pt>
                <c:pt idx="16">
                  <c:v>-11097.63</c:v>
                </c:pt>
                <c:pt idx="17">
                  <c:v>-1208.47</c:v>
                </c:pt>
                <c:pt idx="18">
                  <c:v>9636.7</c:v>
                </c:pt>
                <c:pt idx="19">
                  <c:v>-109.66</c:v>
                </c:pt>
                <c:pt idx="20">
                  <c:v>-8337.639999999999</c:v>
                </c:pt>
                <c:pt idx="21">
                  <c:v>-2663.01</c:v>
                </c:pt>
                <c:pt idx="22">
                  <c:v>-7462.58</c:v>
                </c:pt>
                <c:pt idx="23">
                  <c:v>-8089.19</c:v>
                </c:pt>
                <c:pt idx="24">
                  <c:v>-1775.33</c:v>
                </c:pt>
                <c:pt idx="25">
                  <c:v>-9241.459999999999</c:v>
                </c:pt>
                <c:pt idx="26">
                  <c:v>-9528.299999999999</c:v>
                </c:pt>
                <c:pt idx="27">
                  <c:v>-158.19</c:v>
                </c:pt>
                <c:pt idx="28">
                  <c:v>-2894.5</c:v>
                </c:pt>
                <c:pt idx="29">
                  <c:v>-536.74</c:v>
                </c:pt>
                <c:pt idx="30">
                  <c:v>9112.309999999999</c:v>
                </c:pt>
                <c:pt idx="31">
                  <c:v>25517.78</c:v>
                </c:pt>
                <c:pt idx="32">
                  <c:v>16671.36</c:v>
                </c:pt>
                <c:pt idx="33">
                  <c:v>1886.4</c:v>
                </c:pt>
                <c:pt idx="34">
                  <c:v>2673.18</c:v>
                </c:pt>
                <c:pt idx="35">
                  <c:v>2616.26</c:v>
                </c:pt>
                <c:pt idx="36">
                  <c:v>-5539.97</c:v>
                </c:pt>
                <c:pt idx="37">
                  <c:v>526.68</c:v>
                </c:pt>
                <c:pt idx="38">
                  <c:v>-264.72</c:v>
                </c:pt>
                <c:pt idx="39">
                  <c:v>-3040.64</c:v>
                </c:pt>
                <c:pt idx="40">
                  <c:v>-12931.22</c:v>
                </c:pt>
                <c:pt idx="41">
                  <c:v>4054.89</c:v>
                </c:pt>
                <c:pt idx="42">
                  <c:v>4157.32</c:v>
                </c:pt>
                <c:pt idx="43">
                  <c:v>32877.89</c:v>
                </c:pt>
                <c:pt idx="44">
                  <c:v>13095.35</c:v>
                </c:pt>
                <c:pt idx="45">
                  <c:v>2759.29</c:v>
                </c:pt>
                <c:pt idx="46">
                  <c:v>4270.54</c:v>
                </c:pt>
                <c:pt idx="47">
                  <c:v>35419.3</c:v>
                </c:pt>
                <c:pt idx="48">
                  <c:v>3606.23</c:v>
                </c:pt>
                <c:pt idx="49">
                  <c:v>-5902.02</c:v>
                </c:pt>
                <c:pt idx="50">
                  <c:v>-741.08</c:v>
                </c:pt>
                <c:pt idx="51">
                  <c:v>27757.39</c:v>
                </c:pt>
                <c:pt idx="52">
                  <c:v>-5974.75</c:v>
                </c:pt>
                <c:pt idx="53">
                  <c:v>22955.65</c:v>
                </c:pt>
                <c:pt idx="54">
                  <c:v>5379.92</c:v>
                </c:pt>
                <c:pt idx="55">
                  <c:v>22002.85</c:v>
                </c:pt>
                <c:pt idx="56">
                  <c:v>13172.9</c:v>
                </c:pt>
                <c:pt idx="57">
                  <c:v>-2392.08</c:v>
                </c:pt>
                <c:pt idx="58">
                  <c:v>-12951.62</c:v>
                </c:pt>
                <c:pt idx="59">
                  <c:v>620.4299999999999</c:v>
                </c:pt>
                <c:pt idx="60">
                  <c:v>-22446.19</c:v>
                </c:pt>
                <c:pt idx="61">
                  <c:v>-7506.07</c:v>
                </c:pt>
                <c:pt idx="62">
                  <c:v>-5892.94</c:v>
                </c:pt>
                <c:pt idx="63">
                  <c:v>-26201.55</c:v>
                </c:pt>
                <c:pt idx="64">
                  <c:v>-9277.049999999999</c:v>
                </c:pt>
                <c:pt idx="65">
                  <c:v>15523.88</c:v>
                </c:pt>
                <c:pt idx="66">
                  <c:v>7123.63</c:v>
                </c:pt>
                <c:pt idx="67">
                  <c:v>-1206.86</c:v>
                </c:pt>
                <c:pt idx="68">
                  <c:v>44218.52</c:v>
                </c:pt>
                <c:pt idx="69">
                  <c:v>-546.22</c:v>
                </c:pt>
                <c:pt idx="70">
                  <c:v>-4514.13</c:v>
                </c:pt>
                <c:pt idx="71">
                  <c:v>1063.28</c:v>
                </c:pt>
                <c:pt idx="72">
                  <c:v>-7759.88</c:v>
                </c:pt>
                <c:pt idx="73">
                  <c:v>-340.82</c:v>
                </c:pt>
                <c:pt idx="74">
                  <c:v>-34.11</c:v>
                </c:pt>
                <c:pt idx="75">
                  <c:v>-369.66</c:v>
                </c:pt>
                <c:pt idx="76">
                  <c:v>3157.35</c:v>
                </c:pt>
                <c:pt idx="77">
                  <c:v>19277.27</c:v>
                </c:pt>
                <c:pt idx="78">
                  <c:v>3123.62</c:v>
                </c:pt>
                <c:pt idx="79">
                  <c:v>-1239.42</c:v>
                </c:pt>
                <c:pt idx="80">
                  <c:v>-3211.55</c:v>
                </c:pt>
                <c:pt idx="81">
                  <c:v>-6093.39</c:v>
                </c:pt>
                <c:pt idx="82">
                  <c:v>2679.58</c:v>
                </c:pt>
                <c:pt idx="83">
                  <c:v>-1369.06</c:v>
                </c:pt>
                <c:pt idx="84">
                  <c:v>-3617.08</c:v>
                </c:pt>
                <c:pt idx="85">
                  <c:v>-3569.9</c:v>
                </c:pt>
                <c:pt idx="86">
                  <c:v>494.19</c:v>
                </c:pt>
                <c:pt idx="87">
                  <c:v>1231.51</c:v>
                </c:pt>
                <c:pt idx="88">
                  <c:v>2075.91</c:v>
                </c:pt>
                <c:pt idx="89">
                  <c:v>792.64</c:v>
                </c:pt>
                <c:pt idx="90">
                  <c:v>3236.62</c:v>
                </c:pt>
                <c:pt idx="91">
                  <c:v>1922.0</c:v>
                </c:pt>
                <c:pt idx="92">
                  <c:v>-487.24</c:v>
                </c:pt>
                <c:pt idx="93">
                  <c:v>7095.58</c:v>
                </c:pt>
                <c:pt idx="94">
                  <c:v>9912.49</c:v>
                </c:pt>
                <c:pt idx="95">
                  <c:v>-1459.05</c:v>
                </c:pt>
                <c:pt idx="96">
                  <c:v>27292.88</c:v>
                </c:pt>
                <c:pt idx="97">
                  <c:v>3252.61</c:v>
                </c:pt>
                <c:pt idx="98">
                  <c:v>25979.49</c:v>
                </c:pt>
                <c:pt idx="99">
                  <c:v>20358.61</c:v>
                </c:pt>
                <c:pt idx="100">
                  <c:v>-3012.98</c:v>
                </c:pt>
                <c:pt idx="101">
                  <c:v>-2026.02</c:v>
                </c:pt>
                <c:pt idx="102">
                  <c:v>-1356.08</c:v>
                </c:pt>
                <c:pt idx="103">
                  <c:v>19.21</c:v>
                </c:pt>
                <c:pt idx="104">
                  <c:v>5941.79</c:v>
                </c:pt>
                <c:pt idx="105">
                  <c:v>214.0</c:v>
                </c:pt>
                <c:pt idx="106">
                  <c:v>-30967.68</c:v>
                </c:pt>
                <c:pt idx="107">
                  <c:v>-15501.15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6701016"/>
        <c:axId val="-2086698008"/>
      </c:barChart>
      <c:catAx>
        <c:axId val="-208670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6698008"/>
        <c:crosses val="autoZero"/>
        <c:auto val="1"/>
        <c:lblAlgn val="ctr"/>
        <c:lblOffset val="100"/>
        <c:noMultiLvlLbl val="0"/>
      </c:catAx>
      <c:valAx>
        <c:axId val="-20866980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6701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宝钢股份!$D$9:$FD$9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359784"/>
        <c:axId val="-2089356776"/>
      </c:lineChart>
      <c:catAx>
        <c:axId val="-20893597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356776"/>
        <c:crosses val="autoZero"/>
        <c:auto val="1"/>
        <c:lblAlgn val="ctr"/>
        <c:lblOffset val="100"/>
        <c:noMultiLvlLbl val="0"/>
      </c:catAx>
      <c:valAx>
        <c:axId val="-2089356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3597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民生银行!$D$7:$FD$7</c:f>
              <c:numCache>
                <c:formatCode>#,##0.00;[Red]#,##0.00</c:formatCode>
                <c:ptCount val="157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8296056"/>
        <c:axId val="2058018056"/>
      </c:lineChart>
      <c:catAx>
        <c:axId val="2058296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58018056"/>
        <c:crosses val="autoZero"/>
        <c:auto val="1"/>
        <c:lblAlgn val="ctr"/>
        <c:lblOffset val="100"/>
        <c:noMultiLvlLbl val="0"/>
      </c:catAx>
      <c:valAx>
        <c:axId val="2058018056"/>
        <c:scaling>
          <c:orientation val="minMax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582960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宝钢股份!$D$7:$FD$7</c:f>
              <c:numCache>
                <c:formatCode>#,##0.00;[Red]#,##0.00</c:formatCode>
                <c:ptCount val="157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311352"/>
        <c:axId val="-2089308344"/>
      </c:lineChart>
      <c:catAx>
        <c:axId val="-20893113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308344"/>
        <c:crosses val="autoZero"/>
        <c:auto val="1"/>
        <c:lblAlgn val="ctr"/>
        <c:lblOffset val="100"/>
        <c:noMultiLvlLbl val="0"/>
      </c:catAx>
      <c:valAx>
        <c:axId val="-20893083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3113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宝钢股份!$D$6:$FD$6</c:f>
              <c:numCache>
                <c:formatCode>[Red]0.00;[Green]\-0.00</c:formatCode>
                <c:ptCount val="157"/>
                <c:pt idx="0">
                  <c:v>-6879.03</c:v>
                </c:pt>
                <c:pt idx="1">
                  <c:v>2267.55</c:v>
                </c:pt>
                <c:pt idx="2">
                  <c:v>7197.26</c:v>
                </c:pt>
                <c:pt idx="3">
                  <c:v>5988.2</c:v>
                </c:pt>
                <c:pt idx="4">
                  <c:v>4570.2</c:v>
                </c:pt>
                <c:pt idx="5">
                  <c:v>-864.51</c:v>
                </c:pt>
                <c:pt idx="6">
                  <c:v>15791.6</c:v>
                </c:pt>
                <c:pt idx="7">
                  <c:v>3531.88</c:v>
                </c:pt>
                <c:pt idx="8">
                  <c:v>-14309.05</c:v>
                </c:pt>
                <c:pt idx="9">
                  <c:v>3160.9</c:v>
                </c:pt>
                <c:pt idx="10">
                  <c:v>-1926.28</c:v>
                </c:pt>
                <c:pt idx="11">
                  <c:v>4678.57</c:v>
                </c:pt>
                <c:pt idx="12">
                  <c:v>2151.96</c:v>
                </c:pt>
                <c:pt idx="13">
                  <c:v>34510.87</c:v>
                </c:pt>
                <c:pt idx="14">
                  <c:v>-8871.03</c:v>
                </c:pt>
                <c:pt idx="15">
                  <c:v>37276.93</c:v>
                </c:pt>
                <c:pt idx="16">
                  <c:v>6412.33</c:v>
                </c:pt>
                <c:pt idx="17">
                  <c:v>-16129.09</c:v>
                </c:pt>
                <c:pt idx="18">
                  <c:v>2515.4</c:v>
                </c:pt>
                <c:pt idx="19">
                  <c:v>-7873.69</c:v>
                </c:pt>
                <c:pt idx="20">
                  <c:v>-12168.35</c:v>
                </c:pt>
                <c:pt idx="21">
                  <c:v>-12292.09</c:v>
                </c:pt>
                <c:pt idx="22">
                  <c:v>-4893.72</c:v>
                </c:pt>
                <c:pt idx="23">
                  <c:v>3082.23</c:v>
                </c:pt>
                <c:pt idx="24">
                  <c:v>-37182.49</c:v>
                </c:pt>
                <c:pt idx="25">
                  <c:v>-28146.98</c:v>
                </c:pt>
                <c:pt idx="26">
                  <c:v>-14801.69</c:v>
                </c:pt>
                <c:pt idx="27">
                  <c:v>-9579.29</c:v>
                </c:pt>
                <c:pt idx="28">
                  <c:v>1629.37</c:v>
                </c:pt>
                <c:pt idx="29">
                  <c:v>-7671.98</c:v>
                </c:pt>
                <c:pt idx="30">
                  <c:v>-2556.67</c:v>
                </c:pt>
                <c:pt idx="31">
                  <c:v>-2535.0</c:v>
                </c:pt>
                <c:pt idx="32">
                  <c:v>5608.99</c:v>
                </c:pt>
                <c:pt idx="33">
                  <c:v>10613.07</c:v>
                </c:pt>
                <c:pt idx="34">
                  <c:v>58.32</c:v>
                </c:pt>
                <c:pt idx="35">
                  <c:v>2390.36</c:v>
                </c:pt>
                <c:pt idx="36">
                  <c:v>-283.94</c:v>
                </c:pt>
                <c:pt idx="37">
                  <c:v>-6390.58</c:v>
                </c:pt>
                <c:pt idx="38">
                  <c:v>44.99</c:v>
                </c:pt>
                <c:pt idx="39">
                  <c:v>3017.06</c:v>
                </c:pt>
                <c:pt idx="40">
                  <c:v>12028.99</c:v>
                </c:pt>
                <c:pt idx="41">
                  <c:v>7207.2</c:v>
                </c:pt>
                <c:pt idx="42">
                  <c:v>-1731.04</c:v>
                </c:pt>
                <c:pt idx="43">
                  <c:v>-1799.15</c:v>
                </c:pt>
                <c:pt idx="44">
                  <c:v>10314.27</c:v>
                </c:pt>
                <c:pt idx="45">
                  <c:v>7059.96</c:v>
                </c:pt>
                <c:pt idx="46">
                  <c:v>5651.15</c:v>
                </c:pt>
                <c:pt idx="47">
                  <c:v>18970.09</c:v>
                </c:pt>
                <c:pt idx="48">
                  <c:v>9590.379999999999</c:v>
                </c:pt>
                <c:pt idx="49">
                  <c:v>12000.1</c:v>
                </c:pt>
                <c:pt idx="50">
                  <c:v>-4450.14</c:v>
                </c:pt>
                <c:pt idx="51">
                  <c:v>6755.29</c:v>
                </c:pt>
                <c:pt idx="52">
                  <c:v>-5554.07</c:v>
                </c:pt>
                <c:pt idx="53">
                  <c:v>10959.63</c:v>
                </c:pt>
                <c:pt idx="54">
                  <c:v>3350.68</c:v>
                </c:pt>
                <c:pt idx="55">
                  <c:v>13254.29</c:v>
                </c:pt>
                <c:pt idx="56">
                  <c:v>26280.17</c:v>
                </c:pt>
                <c:pt idx="57">
                  <c:v>2415.61</c:v>
                </c:pt>
                <c:pt idx="58">
                  <c:v>-356.88</c:v>
                </c:pt>
                <c:pt idx="59">
                  <c:v>2411.7</c:v>
                </c:pt>
                <c:pt idx="60">
                  <c:v>2378.39</c:v>
                </c:pt>
                <c:pt idx="61">
                  <c:v>35803.61</c:v>
                </c:pt>
                <c:pt idx="62">
                  <c:v>25472.01</c:v>
                </c:pt>
                <c:pt idx="63">
                  <c:v>7124.98</c:v>
                </c:pt>
                <c:pt idx="64">
                  <c:v>-926.9299999999999</c:v>
                </c:pt>
                <c:pt idx="65">
                  <c:v>23767.76</c:v>
                </c:pt>
                <c:pt idx="66">
                  <c:v>4319.56</c:v>
                </c:pt>
                <c:pt idx="67">
                  <c:v>26603.95</c:v>
                </c:pt>
                <c:pt idx="68">
                  <c:v>9565.049999999999</c:v>
                </c:pt>
                <c:pt idx="69">
                  <c:v>3268.99</c:v>
                </c:pt>
                <c:pt idx="70">
                  <c:v>-143.79</c:v>
                </c:pt>
                <c:pt idx="71">
                  <c:v>-1025.53</c:v>
                </c:pt>
                <c:pt idx="72">
                  <c:v>4297.2</c:v>
                </c:pt>
                <c:pt idx="73">
                  <c:v>21534.56</c:v>
                </c:pt>
                <c:pt idx="74">
                  <c:v>3119.42</c:v>
                </c:pt>
                <c:pt idx="75">
                  <c:v>-13623.69</c:v>
                </c:pt>
                <c:pt idx="76">
                  <c:v>-6213.53</c:v>
                </c:pt>
                <c:pt idx="77">
                  <c:v>21448.35</c:v>
                </c:pt>
                <c:pt idx="78">
                  <c:v>-18981.5</c:v>
                </c:pt>
                <c:pt idx="79">
                  <c:v>-5792.57</c:v>
                </c:pt>
                <c:pt idx="80">
                  <c:v>3757.57</c:v>
                </c:pt>
                <c:pt idx="81">
                  <c:v>2144.82</c:v>
                </c:pt>
                <c:pt idx="82">
                  <c:v>-2345.13</c:v>
                </c:pt>
                <c:pt idx="83">
                  <c:v>-3607.52</c:v>
                </c:pt>
                <c:pt idx="84">
                  <c:v>-917.37</c:v>
                </c:pt>
                <c:pt idx="85">
                  <c:v>-1448.45</c:v>
                </c:pt>
                <c:pt idx="86">
                  <c:v>-77.22</c:v>
                </c:pt>
                <c:pt idx="87">
                  <c:v>1509.13</c:v>
                </c:pt>
                <c:pt idx="88">
                  <c:v>-7527.84</c:v>
                </c:pt>
                <c:pt idx="89">
                  <c:v>2325.27</c:v>
                </c:pt>
                <c:pt idx="90">
                  <c:v>-996.11</c:v>
                </c:pt>
                <c:pt idx="91">
                  <c:v>122.2</c:v>
                </c:pt>
                <c:pt idx="92">
                  <c:v>-3699.35</c:v>
                </c:pt>
                <c:pt idx="93">
                  <c:v>2542.71</c:v>
                </c:pt>
                <c:pt idx="94">
                  <c:v>8057.28</c:v>
                </c:pt>
                <c:pt idx="95">
                  <c:v>-1637.22</c:v>
                </c:pt>
                <c:pt idx="96">
                  <c:v>441.24</c:v>
                </c:pt>
                <c:pt idx="97">
                  <c:v>-1009.73</c:v>
                </c:pt>
                <c:pt idx="98">
                  <c:v>-2625.46</c:v>
                </c:pt>
                <c:pt idx="99">
                  <c:v>883.9</c:v>
                </c:pt>
                <c:pt idx="100">
                  <c:v>14907.84</c:v>
                </c:pt>
                <c:pt idx="101">
                  <c:v>-4670.12</c:v>
                </c:pt>
                <c:pt idx="102">
                  <c:v>-240.27</c:v>
                </c:pt>
                <c:pt idx="103">
                  <c:v>-8532.43</c:v>
                </c:pt>
                <c:pt idx="104">
                  <c:v>75.09</c:v>
                </c:pt>
                <c:pt idx="105">
                  <c:v>-10078.9</c:v>
                </c:pt>
                <c:pt idx="106">
                  <c:v>-6231.2</c:v>
                </c:pt>
                <c:pt idx="107">
                  <c:v>-3200.41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420424"/>
        <c:axId val="2089977640"/>
      </c:barChart>
      <c:catAx>
        <c:axId val="20364204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977640"/>
        <c:crosses val="autoZero"/>
        <c:auto val="1"/>
        <c:lblAlgn val="ctr"/>
        <c:lblOffset val="100"/>
        <c:noMultiLvlLbl val="0"/>
      </c:catAx>
      <c:valAx>
        <c:axId val="2089977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64204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浙江医药!$D$9:$FD$9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46584"/>
        <c:axId val="-2087355400"/>
      </c:lineChart>
      <c:catAx>
        <c:axId val="-20873465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355400"/>
        <c:crosses val="autoZero"/>
        <c:auto val="1"/>
        <c:lblAlgn val="ctr"/>
        <c:lblOffset val="100"/>
        <c:noMultiLvlLbl val="0"/>
      </c:catAx>
      <c:valAx>
        <c:axId val="-2087355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3465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浙江医药!$D$7:$FD$7</c:f>
              <c:numCache>
                <c:formatCode>#,##0.00;[Red]#,##0.00</c:formatCode>
                <c:ptCount val="157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394392"/>
        <c:axId val="-2087403256"/>
      </c:lineChart>
      <c:catAx>
        <c:axId val="-20873943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403256"/>
        <c:crosses val="autoZero"/>
        <c:auto val="1"/>
        <c:lblAlgn val="ctr"/>
        <c:lblOffset val="100"/>
        <c:noMultiLvlLbl val="0"/>
      </c:catAx>
      <c:valAx>
        <c:axId val="-208740325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3943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浙江医药!$D$6:$FD$6</c:f>
              <c:numCache>
                <c:formatCode>[Red]0.00;[Green]\-0.00</c:formatCode>
                <c:ptCount val="157"/>
                <c:pt idx="0">
                  <c:v>1074.42</c:v>
                </c:pt>
                <c:pt idx="1">
                  <c:v>-3820.16</c:v>
                </c:pt>
                <c:pt idx="2">
                  <c:v>1339.85</c:v>
                </c:pt>
                <c:pt idx="3">
                  <c:v>-1621.19</c:v>
                </c:pt>
                <c:pt idx="4">
                  <c:v>2580.94</c:v>
                </c:pt>
                <c:pt idx="5">
                  <c:v>-37.77</c:v>
                </c:pt>
                <c:pt idx="6">
                  <c:v>54.34</c:v>
                </c:pt>
                <c:pt idx="7">
                  <c:v>-1975.94</c:v>
                </c:pt>
                <c:pt idx="8">
                  <c:v>-422.32</c:v>
                </c:pt>
                <c:pt idx="9">
                  <c:v>-1582.75</c:v>
                </c:pt>
                <c:pt idx="10">
                  <c:v>-4.74</c:v>
                </c:pt>
                <c:pt idx="11">
                  <c:v>398.45</c:v>
                </c:pt>
                <c:pt idx="12">
                  <c:v>955.17</c:v>
                </c:pt>
                <c:pt idx="13">
                  <c:v>-629.1</c:v>
                </c:pt>
                <c:pt idx="14">
                  <c:v>-55.54</c:v>
                </c:pt>
                <c:pt idx="15">
                  <c:v>1723.65</c:v>
                </c:pt>
                <c:pt idx="16">
                  <c:v>-50.36</c:v>
                </c:pt>
                <c:pt idx="17">
                  <c:v>-37.15</c:v>
                </c:pt>
                <c:pt idx="18">
                  <c:v>-307.1</c:v>
                </c:pt>
                <c:pt idx="19">
                  <c:v>337.33</c:v>
                </c:pt>
                <c:pt idx="20">
                  <c:v>-745.13</c:v>
                </c:pt>
                <c:pt idx="21">
                  <c:v>-488.11</c:v>
                </c:pt>
                <c:pt idx="22">
                  <c:v>801.63</c:v>
                </c:pt>
                <c:pt idx="23">
                  <c:v>-8.64</c:v>
                </c:pt>
                <c:pt idx="24">
                  <c:v>1670.73</c:v>
                </c:pt>
                <c:pt idx="25">
                  <c:v>-462.57</c:v>
                </c:pt>
                <c:pt idx="26">
                  <c:v>241.37</c:v>
                </c:pt>
                <c:pt idx="27">
                  <c:v>-170.96</c:v>
                </c:pt>
                <c:pt idx="28">
                  <c:v>4438.7</c:v>
                </c:pt>
                <c:pt idx="29">
                  <c:v>-462.14</c:v>
                </c:pt>
                <c:pt idx="30">
                  <c:v>-518.33</c:v>
                </c:pt>
                <c:pt idx="31">
                  <c:v>307.08</c:v>
                </c:pt>
                <c:pt idx="32">
                  <c:v>-1241.69</c:v>
                </c:pt>
                <c:pt idx="33">
                  <c:v>1308.51</c:v>
                </c:pt>
                <c:pt idx="34">
                  <c:v>2842.91</c:v>
                </c:pt>
                <c:pt idx="35">
                  <c:v>-268.59</c:v>
                </c:pt>
                <c:pt idx="36">
                  <c:v>1525.41</c:v>
                </c:pt>
                <c:pt idx="37">
                  <c:v>674.32</c:v>
                </c:pt>
                <c:pt idx="38">
                  <c:v>83.21</c:v>
                </c:pt>
                <c:pt idx="39">
                  <c:v>-170.95</c:v>
                </c:pt>
                <c:pt idx="40">
                  <c:v>-822.75</c:v>
                </c:pt>
                <c:pt idx="41">
                  <c:v>-1405.97</c:v>
                </c:pt>
                <c:pt idx="42">
                  <c:v>964.4</c:v>
                </c:pt>
                <c:pt idx="43">
                  <c:v>1994.62</c:v>
                </c:pt>
                <c:pt idx="44">
                  <c:v>744.76</c:v>
                </c:pt>
                <c:pt idx="45">
                  <c:v>784.6</c:v>
                </c:pt>
                <c:pt idx="46">
                  <c:v>418.1</c:v>
                </c:pt>
                <c:pt idx="47">
                  <c:v>-310.5</c:v>
                </c:pt>
                <c:pt idx="48">
                  <c:v>1408.7</c:v>
                </c:pt>
                <c:pt idx="49">
                  <c:v>-618.0599999999999</c:v>
                </c:pt>
                <c:pt idx="50">
                  <c:v>1005.96</c:v>
                </c:pt>
                <c:pt idx="51">
                  <c:v>-87.7</c:v>
                </c:pt>
                <c:pt idx="52">
                  <c:v>-2475.82</c:v>
                </c:pt>
                <c:pt idx="53">
                  <c:v>-91.0</c:v>
                </c:pt>
                <c:pt idx="54">
                  <c:v>-76.05</c:v>
                </c:pt>
                <c:pt idx="55">
                  <c:v>469.85</c:v>
                </c:pt>
                <c:pt idx="56">
                  <c:v>4443.06</c:v>
                </c:pt>
                <c:pt idx="57">
                  <c:v>448.69</c:v>
                </c:pt>
                <c:pt idx="58">
                  <c:v>2329.02</c:v>
                </c:pt>
                <c:pt idx="59">
                  <c:v>4028.36</c:v>
                </c:pt>
                <c:pt idx="60">
                  <c:v>6094.98</c:v>
                </c:pt>
                <c:pt idx="61">
                  <c:v>-140.95</c:v>
                </c:pt>
                <c:pt idx="62">
                  <c:v>1629.42</c:v>
                </c:pt>
                <c:pt idx="63">
                  <c:v>3702.54</c:v>
                </c:pt>
                <c:pt idx="64">
                  <c:v>5551.23</c:v>
                </c:pt>
                <c:pt idx="65">
                  <c:v>2435.79</c:v>
                </c:pt>
                <c:pt idx="66">
                  <c:v>3916.92</c:v>
                </c:pt>
                <c:pt idx="67">
                  <c:v>4720.99</c:v>
                </c:pt>
                <c:pt idx="68">
                  <c:v>2765.31</c:v>
                </c:pt>
                <c:pt idx="69">
                  <c:v>1293.11</c:v>
                </c:pt>
                <c:pt idx="70">
                  <c:v>-4005.18</c:v>
                </c:pt>
                <c:pt idx="71">
                  <c:v>-4415.85</c:v>
                </c:pt>
                <c:pt idx="72">
                  <c:v>-1417.1</c:v>
                </c:pt>
                <c:pt idx="73">
                  <c:v>-449.17</c:v>
                </c:pt>
                <c:pt idx="74">
                  <c:v>-656.33</c:v>
                </c:pt>
                <c:pt idx="75">
                  <c:v>-2298.28</c:v>
                </c:pt>
                <c:pt idx="76">
                  <c:v>-867.99</c:v>
                </c:pt>
                <c:pt idx="77">
                  <c:v>-2407.87</c:v>
                </c:pt>
                <c:pt idx="78">
                  <c:v>-344.34</c:v>
                </c:pt>
                <c:pt idx="79">
                  <c:v>-87.82</c:v>
                </c:pt>
                <c:pt idx="80">
                  <c:v>227.0</c:v>
                </c:pt>
                <c:pt idx="81">
                  <c:v>1218.55</c:v>
                </c:pt>
                <c:pt idx="82">
                  <c:v>-110.52</c:v>
                </c:pt>
                <c:pt idx="83">
                  <c:v>-2660.02</c:v>
                </c:pt>
                <c:pt idx="84">
                  <c:v>-1501.9</c:v>
                </c:pt>
                <c:pt idx="85">
                  <c:v>-2054.22</c:v>
                </c:pt>
                <c:pt idx="86">
                  <c:v>-3216.4</c:v>
                </c:pt>
                <c:pt idx="87">
                  <c:v>-100.82</c:v>
                </c:pt>
                <c:pt idx="88">
                  <c:v>875.52</c:v>
                </c:pt>
                <c:pt idx="89">
                  <c:v>435.5</c:v>
                </c:pt>
                <c:pt idx="90">
                  <c:v>-545.12</c:v>
                </c:pt>
                <c:pt idx="91">
                  <c:v>598.0</c:v>
                </c:pt>
                <c:pt idx="92">
                  <c:v>-1010.17</c:v>
                </c:pt>
                <c:pt idx="93">
                  <c:v>-767.03</c:v>
                </c:pt>
                <c:pt idx="94">
                  <c:v>-1882.21</c:v>
                </c:pt>
                <c:pt idx="95">
                  <c:v>1846.82</c:v>
                </c:pt>
                <c:pt idx="96">
                  <c:v>2894.19</c:v>
                </c:pt>
                <c:pt idx="97">
                  <c:v>-166.22</c:v>
                </c:pt>
                <c:pt idx="98">
                  <c:v>-3752.33</c:v>
                </c:pt>
                <c:pt idx="99">
                  <c:v>1747.1</c:v>
                </c:pt>
                <c:pt idx="100">
                  <c:v>3579.98</c:v>
                </c:pt>
                <c:pt idx="101">
                  <c:v>2843.07</c:v>
                </c:pt>
                <c:pt idx="102">
                  <c:v>-1286.56</c:v>
                </c:pt>
                <c:pt idx="103">
                  <c:v>-4750.25</c:v>
                </c:pt>
                <c:pt idx="104">
                  <c:v>-1259.16</c:v>
                </c:pt>
                <c:pt idx="105">
                  <c:v>-1095.07</c:v>
                </c:pt>
                <c:pt idx="106">
                  <c:v>2603.17</c:v>
                </c:pt>
                <c:pt idx="107">
                  <c:v>-405.3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419016"/>
        <c:axId val="-2087427672"/>
      </c:barChart>
      <c:catAx>
        <c:axId val="-208741901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427672"/>
        <c:crosses val="autoZero"/>
        <c:auto val="1"/>
        <c:lblAlgn val="ctr"/>
        <c:lblOffset val="100"/>
        <c:noMultiLvlLbl val="0"/>
      </c:catAx>
      <c:valAx>
        <c:axId val="-2087427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419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远大控股!$D$9:$FD$9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466744"/>
        <c:axId val="-2087475560"/>
      </c:lineChart>
      <c:catAx>
        <c:axId val="-2087466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475560"/>
        <c:crosses val="autoZero"/>
        <c:auto val="1"/>
        <c:lblAlgn val="ctr"/>
        <c:lblOffset val="100"/>
        <c:noMultiLvlLbl val="0"/>
      </c:catAx>
      <c:valAx>
        <c:axId val="-20874755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466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远大控股!$D$7:$FD$7</c:f>
              <c:numCache>
                <c:formatCode>#,##0.00;[Red]#,##0.00</c:formatCode>
                <c:ptCount val="157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514552"/>
        <c:axId val="-2087523416"/>
      </c:lineChart>
      <c:catAx>
        <c:axId val="-2087514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523416"/>
        <c:crosses val="autoZero"/>
        <c:auto val="1"/>
        <c:lblAlgn val="ctr"/>
        <c:lblOffset val="100"/>
        <c:noMultiLvlLbl val="0"/>
      </c:catAx>
      <c:valAx>
        <c:axId val="-2087523416"/>
        <c:scaling>
          <c:orientation val="minMax"/>
          <c:min val="1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7514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远大控股!$D$6:$FD$6</c:f>
              <c:numCache>
                <c:formatCode>[Red]0.00;[Green]\-0.00</c:formatCode>
                <c:ptCount val="157"/>
                <c:pt idx="0">
                  <c:v>47.13</c:v>
                </c:pt>
                <c:pt idx="1">
                  <c:v>340.97</c:v>
                </c:pt>
                <c:pt idx="2">
                  <c:v>-32.82</c:v>
                </c:pt>
                <c:pt idx="3">
                  <c:v>3671.71</c:v>
                </c:pt>
                <c:pt idx="4">
                  <c:v>-266.42</c:v>
                </c:pt>
                <c:pt idx="5">
                  <c:v>1139.07</c:v>
                </c:pt>
                <c:pt idx="6">
                  <c:v>439.94</c:v>
                </c:pt>
                <c:pt idx="7">
                  <c:v>-31.17</c:v>
                </c:pt>
                <c:pt idx="8">
                  <c:v>250.11</c:v>
                </c:pt>
                <c:pt idx="9">
                  <c:v>335.93</c:v>
                </c:pt>
                <c:pt idx="10">
                  <c:v>425.25</c:v>
                </c:pt>
                <c:pt idx="11">
                  <c:v>12.67</c:v>
                </c:pt>
                <c:pt idx="12">
                  <c:v>-296.93</c:v>
                </c:pt>
                <c:pt idx="13">
                  <c:v>1739.8</c:v>
                </c:pt>
                <c:pt idx="14">
                  <c:v>-385.21</c:v>
                </c:pt>
                <c:pt idx="15">
                  <c:v>-127.51</c:v>
                </c:pt>
                <c:pt idx="16">
                  <c:v>947.72</c:v>
                </c:pt>
                <c:pt idx="17">
                  <c:v>3993.52</c:v>
                </c:pt>
                <c:pt idx="18">
                  <c:v>1838.97</c:v>
                </c:pt>
                <c:pt idx="19">
                  <c:v>2180.7</c:v>
                </c:pt>
                <c:pt idx="20">
                  <c:v>-471.36</c:v>
                </c:pt>
                <c:pt idx="21">
                  <c:v>-2683.81</c:v>
                </c:pt>
                <c:pt idx="22">
                  <c:v>2819.44</c:v>
                </c:pt>
                <c:pt idx="23">
                  <c:v>1940.13</c:v>
                </c:pt>
                <c:pt idx="24">
                  <c:v>-2384.66</c:v>
                </c:pt>
                <c:pt idx="25">
                  <c:v>-1337.55</c:v>
                </c:pt>
                <c:pt idx="26">
                  <c:v>-524.5599999999999</c:v>
                </c:pt>
                <c:pt idx="27">
                  <c:v>97.41</c:v>
                </c:pt>
                <c:pt idx="28">
                  <c:v>-375.18</c:v>
                </c:pt>
                <c:pt idx="29">
                  <c:v>-451.39</c:v>
                </c:pt>
                <c:pt idx="30">
                  <c:v>-1557.15</c:v>
                </c:pt>
                <c:pt idx="31">
                  <c:v>-3207.46</c:v>
                </c:pt>
                <c:pt idx="32">
                  <c:v>142.94</c:v>
                </c:pt>
                <c:pt idx="33">
                  <c:v>991.62</c:v>
                </c:pt>
                <c:pt idx="34">
                  <c:v>-1432.14</c:v>
                </c:pt>
                <c:pt idx="35">
                  <c:v>-649.8099999999999</c:v>
                </c:pt>
                <c:pt idx="36">
                  <c:v>-420.92</c:v>
                </c:pt>
                <c:pt idx="37">
                  <c:v>678.13</c:v>
                </c:pt>
                <c:pt idx="38">
                  <c:v>-1086.79</c:v>
                </c:pt>
                <c:pt idx="39">
                  <c:v>63.24</c:v>
                </c:pt>
                <c:pt idx="40">
                  <c:v>60.03</c:v>
                </c:pt>
                <c:pt idx="41">
                  <c:v>-1799.65</c:v>
                </c:pt>
                <c:pt idx="42">
                  <c:v>-121.55</c:v>
                </c:pt>
                <c:pt idx="43">
                  <c:v>-1358.01</c:v>
                </c:pt>
                <c:pt idx="44">
                  <c:v>-253.03</c:v>
                </c:pt>
                <c:pt idx="45">
                  <c:v>527.9400000000001</c:v>
                </c:pt>
                <c:pt idx="46">
                  <c:v>137.03</c:v>
                </c:pt>
                <c:pt idx="47">
                  <c:v>-443.66</c:v>
                </c:pt>
                <c:pt idx="48">
                  <c:v>37.83</c:v>
                </c:pt>
                <c:pt idx="49">
                  <c:v>45.98</c:v>
                </c:pt>
                <c:pt idx="50">
                  <c:v>-131.34</c:v>
                </c:pt>
                <c:pt idx="51">
                  <c:v>-818.0599999999999</c:v>
                </c:pt>
                <c:pt idx="52">
                  <c:v>-751.9299999999999</c:v>
                </c:pt>
                <c:pt idx="53">
                  <c:v>-247.14</c:v>
                </c:pt>
                <c:pt idx="54">
                  <c:v>-2344.75</c:v>
                </c:pt>
                <c:pt idx="55">
                  <c:v>-602.89</c:v>
                </c:pt>
                <c:pt idx="56">
                  <c:v>17.37</c:v>
                </c:pt>
                <c:pt idx="57">
                  <c:v>-615.13</c:v>
                </c:pt>
                <c:pt idx="58">
                  <c:v>-613.4400000000001</c:v>
                </c:pt>
                <c:pt idx="59">
                  <c:v>-367.65</c:v>
                </c:pt>
                <c:pt idx="60">
                  <c:v>-421.93</c:v>
                </c:pt>
                <c:pt idx="61">
                  <c:v>-681.39</c:v>
                </c:pt>
                <c:pt idx="62">
                  <c:v>-2268.7</c:v>
                </c:pt>
                <c:pt idx="63">
                  <c:v>-581.14</c:v>
                </c:pt>
                <c:pt idx="64">
                  <c:v>-977.07</c:v>
                </c:pt>
                <c:pt idx="65">
                  <c:v>-1219.26</c:v>
                </c:pt>
                <c:pt idx="66">
                  <c:v>-431.65</c:v>
                </c:pt>
                <c:pt idx="67">
                  <c:v>-200.88</c:v>
                </c:pt>
                <c:pt idx="68">
                  <c:v>176.69</c:v>
                </c:pt>
                <c:pt idx="69">
                  <c:v>144.76</c:v>
                </c:pt>
                <c:pt idx="70">
                  <c:v>-272.23</c:v>
                </c:pt>
                <c:pt idx="71">
                  <c:v>-18.23</c:v>
                </c:pt>
                <c:pt idx="72">
                  <c:v>612.86</c:v>
                </c:pt>
                <c:pt idx="73">
                  <c:v>-405.31</c:v>
                </c:pt>
                <c:pt idx="74">
                  <c:v>-134.12</c:v>
                </c:pt>
                <c:pt idx="75">
                  <c:v>6.88</c:v>
                </c:pt>
                <c:pt idx="76">
                  <c:v>-246.0</c:v>
                </c:pt>
                <c:pt idx="77">
                  <c:v>-560.13</c:v>
                </c:pt>
                <c:pt idx="78">
                  <c:v>65.65000000000001</c:v>
                </c:pt>
                <c:pt idx="79">
                  <c:v>-70.1</c:v>
                </c:pt>
                <c:pt idx="80">
                  <c:v>39.39</c:v>
                </c:pt>
                <c:pt idx="81">
                  <c:v>1151.67</c:v>
                </c:pt>
                <c:pt idx="82">
                  <c:v>-230.8</c:v>
                </c:pt>
                <c:pt idx="83">
                  <c:v>-123.17</c:v>
                </c:pt>
                <c:pt idx="84">
                  <c:v>-224.26</c:v>
                </c:pt>
                <c:pt idx="85">
                  <c:v>-455.6</c:v>
                </c:pt>
                <c:pt idx="86">
                  <c:v>-173.52</c:v>
                </c:pt>
                <c:pt idx="87">
                  <c:v>-32.93</c:v>
                </c:pt>
                <c:pt idx="88">
                  <c:v>-5.82</c:v>
                </c:pt>
                <c:pt idx="89">
                  <c:v>-17.72</c:v>
                </c:pt>
                <c:pt idx="90">
                  <c:v>249.99</c:v>
                </c:pt>
                <c:pt idx="91">
                  <c:v>-452.16</c:v>
                </c:pt>
                <c:pt idx="92">
                  <c:v>-123.29</c:v>
                </c:pt>
                <c:pt idx="93">
                  <c:v>-99.87</c:v>
                </c:pt>
                <c:pt idx="94">
                  <c:v>-196.32</c:v>
                </c:pt>
                <c:pt idx="95">
                  <c:v>56.94</c:v>
                </c:pt>
                <c:pt idx="96">
                  <c:v>-0.2</c:v>
                </c:pt>
                <c:pt idx="97">
                  <c:v>320.23</c:v>
                </c:pt>
                <c:pt idx="98">
                  <c:v>-176.96</c:v>
                </c:pt>
                <c:pt idx="99">
                  <c:v>466.72</c:v>
                </c:pt>
                <c:pt idx="100">
                  <c:v>-367.25</c:v>
                </c:pt>
                <c:pt idx="101">
                  <c:v>-140.01</c:v>
                </c:pt>
                <c:pt idx="102">
                  <c:v>-417.18</c:v>
                </c:pt>
                <c:pt idx="103">
                  <c:v>-167.08</c:v>
                </c:pt>
                <c:pt idx="104">
                  <c:v>-428.96</c:v>
                </c:pt>
                <c:pt idx="105">
                  <c:v>-463.06</c:v>
                </c:pt>
                <c:pt idx="106">
                  <c:v>-674.1</c:v>
                </c:pt>
                <c:pt idx="107">
                  <c:v>-1141.41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539176"/>
        <c:axId val="-2087547832"/>
      </c:barChart>
      <c:catAx>
        <c:axId val="-2087539176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547832"/>
        <c:crosses val="autoZero"/>
        <c:auto val="1"/>
        <c:lblAlgn val="ctr"/>
        <c:lblOffset val="100"/>
        <c:noMultiLvlLbl val="0"/>
      </c:catAx>
      <c:valAx>
        <c:axId val="-208754783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5391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包钢股份!$D$9:$FD$9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7117320"/>
        <c:axId val="2087137992"/>
      </c:lineChart>
      <c:catAx>
        <c:axId val="20871173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137992"/>
        <c:crosses val="autoZero"/>
        <c:auto val="1"/>
        <c:lblAlgn val="ctr"/>
        <c:lblOffset val="100"/>
        <c:noMultiLvlLbl val="0"/>
      </c:catAx>
      <c:valAx>
        <c:axId val="20871379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71173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包钢股份!$D$7:$FD$7</c:f>
              <c:numCache>
                <c:formatCode>General</c:formatCode>
                <c:ptCount val="157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51608"/>
        <c:axId val="2036337960"/>
      </c:lineChart>
      <c:catAx>
        <c:axId val="2089951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337960"/>
        <c:crosses val="autoZero"/>
        <c:auto val="1"/>
        <c:lblAlgn val="ctr"/>
        <c:lblOffset val="100"/>
        <c:noMultiLvlLbl val="0"/>
      </c:catAx>
      <c:valAx>
        <c:axId val="2036337960"/>
        <c:scaling>
          <c:orientation val="minMax"/>
          <c:min val="2.3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951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民生银行!$D$6:$FD$6</c:f>
              <c:numCache>
                <c:formatCode>[Red]0.00;[Green]\-0.00</c:formatCode>
                <c:ptCount val="157"/>
                <c:pt idx="0">
                  <c:v>-3240.47</c:v>
                </c:pt>
                <c:pt idx="1">
                  <c:v>-9894.83</c:v>
                </c:pt>
                <c:pt idx="2">
                  <c:v>295.26</c:v>
                </c:pt>
                <c:pt idx="3">
                  <c:v>-10161.91</c:v>
                </c:pt>
                <c:pt idx="4">
                  <c:v>-2626.0</c:v>
                </c:pt>
                <c:pt idx="5">
                  <c:v>1494.95</c:v>
                </c:pt>
                <c:pt idx="6">
                  <c:v>-7226.41</c:v>
                </c:pt>
                <c:pt idx="7">
                  <c:v>1353.67</c:v>
                </c:pt>
                <c:pt idx="8">
                  <c:v>-1168.08</c:v>
                </c:pt>
                <c:pt idx="9">
                  <c:v>-3401.9</c:v>
                </c:pt>
                <c:pt idx="10">
                  <c:v>16274.41</c:v>
                </c:pt>
                <c:pt idx="11">
                  <c:v>-853.54</c:v>
                </c:pt>
                <c:pt idx="12">
                  <c:v>-7377.09</c:v>
                </c:pt>
                <c:pt idx="13">
                  <c:v>-2198.55</c:v>
                </c:pt>
                <c:pt idx="14">
                  <c:v>-11059.35</c:v>
                </c:pt>
                <c:pt idx="15">
                  <c:v>-2052.72</c:v>
                </c:pt>
                <c:pt idx="16">
                  <c:v>2636.37</c:v>
                </c:pt>
                <c:pt idx="17">
                  <c:v>4885.14</c:v>
                </c:pt>
                <c:pt idx="18">
                  <c:v>-13504.32</c:v>
                </c:pt>
                <c:pt idx="19">
                  <c:v>-4311.79</c:v>
                </c:pt>
                <c:pt idx="20">
                  <c:v>-1096.77</c:v>
                </c:pt>
                <c:pt idx="21">
                  <c:v>7940.12</c:v>
                </c:pt>
                <c:pt idx="22">
                  <c:v>1702.49</c:v>
                </c:pt>
                <c:pt idx="23">
                  <c:v>-2677.78</c:v>
                </c:pt>
                <c:pt idx="24">
                  <c:v>-1463.98</c:v>
                </c:pt>
                <c:pt idx="25">
                  <c:v>2568.01</c:v>
                </c:pt>
                <c:pt idx="26">
                  <c:v>-6506.81</c:v>
                </c:pt>
                <c:pt idx="27">
                  <c:v>3265.58</c:v>
                </c:pt>
                <c:pt idx="28">
                  <c:v>-2443.47</c:v>
                </c:pt>
                <c:pt idx="29">
                  <c:v>1181.73</c:v>
                </c:pt>
                <c:pt idx="30">
                  <c:v>-10103.96</c:v>
                </c:pt>
                <c:pt idx="31">
                  <c:v>9811.98</c:v>
                </c:pt>
                <c:pt idx="32">
                  <c:v>353.38</c:v>
                </c:pt>
                <c:pt idx="33">
                  <c:v>-6478.08</c:v>
                </c:pt>
                <c:pt idx="34">
                  <c:v>-575.46</c:v>
                </c:pt>
                <c:pt idx="35">
                  <c:v>-4289.06</c:v>
                </c:pt>
                <c:pt idx="36">
                  <c:v>3809.89</c:v>
                </c:pt>
                <c:pt idx="37">
                  <c:v>844.45</c:v>
                </c:pt>
                <c:pt idx="38">
                  <c:v>5091.65</c:v>
                </c:pt>
                <c:pt idx="39">
                  <c:v>-686.11</c:v>
                </c:pt>
                <c:pt idx="40">
                  <c:v>-483.69</c:v>
                </c:pt>
                <c:pt idx="41">
                  <c:v>-1363.58</c:v>
                </c:pt>
                <c:pt idx="42">
                  <c:v>-1469.51</c:v>
                </c:pt>
                <c:pt idx="43">
                  <c:v>9289.29</c:v>
                </c:pt>
                <c:pt idx="44">
                  <c:v>-3298.72</c:v>
                </c:pt>
                <c:pt idx="45">
                  <c:v>1109.89</c:v>
                </c:pt>
                <c:pt idx="46">
                  <c:v>1239.68</c:v>
                </c:pt>
                <c:pt idx="47">
                  <c:v>17971.09</c:v>
                </c:pt>
                <c:pt idx="48">
                  <c:v>-2071.17</c:v>
                </c:pt>
                <c:pt idx="49">
                  <c:v>7016.66</c:v>
                </c:pt>
                <c:pt idx="50">
                  <c:v>12566.75</c:v>
                </c:pt>
                <c:pt idx="51">
                  <c:v>7495.21</c:v>
                </c:pt>
                <c:pt idx="52">
                  <c:v>30290.18</c:v>
                </c:pt>
                <c:pt idx="53">
                  <c:v>5184.39</c:v>
                </c:pt>
                <c:pt idx="54">
                  <c:v>3402.89</c:v>
                </c:pt>
                <c:pt idx="55">
                  <c:v>28221.38</c:v>
                </c:pt>
                <c:pt idx="56">
                  <c:v>17036.68</c:v>
                </c:pt>
                <c:pt idx="57">
                  <c:v>29738.23</c:v>
                </c:pt>
                <c:pt idx="58">
                  <c:v>17179.85</c:v>
                </c:pt>
                <c:pt idx="59">
                  <c:v>8780.43</c:v>
                </c:pt>
                <c:pt idx="60">
                  <c:v>27684.79</c:v>
                </c:pt>
                <c:pt idx="61">
                  <c:v>-4777.99</c:v>
                </c:pt>
                <c:pt idx="62">
                  <c:v>2927.35</c:v>
                </c:pt>
                <c:pt idx="63">
                  <c:v>5121.84</c:v>
                </c:pt>
                <c:pt idx="64">
                  <c:v>-1426.23</c:v>
                </c:pt>
                <c:pt idx="65">
                  <c:v>75470.18</c:v>
                </c:pt>
                <c:pt idx="66">
                  <c:v>10806.83</c:v>
                </c:pt>
                <c:pt idx="67">
                  <c:v>5346.44</c:v>
                </c:pt>
                <c:pt idx="68">
                  <c:v>39452.37</c:v>
                </c:pt>
                <c:pt idx="69">
                  <c:v>7884.82</c:v>
                </c:pt>
                <c:pt idx="70">
                  <c:v>-1755.73</c:v>
                </c:pt>
                <c:pt idx="71">
                  <c:v>3276.99</c:v>
                </c:pt>
                <c:pt idx="72">
                  <c:v>-17377.96</c:v>
                </c:pt>
                <c:pt idx="73">
                  <c:v>-1843.9</c:v>
                </c:pt>
                <c:pt idx="74">
                  <c:v>670.8</c:v>
                </c:pt>
                <c:pt idx="75">
                  <c:v>-2060.19</c:v>
                </c:pt>
                <c:pt idx="76">
                  <c:v>3006.56</c:v>
                </c:pt>
                <c:pt idx="77">
                  <c:v>22925.16</c:v>
                </c:pt>
                <c:pt idx="78">
                  <c:v>-4949.25</c:v>
                </c:pt>
                <c:pt idx="79">
                  <c:v>-1790.15</c:v>
                </c:pt>
                <c:pt idx="80">
                  <c:v>-1525.76</c:v>
                </c:pt>
                <c:pt idx="81">
                  <c:v>-6284.96</c:v>
                </c:pt>
                <c:pt idx="82">
                  <c:v>-10685.7</c:v>
                </c:pt>
                <c:pt idx="83">
                  <c:v>-223.86</c:v>
                </c:pt>
                <c:pt idx="84">
                  <c:v>-7147.91</c:v>
                </c:pt>
                <c:pt idx="85">
                  <c:v>-4476.01</c:v>
                </c:pt>
                <c:pt idx="86">
                  <c:v>1320.32</c:v>
                </c:pt>
                <c:pt idx="87">
                  <c:v>3830.89</c:v>
                </c:pt>
                <c:pt idx="88">
                  <c:v>2603.51</c:v>
                </c:pt>
                <c:pt idx="89">
                  <c:v>2950.25</c:v>
                </c:pt>
                <c:pt idx="90">
                  <c:v>-4592.85</c:v>
                </c:pt>
                <c:pt idx="91">
                  <c:v>49.34</c:v>
                </c:pt>
                <c:pt idx="92">
                  <c:v>678.36</c:v>
                </c:pt>
                <c:pt idx="93">
                  <c:v>-4056.54</c:v>
                </c:pt>
                <c:pt idx="94">
                  <c:v>-5031.47</c:v>
                </c:pt>
                <c:pt idx="95">
                  <c:v>-4216.63</c:v>
                </c:pt>
                <c:pt idx="96">
                  <c:v>1965.57</c:v>
                </c:pt>
                <c:pt idx="97">
                  <c:v>4528.38</c:v>
                </c:pt>
                <c:pt idx="98">
                  <c:v>-2536.71</c:v>
                </c:pt>
                <c:pt idx="99">
                  <c:v>451.24</c:v>
                </c:pt>
                <c:pt idx="100">
                  <c:v>6054.97</c:v>
                </c:pt>
                <c:pt idx="101">
                  <c:v>-2689.63</c:v>
                </c:pt>
                <c:pt idx="102">
                  <c:v>8544.870000000001</c:v>
                </c:pt>
                <c:pt idx="103">
                  <c:v>-991.05</c:v>
                </c:pt>
                <c:pt idx="104">
                  <c:v>-319.7</c:v>
                </c:pt>
                <c:pt idx="105">
                  <c:v>3760.33</c:v>
                </c:pt>
                <c:pt idx="106">
                  <c:v>-5585.1</c:v>
                </c:pt>
                <c:pt idx="107">
                  <c:v>-4317.58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380376"/>
        <c:axId val="2087156648"/>
      </c:barChart>
      <c:catAx>
        <c:axId val="203638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156648"/>
        <c:crosses val="autoZero"/>
        <c:auto val="1"/>
        <c:lblAlgn val="ctr"/>
        <c:lblOffset val="100"/>
        <c:noMultiLvlLbl val="0"/>
      </c:catAx>
      <c:valAx>
        <c:axId val="208715664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3638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包钢股份!$D$6:$FD$6</c:f>
              <c:numCache>
                <c:formatCode>[Red]0.00;[Green]\-0.00</c:formatCode>
                <c:ptCount val="157"/>
                <c:pt idx="0">
                  <c:v>-21881.24</c:v>
                </c:pt>
                <c:pt idx="1">
                  <c:v>9170.299999999999</c:v>
                </c:pt>
                <c:pt idx="2">
                  <c:v>357.95</c:v>
                </c:pt>
                <c:pt idx="3">
                  <c:v>5057.86</c:v>
                </c:pt>
                <c:pt idx="4">
                  <c:v>-2123.77</c:v>
                </c:pt>
                <c:pt idx="5">
                  <c:v>-2777.84</c:v>
                </c:pt>
                <c:pt idx="6">
                  <c:v>2808.61</c:v>
                </c:pt>
                <c:pt idx="7">
                  <c:v>-1020.45</c:v>
                </c:pt>
                <c:pt idx="8">
                  <c:v>-6649.03</c:v>
                </c:pt>
                <c:pt idx="9">
                  <c:v>-6170.2</c:v>
                </c:pt>
                <c:pt idx="10">
                  <c:v>5493.94</c:v>
                </c:pt>
                <c:pt idx="11">
                  <c:v>4160.58</c:v>
                </c:pt>
                <c:pt idx="12">
                  <c:v>-848.9400000000001</c:v>
                </c:pt>
                <c:pt idx="13">
                  <c:v>10970.3</c:v>
                </c:pt>
                <c:pt idx="14">
                  <c:v>-3062.76</c:v>
                </c:pt>
                <c:pt idx="15">
                  <c:v>4205.31</c:v>
                </c:pt>
                <c:pt idx="16">
                  <c:v>-12557.29</c:v>
                </c:pt>
                <c:pt idx="17">
                  <c:v>-802.83</c:v>
                </c:pt>
                <c:pt idx="18">
                  <c:v>2200.83</c:v>
                </c:pt>
                <c:pt idx="19">
                  <c:v>-7060.75</c:v>
                </c:pt>
                <c:pt idx="20">
                  <c:v>-2214.39</c:v>
                </c:pt>
                <c:pt idx="21">
                  <c:v>3816.22</c:v>
                </c:pt>
                <c:pt idx="22">
                  <c:v>11813.51</c:v>
                </c:pt>
                <c:pt idx="23">
                  <c:v>-7670.13</c:v>
                </c:pt>
                <c:pt idx="24">
                  <c:v>-1848.14</c:v>
                </c:pt>
                <c:pt idx="25">
                  <c:v>-9184.969999999999</c:v>
                </c:pt>
                <c:pt idx="26">
                  <c:v>-1433.23</c:v>
                </c:pt>
                <c:pt idx="27">
                  <c:v>-9250.709999999999</c:v>
                </c:pt>
                <c:pt idx="28">
                  <c:v>-3679.14</c:v>
                </c:pt>
                <c:pt idx="29">
                  <c:v>-2923.6</c:v>
                </c:pt>
                <c:pt idx="30">
                  <c:v>-2265.62</c:v>
                </c:pt>
                <c:pt idx="31">
                  <c:v>-3001.49</c:v>
                </c:pt>
                <c:pt idx="32">
                  <c:v>63.17</c:v>
                </c:pt>
                <c:pt idx="33">
                  <c:v>-1098.49</c:v>
                </c:pt>
                <c:pt idx="34">
                  <c:v>1848.82</c:v>
                </c:pt>
                <c:pt idx="35">
                  <c:v>-1738.99</c:v>
                </c:pt>
                <c:pt idx="36">
                  <c:v>-2170.46</c:v>
                </c:pt>
                <c:pt idx="37">
                  <c:v>-5542.64</c:v>
                </c:pt>
                <c:pt idx="38">
                  <c:v>-1963.37</c:v>
                </c:pt>
                <c:pt idx="39">
                  <c:v>-2913.59</c:v>
                </c:pt>
                <c:pt idx="40">
                  <c:v>-518.51</c:v>
                </c:pt>
                <c:pt idx="41">
                  <c:v>-2150.53</c:v>
                </c:pt>
                <c:pt idx="42">
                  <c:v>-968.55</c:v>
                </c:pt>
                <c:pt idx="43">
                  <c:v>-2865.62</c:v>
                </c:pt>
                <c:pt idx="44">
                  <c:v>-1882.82</c:v>
                </c:pt>
                <c:pt idx="45">
                  <c:v>-404.81</c:v>
                </c:pt>
                <c:pt idx="46">
                  <c:v>1040.95</c:v>
                </c:pt>
                <c:pt idx="47">
                  <c:v>2240.9</c:v>
                </c:pt>
                <c:pt idx="48">
                  <c:v>1747.25</c:v>
                </c:pt>
                <c:pt idx="49">
                  <c:v>1168.8</c:v>
                </c:pt>
                <c:pt idx="50">
                  <c:v>4548.54</c:v>
                </c:pt>
                <c:pt idx="51">
                  <c:v>300.13</c:v>
                </c:pt>
                <c:pt idx="52">
                  <c:v>-3531.81</c:v>
                </c:pt>
                <c:pt idx="53">
                  <c:v>1196.74</c:v>
                </c:pt>
                <c:pt idx="54">
                  <c:v>-2352.61</c:v>
                </c:pt>
                <c:pt idx="55">
                  <c:v>-3496.14</c:v>
                </c:pt>
                <c:pt idx="56">
                  <c:v>1834.38</c:v>
                </c:pt>
                <c:pt idx="57">
                  <c:v>7789.73</c:v>
                </c:pt>
                <c:pt idx="58">
                  <c:v>89.51</c:v>
                </c:pt>
                <c:pt idx="59">
                  <c:v>-729.4299999999999</c:v>
                </c:pt>
                <c:pt idx="60">
                  <c:v>286.2</c:v>
                </c:pt>
                <c:pt idx="61">
                  <c:v>3863.15</c:v>
                </c:pt>
                <c:pt idx="62">
                  <c:v>940.01</c:v>
                </c:pt>
                <c:pt idx="63">
                  <c:v>-1398.36</c:v>
                </c:pt>
                <c:pt idx="64">
                  <c:v>-2453.86</c:v>
                </c:pt>
                <c:pt idx="65">
                  <c:v>-5201.98</c:v>
                </c:pt>
                <c:pt idx="66">
                  <c:v>-166.52</c:v>
                </c:pt>
                <c:pt idx="67">
                  <c:v>-1235.04</c:v>
                </c:pt>
                <c:pt idx="68">
                  <c:v>2237.18</c:v>
                </c:pt>
                <c:pt idx="69">
                  <c:v>-168.63</c:v>
                </c:pt>
                <c:pt idx="70">
                  <c:v>-328.46</c:v>
                </c:pt>
                <c:pt idx="71">
                  <c:v>-1123.53</c:v>
                </c:pt>
                <c:pt idx="72">
                  <c:v>637.46</c:v>
                </c:pt>
                <c:pt idx="73">
                  <c:v>2520.87</c:v>
                </c:pt>
                <c:pt idx="74">
                  <c:v>-848.85</c:v>
                </c:pt>
                <c:pt idx="75">
                  <c:v>1377.65</c:v>
                </c:pt>
                <c:pt idx="76">
                  <c:v>2338.03</c:v>
                </c:pt>
                <c:pt idx="77">
                  <c:v>-5835.16</c:v>
                </c:pt>
                <c:pt idx="78">
                  <c:v>-3292.37</c:v>
                </c:pt>
                <c:pt idx="79">
                  <c:v>-867.01</c:v>
                </c:pt>
                <c:pt idx="80">
                  <c:v>1419.97</c:v>
                </c:pt>
                <c:pt idx="81">
                  <c:v>4955.38</c:v>
                </c:pt>
                <c:pt idx="82">
                  <c:v>1228.52</c:v>
                </c:pt>
                <c:pt idx="83">
                  <c:v>-699.91</c:v>
                </c:pt>
                <c:pt idx="84">
                  <c:v>-573.66</c:v>
                </c:pt>
                <c:pt idx="85">
                  <c:v>-1922.33</c:v>
                </c:pt>
                <c:pt idx="86">
                  <c:v>-622.77</c:v>
                </c:pt>
                <c:pt idx="87">
                  <c:v>-922.9400000000001</c:v>
                </c:pt>
                <c:pt idx="88">
                  <c:v>-1288.99</c:v>
                </c:pt>
                <c:pt idx="89">
                  <c:v>-331.51</c:v>
                </c:pt>
                <c:pt idx="90">
                  <c:v>-1641.26</c:v>
                </c:pt>
                <c:pt idx="91">
                  <c:v>-3105.4</c:v>
                </c:pt>
                <c:pt idx="92">
                  <c:v>-2643.79</c:v>
                </c:pt>
                <c:pt idx="93">
                  <c:v>-703.8</c:v>
                </c:pt>
                <c:pt idx="94">
                  <c:v>1154.81</c:v>
                </c:pt>
                <c:pt idx="95">
                  <c:v>-1384.8</c:v>
                </c:pt>
                <c:pt idx="96">
                  <c:v>546.57</c:v>
                </c:pt>
                <c:pt idx="97">
                  <c:v>-987.49</c:v>
                </c:pt>
                <c:pt idx="98">
                  <c:v>110.16</c:v>
                </c:pt>
                <c:pt idx="99">
                  <c:v>355.24</c:v>
                </c:pt>
                <c:pt idx="100">
                  <c:v>2089.15</c:v>
                </c:pt>
                <c:pt idx="101">
                  <c:v>1269.85</c:v>
                </c:pt>
                <c:pt idx="102">
                  <c:v>-386.89</c:v>
                </c:pt>
                <c:pt idx="103">
                  <c:v>-3090.9</c:v>
                </c:pt>
                <c:pt idx="104">
                  <c:v>-1009.68</c:v>
                </c:pt>
                <c:pt idx="105">
                  <c:v>-2242.68</c:v>
                </c:pt>
                <c:pt idx="106">
                  <c:v>-1601.91</c:v>
                </c:pt>
                <c:pt idx="107">
                  <c:v>-395.52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7126280"/>
        <c:axId val="2087129288"/>
      </c:barChart>
      <c:catAx>
        <c:axId val="20871262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129288"/>
        <c:crosses val="autoZero"/>
        <c:auto val="1"/>
        <c:lblAlgn val="ctr"/>
        <c:lblOffset val="100"/>
        <c:noMultiLvlLbl val="0"/>
      </c:catAx>
      <c:valAx>
        <c:axId val="208712928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71262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景兴纸业!$D$9:$FD$9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584440"/>
        <c:axId val="-2087593256"/>
      </c:lineChart>
      <c:catAx>
        <c:axId val="-2087584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593256"/>
        <c:crosses val="autoZero"/>
        <c:auto val="1"/>
        <c:lblAlgn val="ctr"/>
        <c:lblOffset val="100"/>
        <c:noMultiLvlLbl val="0"/>
      </c:catAx>
      <c:valAx>
        <c:axId val="-2087593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584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景兴纸业!$D$7:$FD$7</c:f>
              <c:numCache>
                <c:formatCode>General</c:formatCode>
                <c:ptCount val="157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632552"/>
        <c:axId val="-2087641352"/>
      </c:lineChart>
      <c:catAx>
        <c:axId val="-208763255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641352"/>
        <c:crosses val="autoZero"/>
        <c:auto val="1"/>
        <c:lblAlgn val="ctr"/>
        <c:lblOffset val="100"/>
        <c:noMultiLvlLbl val="0"/>
      </c:catAx>
      <c:valAx>
        <c:axId val="-2087641352"/>
        <c:scaling>
          <c:orientation val="minMax"/>
          <c:min val="5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632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景兴纸业!$D$6:$FD$6</c:f>
              <c:numCache>
                <c:formatCode>[Red]0.00;[Green]\-0.00</c:formatCode>
                <c:ptCount val="157"/>
                <c:pt idx="0">
                  <c:v>-2926.17</c:v>
                </c:pt>
                <c:pt idx="1">
                  <c:v>-729.21</c:v>
                </c:pt>
                <c:pt idx="2">
                  <c:v>571.54</c:v>
                </c:pt>
                <c:pt idx="3">
                  <c:v>-70.55</c:v>
                </c:pt>
                <c:pt idx="4">
                  <c:v>-386.24</c:v>
                </c:pt>
                <c:pt idx="5">
                  <c:v>-594.82</c:v>
                </c:pt>
                <c:pt idx="6">
                  <c:v>3066.04</c:v>
                </c:pt>
                <c:pt idx="7">
                  <c:v>-3203.46</c:v>
                </c:pt>
                <c:pt idx="8">
                  <c:v>-2587.08</c:v>
                </c:pt>
                <c:pt idx="9">
                  <c:v>359.73</c:v>
                </c:pt>
                <c:pt idx="10">
                  <c:v>1987.9</c:v>
                </c:pt>
                <c:pt idx="11">
                  <c:v>-1935.65</c:v>
                </c:pt>
                <c:pt idx="12">
                  <c:v>399.1</c:v>
                </c:pt>
                <c:pt idx="13">
                  <c:v>3296.1</c:v>
                </c:pt>
                <c:pt idx="14">
                  <c:v>-370.33</c:v>
                </c:pt>
                <c:pt idx="15">
                  <c:v>957.05</c:v>
                </c:pt>
                <c:pt idx="16">
                  <c:v>461.42</c:v>
                </c:pt>
                <c:pt idx="17">
                  <c:v>-1048.2</c:v>
                </c:pt>
                <c:pt idx="18">
                  <c:v>-1347.69</c:v>
                </c:pt>
                <c:pt idx="19">
                  <c:v>118.16</c:v>
                </c:pt>
                <c:pt idx="20">
                  <c:v>3237.32</c:v>
                </c:pt>
                <c:pt idx="21">
                  <c:v>1207.71</c:v>
                </c:pt>
                <c:pt idx="22">
                  <c:v>1273.73</c:v>
                </c:pt>
                <c:pt idx="23">
                  <c:v>2771.59</c:v>
                </c:pt>
                <c:pt idx="24">
                  <c:v>-109.39</c:v>
                </c:pt>
                <c:pt idx="25">
                  <c:v>-2365.68</c:v>
                </c:pt>
                <c:pt idx="26">
                  <c:v>-1399.96</c:v>
                </c:pt>
                <c:pt idx="27">
                  <c:v>-1357.42</c:v>
                </c:pt>
                <c:pt idx="28">
                  <c:v>11.34</c:v>
                </c:pt>
                <c:pt idx="29">
                  <c:v>-330.29</c:v>
                </c:pt>
                <c:pt idx="30">
                  <c:v>1329.51</c:v>
                </c:pt>
                <c:pt idx="31">
                  <c:v>389.94</c:v>
                </c:pt>
                <c:pt idx="32">
                  <c:v>7620.32</c:v>
                </c:pt>
                <c:pt idx="33">
                  <c:v>3767.47</c:v>
                </c:pt>
                <c:pt idx="34">
                  <c:v>-436.2</c:v>
                </c:pt>
                <c:pt idx="35">
                  <c:v>5078.9</c:v>
                </c:pt>
                <c:pt idx="36">
                  <c:v>-2495.82</c:v>
                </c:pt>
                <c:pt idx="37">
                  <c:v>-6580.34</c:v>
                </c:pt>
                <c:pt idx="38">
                  <c:v>-7229.24</c:v>
                </c:pt>
                <c:pt idx="39">
                  <c:v>-2058.03</c:v>
                </c:pt>
                <c:pt idx="40">
                  <c:v>-1652.85</c:v>
                </c:pt>
                <c:pt idx="41">
                  <c:v>680.85</c:v>
                </c:pt>
                <c:pt idx="42">
                  <c:v>-1672.36</c:v>
                </c:pt>
                <c:pt idx="43">
                  <c:v>-5015.6</c:v>
                </c:pt>
                <c:pt idx="44">
                  <c:v>-2455.68</c:v>
                </c:pt>
                <c:pt idx="45">
                  <c:v>31.36</c:v>
                </c:pt>
                <c:pt idx="46">
                  <c:v>-215.17</c:v>
                </c:pt>
                <c:pt idx="47">
                  <c:v>-1095.96</c:v>
                </c:pt>
                <c:pt idx="48">
                  <c:v>391.67</c:v>
                </c:pt>
                <c:pt idx="49">
                  <c:v>1074.85</c:v>
                </c:pt>
                <c:pt idx="50">
                  <c:v>-2463.02</c:v>
                </c:pt>
                <c:pt idx="51">
                  <c:v>-3698.73</c:v>
                </c:pt>
                <c:pt idx="52">
                  <c:v>-658.53</c:v>
                </c:pt>
                <c:pt idx="53">
                  <c:v>-1266.75</c:v>
                </c:pt>
                <c:pt idx="54">
                  <c:v>-570.55</c:v>
                </c:pt>
                <c:pt idx="55">
                  <c:v>-3475.63</c:v>
                </c:pt>
                <c:pt idx="56">
                  <c:v>-512.19</c:v>
                </c:pt>
                <c:pt idx="57">
                  <c:v>-1349.76</c:v>
                </c:pt>
                <c:pt idx="58">
                  <c:v>-965.15</c:v>
                </c:pt>
                <c:pt idx="59">
                  <c:v>-1861.87</c:v>
                </c:pt>
                <c:pt idx="60">
                  <c:v>-1877.7</c:v>
                </c:pt>
                <c:pt idx="61">
                  <c:v>-248.59</c:v>
                </c:pt>
                <c:pt idx="62">
                  <c:v>798.79</c:v>
                </c:pt>
                <c:pt idx="63">
                  <c:v>-1297.91</c:v>
                </c:pt>
                <c:pt idx="64">
                  <c:v>-793.79</c:v>
                </c:pt>
                <c:pt idx="65">
                  <c:v>-2681.06</c:v>
                </c:pt>
                <c:pt idx="66">
                  <c:v>193.8</c:v>
                </c:pt>
                <c:pt idx="67">
                  <c:v>-1900.63</c:v>
                </c:pt>
                <c:pt idx="68">
                  <c:v>914.34</c:v>
                </c:pt>
                <c:pt idx="69">
                  <c:v>-751.98</c:v>
                </c:pt>
                <c:pt idx="70">
                  <c:v>-73.58</c:v>
                </c:pt>
                <c:pt idx="71">
                  <c:v>-495.84</c:v>
                </c:pt>
                <c:pt idx="72">
                  <c:v>-103.14</c:v>
                </c:pt>
                <c:pt idx="73">
                  <c:v>546.76</c:v>
                </c:pt>
                <c:pt idx="74">
                  <c:v>-1035.93</c:v>
                </c:pt>
                <c:pt idx="75">
                  <c:v>30.42</c:v>
                </c:pt>
                <c:pt idx="76">
                  <c:v>-401.37</c:v>
                </c:pt>
                <c:pt idx="77">
                  <c:v>-1576.59</c:v>
                </c:pt>
                <c:pt idx="78">
                  <c:v>-205.53</c:v>
                </c:pt>
                <c:pt idx="79">
                  <c:v>-240.82</c:v>
                </c:pt>
                <c:pt idx="80">
                  <c:v>360.48</c:v>
                </c:pt>
                <c:pt idx="81">
                  <c:v>-904.49</c:v>
                </c:pt>
                <c:pt idx="82">
                  <c:v>-753.05</c:v>
                </c:pt>
                <c:pt idx="83">
                  <c:v>51.76</c:v>
                </c:pt>
                <c:pt idx="84">
                  <c:v>-622.41</c:v>
                </c:pt>
                <c:pt idx="85">
                  <c:v>-275.28</c:v>
                </c:pt>
                <c:pt idx="86">
                  <c:v>-1180.46</c:v>
                </c:pt>
                <c:pt idx="87">
                  <c:v>-299.39</c:v>
                </c:pt>
                <c:pt idx="88">
                  <c:v>-676.26</c:v>
                </c:pt>
                <c:pt idx="89">
                  <c:v>254.48</c:v>
                </c:pt>
                <c:pt idx="90">
                  <c:v>-315.07</c:v>
                </c:pt>
                <c:pt idx="91">
                  <c:v>-654.3</c:v>
                </c:pt>
                <c:pt idx="92">
                  <c:v>-126.7</c:v>
                </c:pt>
                <c:pt idx="93">
                  <c:v>219.49</c:v>
                </c:pt>
                <c:pt idx="94">
                  <c:v>272.55</c:v>
                </c:pt>
                <c:pt idx="95">
                  <c:v>470.18</c:v>
                </c:pt>
                <c:pt idx="96">
                  <c:v>452.7</c:v>
                </c:pt>
                <c:pt idx="97">
                  <c:v>-829.67</c:v>
                </c:pt>
                <c:pt idx="98">
                  <c:v>-1038.93</c:v>
                </c:pt>
                <c:pt idx="99">
                  <c:v>-330.77</c:v>
                </c:pt>
                <c:pt idx="100">
                  <c:v>399.65</c:v>
                </c:pt>
                <c:pt idx="101">
                  <c:v>-585.49</c:v>
                </c:pt>
                <c:pt idx="102">
                  <c:v>-1448.86</c:v>
                </c:pt>
                <c:pt idx="103">
                  <c:v>-91.6</c:v>
                </c:pt>
                <c:pt idx="104">
                  <c:v>-863.15</c:v>
                </c:pt>
                <c:pt idx="105">
                  <c:v>-1190.02</c:v>
                </c:pt>
                <c:pt idx="106">
                  <c:v>-529.68</c:v>
                </c:pt>
                <c:pt idx="107">
                  <c:v>112.16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657144"/>
        <c:axId val="-2087665800"/>
      </c:barChart>
      <c:catAx>
        <c:axId val="-20876571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665800"/>
        <c:crosses val="autoZero"/>
        <c:auto val="1"/>
        <c:lblAlgn val="ctr"/>
        <c:lblOffset val="100"/>
        <c:noMultiLvlLbl val="0"/>
      </c:catAx>
      <c:valAx>
        <c:axId val="-20876658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6571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824936"/>
        <c:axId val="2090029640"/>
      </c:lineChart>
      <c:catAx>
        <c:axId val="2089824936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029640"/>
        <c:crosses val="autoZero"/>
        <c:auto val="1"/>
        <c:lblAlgn val="ctr"/>
        <c:lblOffset val="100"/>
        <c:noMultiLvlLbl val="0"/>
      </c:catAx>
      <c:valAx>
        <c:axId val="20900296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8249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36456264"/>
        <c:axId val="2036537176"/>
      </c:lineChart>
      <c:catAx>
        <c:axId val="20364562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537176"/>
        <c:crosses val="autoZero"/>
        <c:auto val="1"/>
        <c:lblAlgn val="ctr"/>
        <c:lblOffset val="100"/>
        <c:noMultiLvlLbl val="0"/>
      </c:catAx>
      <c:valAx>
        <c:axId val="203653717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364562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天宝食品!$D$6:$FD$6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130.58</c:v>
                </c:pt>
                <c:pt idx="2">
                  <c:v>-82.17</c:v>
                </c:pt>
                <c:pt idx="3">
                  <c:v>537.89</c:v>
                </c:pt>
                <c:pt idx="4">
                  <c:v>34.83</c:v>
                </c:pt>
                <c:pt idx="5">
                  <c:v>191.02</c:v>
                </c:pt>
                <c:pt idx="6">
                  <c:v>-238.85</c:v>
                </c:pt>
                <c:pt idx="7">
                  <c:v>-294.88</c:v>
                </c:pt>
                <c:pt idx="8">
                  <c:v>-351.65</c:v>
                </c:pt>
                <c:pt idx="9">
                  <c:v>-335.54</c:v>
                </c:pt>
                <c:pt idx="10">
                  <c:v>-90.25</c:v>
                </c:pt>
                <c:pt idx="11">
                  <c:v>135.6</c:v>
                </c:pt>
                <c:pt idx="12">
                  <c:v>-143.1</c:v>
                </c:pt>
                <c:pt idx="13">
                  <c:v>236.32</c:v>
                </c:pt>
                <c:pt idx="14">
                  <c:v>28.1</c:v>
                </c:pt>
                <c:pt idx="15">
                  <c:v>-396.33</c:v>
                </c:pt>
                <c:pt idx="16">
                  <c:v>-367.68</c:v>
                </c:pt>
                <c:pt idx="17">
                  <c:v>1273.52</c:v>
                </c:pt>
                <c:pt idx="18">
                  <c:v>2249.62</c:v>
                </c:pt>
                <c:pt idx="19">
                  <c:v>938.03</c:v>
                </c:pt>
                <c:pt idx="20">
                  <c:v>-13.18</c:v>
                </c:pt>
                <c:pt idx="21">
                  <c:v>-91.48</c:v>
                </c:pt>
                <c:pt idx="22">
                  <c:v>-304.65</c:v>
                </c:pt>
                <c:pt idx="23">
                  <c:v>-715.11</c:v>
                </c:pt>
                <c:pt idx="24">
                  <c:v>-594.5</c:v>
                </c:pt>
                <c:pt idx="25">
                  <c:v>-741.53</c:v>
                </c:pt>
                <c:pt idx="26">
                  <c:v>-457.03</c:v>
                </c:pt>
                <c:pt idx="27">
                  <c:v>-254.86</c:v>
                </c:pt>
                <c:pt idx="28">
                  <c:v>-560.47</c:v>
                </c:pt>
                <c:pt idx="29">
                  <c:v>-458.23</c:v>
                </c:pt>
                <c:pt idx="30">
                  <c:v>-441.99</c:v>
                </c:pt>
                <c:pt idx="31">
                  <c:v>-38.71</c:v>
                </c:pt>
                <c:pt idx="32">
                  <c:v>-310.85</c:v>
                </c:pt>
                <c:pt idx="33">
                  <c:v>-58.43</c:v>
                </c:pt>
                <c:pt idx="34">
                  <c:v>-88.86</c:v>
                </c:pt>
                <c:pt idx="35">
                  <c:v>-473.03</c:v>
                </c:pt>
                <c:pt idx="36">
                  <c:v>-897.4400000000001</c:v>
                </c:pt>
                <c:pt idx="37">
                  <c:v>193.25</c:v>
                </c:pt>
                <c:pt idx="38">
                  <c:v>-588.4299999999999</c:v>
                </c:pt>
                <c:pt idx="39">
                  <c:v>-676.53</c:v>
                </c:pt>
                <c:pt idx="40">
                  <c:v>155.03</c:v>
                </c:pt>
                <c:pt idx="41">
                  <c:v>-202.73</c:v>
                </c:pt>
                <c:pt idx="42">
                  <c:v>-246.9</c:v>
                </c:pt>
                <c:pt idx="43">
                  <c:v>252.09</c:v>
                </c:pt>
                <c:pt idx="44">
                  <c:v>-128.0</c:v>
                </c:pt>
                <c:pt idx="45">
                  <c:v>-98.31</c:v>
                </c:pt>
                <c:pt idx="46">
                  <c:v>96.69</c:v>
                </c:pt>
                <c:pt idx="47">
                  <c:v>-215.17</c:v>
                </c:pt>
                <c:pt idx="48">
                  <c:v>69.05</c:v>
                </c:pt>
                <c:pt idx="49">
                  <c:v>46.48</c:v>
                </c:pt>
                <c:pt idx="50">
                  <c:v>-750.23</c:v>
                </c:pt>
                <c:pt idx="51">
                  <c:v>-312.43</c:v>
                </c:pt>
                <c:pt idx="52">
                  <c:v>-174.02</c:v>
                </c:pt>
                <c:pt idx="53">
                  <c:v>-357.49</c:v>
                </c:pt>
                <c:pt idx="54">
                  <c:v>-207.75</c:v>
                </c:pt>
                <c:pt idx="55">
                  <c:v>16.63</c:v>
                </c:pt>
                <c:pt idx="56">
                  <c:v>22.73</c:v>
                </c:pt>
                <c:pt idx="57">
                  <c:v>74.59</c:v>
                </c:pt>
                <c:pt idx="58">
                  <c:v>15.03</c:v>
                </c:pt>
                <c:pt idx="59">
                  <c:v>49.42</c:v>
                </c:pt>
                <c:pt idx="60">
                  <c:v>78.25</c:v>
                </c:pt>
                <c:pt idx="61">
                  <c:v>-263.18</c:v>
                </c:pt>
                <c:pt idx="62">
                  <c:v>-28.69</c:v>
                </c:pt>
                <c:pt idx="63">
                  <c:v>-72.35</c:v>
                </c:pt>
                <c:pt idx="64">
                  <c:v>75.68000000000001</c:v>
                </c:pt>
                <c:pt idx="65">
                  <c:v>403.08</c:v>
                </c:pt>
                <c:pt idx="66">
                  <c:v>276.41</c:v>
                </c:pt>
                <c:pt idx="67">
                  <c:v>-114.36</c:v>
                </c:pt>
                <c:pt idx="68">
                  <c:v>-371.31</c:v>
                </c:pt>
                <c:pt idx="69">
                  <c:v>138.96</c:v>
                </c:pt>
                <c:pt idx="70">
                  <c:v>-197.5</c:v>
                </c:pt>
                <c:pt idx="71">
                  <c:v>-137.67</c:v>
                </c:pt>
                <c:pt idx="72">
                  <c:v>-14.78</c:v>
                </c:pt>
                <c:pt idx="73">
                  <c:v>-69.46</c:v>
                </c:pt>
                <c:pt idx="74">
                  <c:v>-102.03</c:v>
                </c:pt>
                <c:pt idx="75">
                  <c:v>161.73</c:v>
                </c:pt>
                <c:pt idx="76">
                  <c:v>-270.74</c:v>
                </c:pt>
                <c:pt idx="77">
                  <c:v>177.54</c:v>
                </c:pt>
                <c:pt idx="78">
                  <c:v>235.77</c:v>
                </c:pt>
                <c:pt idx="79">
                  <c:v>102.76</c:v>
                </c:pt>
                <c:pt idx="80">
                  <c:v>23.12</c:v>
                </c:pt>
                <c:pt idx="81">
                  <c:v>-388.45</c:v>
                </c:pt>
                <c:pt idx="82">
                  <c:v>-51.87</c:v>
                </c:pt>
                <c:pt idx="83">
                  <c:v>-60.56</c:v>
                </c:pt>
                <c:pt idx="84">
                  <c:v>-142.08</c:v>
                </c:pt>
                <c:pt idx="85">
                  <c:v>82.05</c:v>
                </c:pt>
                <c:pt idx="86">
                  <c:v>265.8</c:v>
                </c:pt>
                <c:pt idx="87">
                  <c:v>-101.03</c:v>
                </c:pt>
                <c:pt idx="88">
                  <c:v>104.3</c:v>
                </c:pt>
                <c:pt idx="89">
                  <c:v>341.96</c:v>
                </c:pt>
                <c:pt idx="90">
                  <c:v>54.32</c:v>
                </c:pt>
                <c:pt idx="91">
                  <c:v>-73.52</c:v>
                </c:pt>
                <c:pt idx="92">
                  <c:v>-3.49</c:v>
                </c:pt>
                <c:pt idx="93">
                  <c:v>-159.4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8815992"/>
        <c:axId val="-2088804424"/>
      </c:barChart>
      <c:catAx>
        <c:axId val="-208881599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8804424"/>
        <c:crosses val="autoZero"/>
        <c:auto val="1"/>
        <c:lblAlgn val="ctr"/>
        <c:lblOffset val="100"/>
        <c:noMultiLvlLbl val="0"/>
      </c:catAx>
      <c:valAx>
        <c:axId val="-208880442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8815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中远海发!$D$9:$FD$9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704840"/>
        <c:axId val="-2087713656"/>
      </c:lineChart>
      <c:catAx>
        <c:axId val="-20877048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713656"/>
        <c:crosses val="autoZero"/>
        <c:auto val="1"/>
        <c:lblAlgn val="ctr"/>
        <c:lblOffset val="100"/>
        <c:noMultiLvlLbl val="0"/>
      </c:catAx>
      <c:valAx>
        <c:axId val="-2087713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7048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中远海发!$D$7:$FD$7</c:f>
              <c:numCache>
                <c:formatCode>General</c:formatCode>
                <c:ptCount val="157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466408"/>
        <c:axId val="2083469384"/>
      </c:lineChart>
      <c:catAx>
        <c:axId val="208346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69384"/>
        <c:crosses val="autoZero"/>
        <c:auto val="1"/>
        <c:lblAlgn val="ctr"/>
        <c:lblOffset val="100"/>
        <c:noMultiLvlLbl val="0"/>
      </c:catAx>
      <c:valAx>
        <c:axId val="2083469384"/>
        <c:scaling>
          <c:orientation val="minMax"/>
          <c:min val="3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346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中远海发!$D$6:$FD$6</c:f>
              <c:numCache>
                <c:formatCode>[Red]0.00;[Green]\-0.00</c:formatCode>
                <c:ptCount val="157"/>
                <c:pt idx="0">
                  <c:v>-14643.97</c:v>
                </c:pt>
                <c:pt idx="1">
                  <c:v>-261.02</c:v>
                </c:pt>
                <c:pt idx="2">
                  <c:v>-3748.62</c:v>
                </c:pt>
                <c:pt idx="3">
                  <c:v>-3807.77</c:v>
                </c:pt>
                <c:pt idx="4">
                  <c:v>1312.78</c:v>
                </c:pt>
                <c:pt idx="5">
                  <c:v>-11.81</c:v>
                </c:pt>
                <c:pt idx="6">
                  <c:v>1499.86</c:v>
                </c:pt>
                <c:pt idx="7">
                  <c:v>-1914.76</c:v>
                </c:pt>
                <c:pt idx="8">
                  <c:v>-2420.63</c:v>
                </c:pt>
                <c:pt idx="9">
                  <c:v>-2367.32</c:v>
                </c:pt>
                <c:pt idx="10">
                  <c:v>1305.87</c:v>
                </c:pt>
                <c:pt idx="11">
                  <c:v>463.59</c:v>
                </c:pt>
                <c:pt idx="12">
                  <c:v>-451.54</c:v>
                </c:pt>
                <c:pt idx="13">
                  <c:v>333.02</c:v>
                </c:pt>
                <c:pt idx="14">
                  <c:v>36.29</c:v>
                </c:pt>
                <c:pt idx="15">
                  <c:v>4610.82</c:v>
                </c:pt>
                <c:pt idx="16">
                  <c:v>-2228.47</c:v>
                </c:pt>
                <c:pt idx="17">
                  <c:v>-777.5599999999999</c:v>
                </c:pt>
                <c:pt idx="18">
                  <c:v>1225.77</c:v>
                </c:pt>
                <c:pt idx="19">
                  <c:v>-2914.23</c:v>
                </c:pt>
                <c:pt idx="20">
                  <c:v>826.34</c:v>
                </c:pt>
                <c:pt idx="21">
                  <c:v>1275.71</c:v>
                </c:pt>
                <c:pt idx="22">
                  <c:v>1219.13</c:v>
                </c:pt>
                <c:pt idx="23">
                  <c:v>-95.29</c:v>
                </c:pt>
                <c:pt idx="24">
                  <c:v>-1065.77</c:v>
                </c:pt>
                <c:pt idx="25">
                  <c:v>-2592.29</c:v>
                </c:pt>
                <c:pt idx="26">
                  <c:v>-2258.3</c:v>
                </c:pt>
                <c:pt idx="27">
                  <c:v>-2420.65</c:v>
                </c:pt>
                <c:pt idx="28">
                  <c:v>493.02</c:v>
                </c:pt>
                <c:pt idx="29">
                  <c:v>-1040.3</c:v>
                </c:pt>
                <c:pt idx="30">
                  <c:v>-1190.38</c:v>
                </c:pt>
                <c:pt idx="31">
                  <c:v>-954.86</c:v>
                </c:pt>
                <c:pt idx="32">
                  <c:v>-769.01</c:v>
                </c:pt>
                <c:pt idx="33">
                  <c:v>-857.4</c:v>
                </c:pt>
                <c:pt idx="34">
                  <c:v>-175.92</c:v>
                </c:pt>
                <c:pt idx="35">
                  <c:v>-1024.83</c:v>
                </c:pt>
                <c:pt idx="36">
                  <c:v>-700.88</c:v>
                </c:pt>
                <c:pt idx="37">
                  <c:v>395.85</c:v>
                </c:pt>
                <c:pt idx="38">
                  <c:v>-128.17</c:v>
                </c:pt>
                <c:pt idx="39">
                  <c:v>-913.15</c:v>
                </c:pt>
                <c:pt idx="40">
                  <c:v>90.11</c:v>
                </c:pt>
                <c:pt idx="41">
                  <c:v>593.1</c:v>
                </c:pt>
                <c:pt idx="42">
                  <c:v>597.85</c:v>
                </c:pt>
                <c:pt idx="43">
                  <c:v>-130.7</c:v>
                </c:pt>
                <c:pt idx="44">
                  <c:v>-2689.19</c:v>
                </c:pt>
                <c:pt idx="45">
                  <c:v>4945.26</c:v>
                </c:pt>
                <c:pt idx="46">
                  <c:v>-456.39</c:v>
                </c:pt>
                <c:pt idx="47">
                  <c:v>-614.58</c:v>
                </c:pt>
                <c:pt idx="48">
                  <c:v>-393.33</c:v>
                </c:pt>
                <c:pt idx="49">
                  <c:v>1158.4</c:v>
                </c:pt>
                <c:pt idx="50">
                  <c:v>1877.61</c:v>
                </c:pt>
                <c:pt idx="51">
                  <c:v>39.33</c:v>
                </c:pt>
                <c:pt idx="52">
                  <c:v>-208.28</c:v>
                </c:pt>
                <c:pt idx="53">
                  <c:v>1866.92</c:v>
                </c:pt>
                <c:pt idx="54">
                  <c:v>1410.95</c:v>
                </c:pt>
                <c:pt idx="55">
                  <c:v>-2069.26</c:v>
                </c:pt>
                <c:pt idx="56">
                  <c:v>-1307.85</c:v>
                </c:pt>
                <c:pt idx="57">
                  <c:v>-2970.09</c:v>
                </c:pt>
                <c:pt idx="58">
                  <c:v>-445.7</c:v>
                </c:pt>
                <c:pt idx="59">
                  <c:v>554.72</c:v>
                </c:pt>
                <c:pt idx="60">
                  <c:v>-2265.73</c:v>
                </c:pt>
                <c:pt idx="61">
                  <c:v>1228.67</c:v>
                </c:pt>
                <c:pt idx="62">
                  <c:v>-126.72</c:v>
                </c:pt>
                <c:pt idx="63">
                  <c:v>-2327.96</c:v>
                </c:pt>
                <c:pt idx="64">
                  <c:v>-241.66</c:v>
                </c:pt>
                <c:pt idx="65">
                  <c:v>-1355.92</c:v>
                </c:pt>
                <c:pt idx="66">
                  <c:v>110.01</c:v>
                </c:pt>
                <c:pt idx="67">
                  <c:v>48.27</c:v>
                </c:pt>
                <c:pt idx="68">
                  <c:v>-420.85</c:v>
                </c:pt>
                <c:pt idx="69">
                  <c:v>-366.91</c:v>
                </c:pt>
                <c:pt idx="70">
                  <c:v>-328.83</c:v>
                </c:pt>
                <c:pt idx="71">
                  <c:v>-886.83</c:v>
                </c:pt>
                <c:pt idx="72">
                  <c:v>-63.79</c:v>
                </c:pt>
                <c:pt idx="73">
                  <c:v>-670.89</c:v>
                </c:pt>
                <c:pt idx="74">
                  <c:v>-571.41</c:v>
                </c:pt>
                <c:pt idx="75">
                  <c:v>618.8099999999999</c:v>
                </c:pt>
                <c:pt idx="76">
                  <c:v>689.22</c:v>
                </c:pt>
                <c:pt idx="77">
                  <c:v>-803.9299999999999</c:v>
                </c:pt>
                <c:pt idx="78">
                  <c:v>-657.0</c:v>
                </c:pt>
                <c:pt idx="79">
                  <c:v>-258.72</c:v>
                </c:pt>
                <c:pt idx="80">
                  <c:v>-51.23</c:v>
                </c:pt>
                <c:pt idx="81">
                  <c:v>344.74</c:v>
                </c:pt>
                <c:pt idx="82">
                  <c:v>-77.69</c:v>
                </c:pt>
                <c:pt idx="83">
                  <c:v>-219.57</c:v>
                </c:pt>
                <c:pt idx="84">
                  <c:v>-433.53</c:v>
                </c:pt>
                <c:pt idx="85">
                  <c:v>-345.87</c:v>
                </c:pt>
                <c:pt idx="86">
                  <c:v>-171.64</c:v>
                </c:pt>
                <c:pt idx="87">
                  <c:v>-135.29</c:v>
                </c:pt>
                <c:pt idx="88">
                  <c:v>464.05</c:v>
                </c:pt>
                <c:pt idx="89">
                  <c:v>-1298.4</c:v>
                </c:pt>
                <c:pt idx="90">
                  <c:v>-1389.61</c:v>
                </c:pt>
                <c:pt idx="91">
                  <c:v>-1310.91</c:v>
                </c:pt>
                <c:pt idx="92">
                  <c:v>49.21</c:v>
                </c:pt>
                <c:pt idx="93">
                  <c:v>-283.01</c:v>
                </c:pt>
                <c:pt idx="94">
                  <c:v>187.23</c:v>
                </c:pt>
                <c:pt idx="95">
                  <c:v>-123.08</c:v>
                </c:pt>
                <c:pt idx="96">
                  <c:v>581.05</c:v>
                </c:pt>
                <c:pt idx="97">
                  <c:v>37.2</c:v>
                </c:pt>
                <c:pt idx="98">
                  <c:v>332.46</c:v>
                </c:pt>
                <c:pt idx="99">
                  <c:v>-185.92</c:v>
                </c:pt>
                <c:pt idx="100">
                  <c:v>469.07</c:v>
                </c:pt>
                <c:pt idx="101">
                  <c:v>-562.11</c:v>
                </c:pt>
                <c:pt idx="102">
                  <c:v>-284.45</c:v>
                </c:pt>
                <c:pt idx="103">
                  <c:v>182.83</c:v>
                </c:pt>
                <c:pt idx="104">
                  <c:v>-643.67</c:v>
                </c:pt>
                <c:pt idx="105">
                  <c:v>-2074.79</c:v>
                </c:pt>
                <c:pt idx="106">
                  <c:v>-61.07</c:v>
                </c:pt>
                <c:pt idx="107">
                  <c:v>27.36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444488"/>
        <c:axId val="2083447496"/>
      </c:barChart>
      <c:catAx>
        <c:axId val="20834444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447496"/>
        <c:crosses val="autoZero"/>
        <c:auto val="1"/>
        <c:lblAlgn val="ctr"/>
        <c:lblOffset val="100"/>
        <c:noMultiLvlLbl val="0"/>
      </c:catAx>
      <c:valAx>
        <c:axId val="20834474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4444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011912"/>
        <c:axId val="2036377608"/>
      </c:lineChart>
      <c:catAx>
        <c:axId val="20900119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36377608"/>
        <c:crosses val="autoZero"/>
        <c:auto val="1"/>
        <c:lblAlgn val="ctr"/>
        <c:lblOffset val="100"/>
        <c:tickLblSkip val="2"/>
        <c:noMultiLvlLbl val="0"/>
      </c:catAx>
      <c:valAx>
        <c:axId val="20363776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001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st智慧!$D$9:$FD$9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460200"/>
        <c:axId val="-2089469016"/>
      </c:lineChart>
      <c:catAx>
        <c:axId val="-208946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469016"/>
        <c:crosses val="autoZero"/>
        <c:auto val="1"/>
        <c:lblAlgn val="ctr"/>
        <c:lblOffset val="100"/>
        <c:noMultiLvlLbl val="0"/>
      </c:catAx>
      <c:valAx>
        <c:axId val="-20894690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46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st智慧!$D$7:$FD$7</c:f>
              <c:numCache>
                <c:formatCode>#,##0.00;[Red]#,##0.00</c:formatCode>
                <c:ptCount val="157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508120"/>
        <c:axId val="-2089516984"/>
      </c:lineChart>
      <c:catAx>
        <c:axId val="-208950812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516984"/>
        <c:crosses val="autoZero"/>
        <c:auto val="1"/>
        <c:lblAlgn val="ctr"/>
        <c:lblOffset val="100"/>
        <c:noMultiLvlLbl val="0"/>
      </c:catAx>
      <c:valAx>
        <c:axId val="-208951698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508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st智慧!$D$6:$FD$6</c:f>
              <c:numCache>
                <c:formatCode>[Red]0.00;[Green]\-0.00</c:formatCode>
                <c:ptCount val="157"/>
                <c:pt idx="0">
                  <c:v>1560.66</c:v>
                </c:pt>
                <c:pt idx="1">
                  <c:v>640.62</c:v>
                </c:pt>
                <c:pt idx="2">
                  <c:v>-863.63</c:v>
                </c:pt>
                <c:pt idx="3">
                  <c:v>400.78</c:v>
                </c:pt>
                <c:pt idx="4">
                  <c:v>-144.65</c:v>
                </c:pt>
                <c:pt idx="5">
                  <c:v>178.14</c:v>
                </c:pt>
                <c:pt idx="6">
                  <c:v>-2011.59</c:v>
                </c:pt>
                <c:pt idx="7">
                  <c:v>172.87</c:v>
                </c:pt>
                <c:pt idx="8">
                  <c:v>1045.7</c:v>
                </c:pt>
                <c:pt idx="9">
                  <c:v>889.1</c:v>
                </c:pt>
                <c:pt idx="10">
                  <c:v>0.87</c:v>
                </c:pt>
                <c:pt idx="11">
                  <c:v>-684.27</c:v>
                </c:pt>
                <c:pt idx="12">
                  <c:v>-701.18</c:v>
                </c:pt>
                <c:pt idx="13">
                  <c:v>-286.85</c:v>
                </c:pt>
                <c:pt idx="14">
                  <c:v>652.49</c:v>
                </c:pt>
                <c:pt idx="15">
                  <c:v>-1338.33</c:v>
                </c:pt>
                <c:pt idx="16">
                  <c:v>-15.23</c:v>
                </c:pt>
                <c:pt idx="17">
                  <c:v>1538.41</c:v>
                </c:pt>
                <c:pt idx="18">
                  <c:v>1987.38</c:v>
                </c:pt>
                <c:pt idx="19">
                  <c:v>1677.71</c:v>
                </c:pt>
                <c:pt idx="20">
                  <c:v>2174.63</c:v>
                </c:pt>
                <c:pt idx="21">
                  <c:v>-1655.25</c:v>
                </c:pt>
                <c:pt idx="22">
                  <c:v>244.03</c:v>
                </c:pt>
                <c:pt idx="23">
                  <c:v>-1564.81</c:v>
                </c:pt>
                <c:pt idx="24">
                  <c:v>-167.33</c:v>
                </c:pt>
                <c:pt idx="25">
                  <c:v>-149.7</c:v>
                </c:pt>
                <c:pt idx="26">
                  <c:v>420.1</c:v>
                </c:pt>
                <c:pt idx="27">
                  <c:v>167.48</c:v>
                </c:pt>
                <c:pt idx="28">
                  <c:v>-884.79</c:v>
                </c:pt>
                <c:pt idx="29">
                  <c:v>-148.51</c:v>
                </c:pt>
                <c:pt idx="30">
                  <c:v>-1049.48</c:v>
                </c:pt>
                <c:pt idx="31">
                  <c:v>-270.34</c:v>
                </c:pt>
                <c:pt idx="32">
                  <c:v>-487.91</c:v>
                </c:pt>
                <c:pt idx="33">
                  <c:v>-665.74</c:v>
                </c:pt>
                <c:pt idx="34">
                  <c:v>-1159.08</c:v>
                </c:pt>
                <c:pt idx="35">
                  <c:v>271.39</c:v>
                </c:pt>
                <c:pt idx="36">
                  <c:v>110.09</c:v>
                </c:pt>
                <c:pt idx="37">
                  <c:v>706.61</c:v>
                </c:pt>
                <c:pt idx="38">
                  <c:v>-115.05</c:v>
                </c:pt>
                <c:pt idx="39">
                  <c:v>-411.93</c:v>
                </c:pt>
                <c:pt idx="40">
                  <c:v>755.26</c:v>
                </c:pt>
                <c:pt idx="41">
                  <c:v>-243.78</c:v>
                </c:pt>
                <c:pt idx="42">
                  <c:v>397.05</c:v>
                </c:pt>
                <c:pt idx="43">
                  <c:v>-353.95</c:v>
                </c:pt>
                <c:pt idx="44">
                  <c:v>-1249.74</c:v>
                </c:pt>
                <c:pt idx="45">
                  <c:v>-67.71</c:v>
                </c:pt>
                <c:pt idx="46">
                  <c:v>-259.09</c:v>
                </c:pt>
                <c:pt idx="47">
                  <c:v>333.5</c:v>
                </c:pt>
                <c:pt idx="48">
                  <c:v>49.64</c:v>
                </c:pt>
                <c:pt idx="49">
                  <c:v>-209.97</c:v>
                </c:pt>
                <c:pt idx="50">
                  <c:v>-53.18</c:v>
                </c:pt>
                <c:pt idx="51">
                  <c:v>12.05</c:v>
                </c:pt>
                <c:pt idx="52">
                  <c:v>-284.03</c:v>
                </c:pt>
                <c:pt idx="53">
                  <c:v>97.58</c:v>
                </c:pt>
                <c:pt idx="54">
                  <c:v>-321.41</c:v>
                </c:pt>
                <c:pt idx="55">
                  <c:v>-135.83</c:v>
                </c:pt>
                <c:pt idx="56">
                  <c:v>-242.61</c:v>
                </c:pt>
                <c:pt idx="57">
                  <c:v>126.97</c:v>
                </c:pt>
                <c:pt idx="58">
                  <c:v>-141.59</c:v>
                </c:pt>
                <c:pt idx="59">
                  <c:v>-300.53</c:v>
                </c:pt>
                <c:pt idx="60">
                  <c:v>-836.33</c:v>
                </c:pt>
                <c:pt idx="61">
                  <c:v>-1613.82</c:v>
                </c:pt>
                <c:pt idx="62">
                  <c:v>-330.69</c:v>
                </c:pt>
                <c:pt idx="63">
                  <c:v>-24.85</c:v>
                </c:pt>
                <c:pt idx="64">
                  <c:v>-179.28</c:v>
                </c:pt>
                <c:pt idx="65">
                  <c:v>-696.9299999999999</c:v>
                </c:pt>
                <c:pt idx="66">
                  <c:v>-465.41</c:v>
                </c:pt>
                <c:pt idx="67">
                  <c:v>-380.35</c:v>
                </c:pt>
                <c:pt idx="68">
                  <c:v>88.45</c:v>
                </c:pt>
                <c:pt idx="69">
                  <c:v>-323.03</c:v>
                </c:pt>
                <c:pt idx="70">
                  <c:v>-270.92</c:v>
                </c:pt>
                <c:pt idx="71">
                  <c:v>-483.98</c:v>
                </c:pt>
                <c:pt idx="72">
                  <c:v>-157.26</c:v>
                </c:pt>
                <c:pt idx="73">
                  <c:v>-446.53</c:v>
                </c:pt>
                <c:pt idx="74">
                  <c:v>-389.74</c:v>
                </c:pt>
                <c:pt idx="75">
                  <c:v>-388.1</c:v>
                </c:pt>
                <c:pt idx="76">
                  <c:v>10.33</c:v>
                </c:pt>
                <c:pt idx="77">
                  <c:v>-101.24</c:v>
                </c:pt>
                <c:pt idx="78">
                  <c:v>-267.1</c:v>
                </c:pt>
                <c:pt idx="79">
                  <c:v>-51.58</c:v>
                </c:pt>
                <c:pt idx="80">
                  <c:v>604.35</c:v>
                </c:pt>
                <c:pt idx="81">
                  <c:v>539.8099999999999</c:v>
                </c:pt>
                <c:pt idx="82">
                  <c:v>-216.08</c:v>
                </c:pt>
                <c:pt idx="83">
                  <c:v>-104.63</c:v>
                </c:pt>
                <c:pt idx="84">
                  <c:v>-317.97</c:v>
                </c:pt>
                <c:pt idx="85">
                  <c:v>-419.74</c:v>
                </c:pt>
                <c:pt idx="86">
                  <c:v>160.31</c:v>
                </c:pt>
                <c:pt idx="87">
                  <c:v>-86.64</c:v>
                </c:pt>
                <c:pt idx="88">
                  <c:v>-179.29</c:v>
                </c:pt>
                <c:pt idx="89">
                  <c:v>97.66</c:v>
                </c:pt>
                <c:pt idx="90">
                  <c:v>119.17</c:v>
                </c:pt>
                <c:pt idx="91">
                  <c:v>-221.15</c:v>
                </c:pt>
                <c:pt idx="92">
                  <c:v>-72.19</c:v>
                </c:pt>
                <c:pt idx="93">
                  <c:v>237.1</c:v>
                </c:pt>
                <c:pt idx="94">
                  <c:v>-34.9</c:v>
                </c:pt>
                <c:pt idx="95">
                  <c:v>381.1</c:v>
                </c:pt>
                <c:pt idx="96">
                  <c:v>-129.18</c:v>
                </c:pt>
                <c:pt idx="97">
                  <c:v>-27.4</c:v>
                </c:pt>
                <c:pt idx="98">
                  <c:v>-172.42</c:v>
                </c:pt>
                <c:pt idx="99">
                  <c:v>256.81</c:v>
                </c:pt>
                <c:pt idx="100">
                  <c:v>-134.36</c:v>
                </c:pt>
                <c:pt idx="101">
                  <c:v>568.05</c:v>
                </c:pt>
                <c:pt idx="102">
                  <c:v>-435.3</c:v>
                </c:pt>
                <c:pt idx="103">
                  <c:v>-58.74</c:v>
                </c:pt>
                <c:pt idx="104">
                  <c:v>-89.62</c:v>
                </c:pt>
                <c:pt idx="105">
                  <c:v>-1089.19</c:v>
                </c:pt>
                <c:pt idx="106">
                  <c:v>-581.04</c:v>
                </c:pt>
                <c:pt idx="107">
                  <c:v>-27.06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532744"/>
        <c:axId val="-2089541400"/>
      </c:barChart>
      <c:catAx>
        <c:axId val="-208953274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541400"/>
        <c:crosses val="autoZero"/>
        <c:auto val="1"/>
        <c:lblAlgn val="ctr"/>
        <c:lblOffset val="100"/>
        <c:noMultiLvlLbl val="0"/>
      </c:catAx>
      <c:valAx>
        <c:axId val="-208954140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5327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中国中冶!$D$9:$FD$9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580440"/>
        <c:axId val="-2089589256"/>
      </c:lineChart>
      <c:catAx>
        <c:axId val="-20895804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589256"/>
        <c:crosses val="autoZero"/>
        <c:auto val="1"/>
        <c:lblAlgn val="ctr"/>
        <c:lblOffset val="100"/>
        <c:noMultiLvlLbl val="0"/>
      </c:catAx>
      <c:valAx>
        <c:axId val="-20895892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580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中国中冶!$D$7:$FD$7</c:f>
              <c:numCache>
                <c:formatCode>#,##0.00;[Red]#,##0.00</c:formatCode>
                <c:ptCount val="157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628248"/>
        <c:axId val="-2089637112"/>
      </c:lineChart>
      <c:catAx>
        <c:axId val="-20896282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637112"/>
        <c:crosses val="autoZero"/>
        <c:auto val="1"/>
        <c:lblAlgn val="ctr"/>
        <c:lblOffset val="100"/>
        <c:noMultiLvlLbl val="0"/>
      </c:catAx>
      <c:valAx>
        <c:axId val="-2089637112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6282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中国中冶!$D$6:$FD$6</c:f>
              <c:numCache>
                <c:formatCode>[Red]0.00;[Green]\-0.00</c:formatCode>
                <c:ptCount val="157"/>
                <c:pt idx="0">
                  <c:v>6669.91</c:v>
                </c:pt>
                <c:pt idx="1">
                  <c:v>622.99</c:v>
                </c:pt>
                <c:pt idx="2">
                  <c:v>1046.03</c:v>
                </c:pt>
                <c:pt idx="3">
                  <c:v>216.6</c:v>
                </c:pt>
                <c:pt idx="4">
                  <c:v>6596.98</c:v>
                </c:pt>
                <c:pt idx="5">
                  <c:v>-1071.74</c:v>
                </c:pt>
                <c:pt idx="6">
                  <c:v>-888.2</c:v>
                </c:pt>
                <c:pt idx="7">
                  <c:v>-615.26</c:v>
                </c:pt>
                <c:pt idx="8">
                  <c:v>-241.26</c:v>
                </c:pt>
                <c:pt idx="9">
                  <c:v>-2612.46</c:v>
                </c:pt>
                <c:pt idx="10">
                  <c:v>8596.950000000001</c:v>
                </c:pt>
                <c:pt idx="11">
                  <c:v>12551.97</c:v>
                </c:pt>
                <c:pt idx="12">
                  <c:v>-848.9400000000001</c:v>
                </c:pt>
                <c:pt idx="13">
                  <c:v>3839.87</c:v>
                </c:pt>
                <c:pt idx="14">
                  <c:v>-1745.65</c:v>
                </c:pt>
                <c:pt idx="15">
                  <c:v>85.52</c:v>
                </c:pt>
                <c:pt idx="16">
                  <c:v>1007.13</c:v>
                </c:pt>
                <c:pt idx="17">
                  <c:v>910.65</c:v>
                </c:pt>
                <c:pt idx="18">
                  <c:v>74447.36</c:v>
                </c:pt>
                <c:pt idx="19">
                  <c:v>-36931.2</c:v>
                </c:pt>
                <c:pt idx="20">
                  <c:v>-28917.3</c:v>
                </c:pt>
                <c:pt idx="21">
                  <c:v>-10064.83</c:v>
                </c:pt>
                <c:pt idx="22">
                  <c:v>-16261.01</c:v>
                </c:pt>
                <c:pt idx="23">
                  <c:v>-10356.02</c:v>
                </c:pt>
                <c:pt idx="24">
                  <c:v>-8152.88</c:v>
                </c:pt>
                <c:pt idx="25">
                  <c:v>-948.92</c:v>
                </c:pt>
                <c:pt idx="26">
                  <c:v>-5003.79</c:v>
                </c:pt>
                <c:pt idx="27">
                  <c:v>-5495.56</c:v>
                </c:pt>
                <c:pt idx="28">
                  <c:v>766.71</c:v>
                </c:pt>
                <c:pt idx="29">
                  <c:v>-442.26</c:v>
                </c:pt>
                <c:pt idx="30">
                  <c:v>5270.72</c:v>
                </c:pt>
                <c:pt idx="31">
                  <c:v>4322.42</c:v>
                </c:pt>
                <c:pt idx="32">
                  <c:v>3097.25</c:v>
                </c:pt>
                <c:pt idx="33">
                  <c:v>-1002.9</c:v>
                </c:pt>
                <c:pt idx="34">
                  <c:v>1168.68</c:v>
                </c:pt>
                <c:pt idx="35">
                  <c:v>-302.97</c:v>
                </c:pt>
                <c:pt idx="36">
                  <c:v>581.22</c:v>
                </c:pt>
                <c:pt idx="37">
                  <c:v>1926.23</c:v>
                </c:pt>
                <c:pt idx="38">
                  <c:v>1148.81</c:v>
                </c:pt>
                <c:pt idx="39">
                  <c:v>-1572.28</c:v>
                </c:pt>
                <c:pt idx="40">
                  <c:v>-430.74</c:v>
                </c:pt>
                <c:pt idx="41">
                  <c:v>-1987.29</c:v>
                </c:pt>
                <c:pt idx="42">
                  <c:v>-5667.31</c:v>
                </c:pt>
                <c:pt idx="43">
                  <c:v>4607.72</c:v>
                </c:pt>
                <c:pt idx="44">
                  <c:v>6479.99</c:v>
                </c:pt>
                <c:pt idx="45">
                  <c:v>68.08</c:v>
                </c:pt>
                <c:pt idx="46">
                  <c:v>395.41</c:v>
                </c:pt>
                <c:pt idx="47">
                  <c:v>8923.870000000001</c:v>
                </c:pt>
                <c:pt idx="48">
                  <c:v>-405.32</c:v>
                </c:pt>
                <c:pt idx="49">
                  <c:v>3008.0</c:v>
                </c:pt>
                <c:pt idx="50">
                  <c:v>-2412.46</c:v>
                </c:pt>
                <c:pt idx="51">
                  <c:v>1962.28</c:v>
                </c:pt>
                <c:pt idx="52">
                  <c:v>-831.36</c:v>
                </c:pt>
                <c:pt idx="53">
                  <c:v>4485.13</c:v>
                </c:pt>
                <c:pt idx="54">
                  <c:v>2230.77</c:v>
                </c:pt>
                <c:pt idx="55">
                  <c:v>1670.11</c:v>
                </c:pt>
                <c:pt idx="56">
                  <c:v>-638.66</c:v>
                </c:pt>
                <c:pt idx="57">
                  <c:v>-1896.56</c:v>
                </c:pt>
                <c:pt idx="58">
                  <c:v>-3976.43</c:v>
                </c:pt>
                <c:pt idx="59">
                  <c:v>1449.35</c:v>
                </c:pt>
                <c:pt idx="60">
                  <c:v>-5493.25</c:v>
                </c:pt>
                <c:pt idx="61">
                  <c:v>-2202.1</c:v>
                </c:pt>
                <c:pt idx="62">
                  <c:v>-736.65</c:v>
                </c:pt>
                <c:pt idx="63">
                  <c:v>1343.05</c:v>
                </c:pt>
                <c:pt idx="64">
                  <c:v>-3635.27</c:v>
                </c:pt>
                <c:pt idx="65">
                  <c:v>9885.28</c:v>
                </c:pt>
                <c:pt idx="66">
                  <c:v>2741.0</c:v>
                </c:pt>
                <c:pt idx="67">
                  <c:v>221.24</c:v>
                </c:pt>
                <c:pt idx="68">
                  <c:v>2765.07</c:v>
                </c:pt>
                <c:pt idx="69">
                  <c:v>-1014.99</c:v>
                </c:pt>
                <c:pt idx="70">
                  <c:v>1287.72</c:v>
                </c:pt>
                <c:pt idx="71">
                  <c:v>1294.08</c:v>
                </c:pt>
                <c:pt idx="72">
                  <c:v>-503.89</c:v>
                </c:pt>
                <c:pt idx="73">
                  <c:v>-1071.76</c:v>
                </c:pt>
                <c:pt idx="74">
                  <c:v>442.41</c:v>
                </c:pt>
                <c:pt idx="75">
                  <c:v>740.78</c:v>
                </c:pt>
                <c:pt idx="76">
                  <c:v>381.28</c:v>
                </c:pt>
                <c:pt idx="77">
                  <c:v>12028.78</c:v>
                </c:pt>
                <c:pt idx="78">
                  <c:v>730.3099999999999</c:v>
                </c:pt>
                <c:pt idx="79">
                  <c:v>1250.07</c:v>
                </c:pt>
                <c:pt idx="80">
                  <c:v>699.3</c:v>
                </c:pt>
                <c:pt idx="81">
                  <c:v>0.0</c:v>
                </c:pt>
                <c:pt idx="82">
                  <c:v>-819.75</c:v>
                </c:pt>
                <c:pt idx="83">
                  <c:v>-181.19</c:v>
                </c:pt>
                <c:pt idx="84">
                  <c:v>-2244.31</c:v>
                </c:pt>
                <c:pt idx="85">
                  <c:v>-132.03</c:v>
                </c:pt>
                <c:pt idx="86">
                  <c:v>4.07</c:v>
                </c:pt>
                <c:pt idx="87">
                  <c:v>-885.39</c:v>
                </c:pt>
                <c:pt idx="88">
                  <c:v>699.75</c:v>
                </c:pt>
                <c:pt idx="89">
                  <c:v>-240.16</c:v>
                </c:pt>
                <c:pt idx="90">
                  <c:v>-623.75</c:v>
                </c:pt>
                <c:pt idx="91">
                  <c:v>-2149.97</c:v>
                </c:pt>
                <c:pt idx="92">
                  <c:v>-1920.2</c:v>
                </c:pt>
                <c:pt idx="93">
                  <c:v>-2047.15</c:v>
                </c:pt>
                <c:pt idx="94">
                  <c:v>-1189.22</c:v>
                </c:pt>
                <c:pt idx="95">
                  <c:v>1319.74</c:v>
                </c:pt>
                <c:pt idx="96">
                  <c:v>-98.4</c:v>
                </c:pt>
                <c:pt idx="97">
                  <c:v>-776.8</c:v>
                </c:pt>
                <c:pt idx="98">
                  <c:v>-832.87</c:v>
                </c:pt>
                <c:pt idx="99">
                  <c:v>2215.27</c:v>
                </c:pt>
                <c:pt idx="100">
                  <c:v>-2791.01</c:v>
                </c:pt>
                <c:pt idx="101">
                  <c:v>-9596.549999999999</c:v>
                </c:pt>
                <c:pt idx="102">
                  <c:v>-2894.7</c:v>
                </c:pt>
                <c:pt idx="103">
                  <c:v>-2171.37</c:v>
                </c:pt>
                <c:pt idx="104">
                  <c:v>-5035.71</c:v>
                </c:pt>
                <c:pt idx="105">
                  <c:v>-5755.77</c:v>
                </c:pt>
                <c:pt idx="106">
                  <c:v>525.41</c:v>
                </c:pt>
                <c:pt idx="107">
                  <c:v>-2625.91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652872"/>
        <c:axId val="-2089661528"/>
      </c:barChart>
      <c:catAx>
        <c:axId val="-2089652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661528"/>
        <c:crosses val="autoZero"/>
        <c:auto val="1"/>
        <c:lblAlgn val="ctr"/>
        <c:lblOffset val="100"/>
        <c:noMultiLvlLbl val="0"/>
      </c:catAx>
      <c:valAx>
        <c:axId val="-20896615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652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700600"/>
        <c:axId val="-2089709416"/>
      </c:lineChart>
      <c:catAx>
        <c:axId val="-208970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709416"/>
        <c:crosses val="autoZero"/>
        <c:auto val="1"/>
        <c:lblAlgn val="ctr"/>
        <c:lblOffset val="100"/>
        <c:noMultiLvlLbl val="0"/>
      </c:catAx>
      <c:valAx>
        <c:axId val="-2089709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70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748760"/>
        <c:axId val="-2089757624"/>
      </c:lineChart>
      <c:catAx>
        <c:axId val="-208974876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757624"/>
        <c:crosses val="autoZero"/>
        <c:auto val="1"/>
        <c:lblAlgn val="ctr"/>
        <c:lblOffset val="100"/>
        <c:noMultiLvlLbl val="0"/>
      </c:catAx>
      <c:valAx>
        <c:axId val="-2089757624"/>
        <c:scaling>
          <c:orientation val="minMax"/>
          <c:min val="8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089748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773384"/>
        <c:axId val="-2089782040"/>
      </c:barChart>
      <c:catAx>
        <c:axId val="-208977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782040"/>
        <c:crosses val="autoZero"/>
        <c:auto val="1"/>
        <c:lblAlgn val="ctr"/>
        <c:lblOffset val="100"/>
        <c:noMultiLvlLbl val="0"/>
      </c:catAx>
      <c:valAx>
        <c:axId val="-2089782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77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巨轮智能!$D$9:$FD$9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9811240"/>
        <c:axId val="-2106617944"/>
      </c:lineChart>
      <c:catAx>
        <c:axId val="-2089811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17944"/>
        <c:crosses val="autoZero"/>
        <c:auto val="1"/>
        <c:lblAlgn val="ctr"/>
        <c:lblOffset val="100"/>
        <c:noMultiLvlLbl val="0"/>
      </c:catAx>
      <c:valAx>
        <c:axId val="-210661794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811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978664"/>
        <c:axId val="2087086888"/>
      </c:lineChart>
      <c:catAx>
        <c:axId val="2089978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7086888"/>
        <c:crosses val="autoZero"/>
        <c:auto val="1"/>
        <c:lblAlgn val="ctr"/>
        <c:lblOffset val="100"/>
        <c:tickLblSkip val="2"/>
        <c:noMultiLvlLbl val="0"/>
      </c:catAx>
      <c:valAx>
        <c:axId val="2087086888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978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巨轮智能!$D$7:$FD$7</c:f>
              <c:numCache>
                <c:formatCode>#,##0.00;[Red]#,##0.00</c:formatCode>
                <c:ptCount val="157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663640"/>
        <c:axId val="-2106660632"/>
      </c:lineChart>
      <c:catAx>
        <c:axId val="-21066636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660632"/>
        <c:crosses val="autoZero"/>
        <c:auto val="1"/>
        <c:lblAlgn val="ctr"/>
        <c:lblOffset val="100"/>
        <c:noMultiLvlLbl val="0"/>
      </c:catAx>
      <c:valAx>
        <c:axId val="-2106660632"/>
        <c:scaling>
          <c:orientation val="minMax"/>
          <c:min val="2.6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6636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707384"/>
        <c:axId val="-2106704376"/>
      </c:barChart>
      <c:catAx>
        <c:axId val="-210670738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04376"/>
        <c:crosses val="autoZero"/>
        <c:auto val="1"/>
        <c:lblAlgn val="ctr"/>
        <c:lblOffset val="100"/>
        <c:noMultiLvlLbl val="0"/>
      </c:catAx>
      <c:valAx>
        <c:axId val="-2106704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07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大金重工!$D$9:$FD$9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93368"/>
        <c:axId val="2083396376"/>
      </c:lineChart>
      <c:catAx>
        <c:axId val="20833933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96376"/>
        <c:crosses val="autoZero"/>
        <c:auto val="1"/>
        <c:lblAlgn val="ctr"/>
        <c:lblOffset val="100"/>
        <c:noMultiLvlLbl val="0"/>
      </c:catAx>
      <c:valAx>
        <c:axId val="2083396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3933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大金重工!$D$7:$FD$7</c:f>
              <c:numCache>
                <c:formatCode>#,##0.00;[Red]#,##0.00</c:formatCode>
                <c:ptCount val="157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3362888"/>
        <c:axId val="2083330280"/>
      </c:lineChart>
      <c:catAx>
        <c:axId val="2083362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30280"/>
        <c:crosses val="autoZero"/>
        <c:auto val="1"/>
        <c:lblAlgn val="ctr"/>
        <c:lblOffset val="100"/>
        <c:noMultiLvlLbl val="0"/>
      </c:catAx>
      <c:valAx>
        <c:axId val="2083330280"/>
        <c:scaling>
          <c:orientation val="minMax"/>
          <c:min val="4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3362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大金重工!$D$6:$FD$6</c:f>
              <c:numCache>
                <c:formatCode>[Red]0.00;[Green]\-0.00</c:formatCode>
                <c:ptCount val="157"/>
                <c:pt idx="0">
                  <c:v>77.57</c:v>
                </c:pt>
                <c:pt idx="1">
                  <c:v>214.59</c:v>
                </c:pt>
                <c:pt idx="2">
                  <c:v>79.16</c:v>
                </c:pt>
                <c:pt idx="3">
                  <c:v>44.29</c:v>
                </c:pt>
                <c:pt idx="4">
                  <c:v>75.2</c:v>
                </c:pt>
                <c:pt idx="5">
                  <c:v>-124.32</c:v>
                </c:pt>
                <c:pt idx="6">
                  <c:v>-122.46</c:v>
                </c:pt>
                <c:pt idx="7">
                  <c:v>-332.37</c:v>
                </c:pt>
                <c:pt idx="8">
                  <c:v>244.05</c:v>
                </c:pt>
                <c:pt idx="9">
                  <c:v>-301.54</c:v>
                </c:pt>
                <c:pt idx="10">
                  <c:v>250.6</c:v>
                </c:pt>
                <c:pt idx="11">
                  <c:v>-40.78</c:v>
                </c:pt>
                <c:pt idx="12">
                  <c:v>-320.97</c:v>
                </c:pt>
                <c:pt idx="13">
                  <c:v>23.87</c:v>
                </c:pt>
                <c:pt idx="14">
                  <c:v>-216.73</c:v>
                </c:pt>
                <c:pt idx="15">
                  <c:v>-287.06</c:v>
                </c:pt>
                <c:pt idx="16">
                  <c:v>-45.19</c:v>
                </c:pt>
                <c:pt idx="17">
                  <c:v>-598.82</c:v>
                </c:pt>
                <c:pt idx="18">
                  <c:v>-307.82</c:v>
                </c:pt>
                <c:pt idx="19">
                  <c:v>240.42</c:v>
                </c:pt>
                <c:pt idx="20">
                  <c:v>-118.72</c:v>
                </c:pt>
                <c:pt idx="21">
                  <c:v>603.17</c:v>
                </c:pt>
                <c:pt idx="22">
                  <c:v>-536.54</c:v>
                </c:pt>
                <c:pt idx="23">
                  <c:v>-109.11</c:v>
                </c:pt>
                <c:pt idx="24">
                  <c:v>-142.23</c:v>
                </c:pt>
                <c:pt idx="25">
                  <c:v>358.56</c:v>
                </c:pt>
                <c:pt idx="26">
                  <c:v>-400.17</c:v>
                </c:pt>
                <c:pt idx="27">
                  <c:v>-742.73</c:v>
                </c:pt>
                <c:pt idx="28">
                  <c:v>134.29</c:v>
                </c:pt>
                <c:pt idx="29">
                  <c:v>-378.14</c:v>
                </c:pt>
                <c:pt idx="30">
                  <c:v>-74.63</c:v>
                </c:pt>
                <c:pt idx="31">
                  <c:v>-243.92</c:v>
                </c:pt>
                <c:pt idx="32">
                  <c:v>-57.79</c:v>
                </c:pt>
                <c:pt idx="33">
                  <c:v>104.19</c:v>
                </c:pt>
                <c:pt idx="34">
                  <c:v>-27.81</c:v>
                </c:pt>
                <c:pt idx="35">
                  <c:v>-143.64</c:v>
                </c:pt>
                <c:pt idx="36">
                  <c:v>-70.47</c:v>
                </c:pt>
                <c:pt idx="37">
                  <c:v>375.89</c:v>
                </c:pt>
                <c:pt idx="38">
                  <c:v>147.23</c:v>
                </c:pt>
                <c:pt idx="39">
                  <c:v>175.2</c:v>
                </c:pt>
                <c:pt idx="40">
                  <c:v>374.04</c:v>
                </c:pt>
                <c:pt idx="41">
                  <c:v>-660.21</c:v>
                </c:pt>
                <c:pt idx="42">
                  <c:v>101.76</c:v>
                </c:pt>
                <c:pt idx="43">
                  <c:v>-365.97</c:v>
                </c:pt>
                <c:pt idx="44">
                  <c:v>-243.66</c:v>
                </c:pt>
                <c:pt idx="45">
                  <c:v>-169.3</c:v>
                </c:pt>
                <c:pt idx="46">
                  <c:v>-58.67</c:v>
                </c:pt>
                <c:pt idx="47">
                  <c:v>2.37</c:v>
                </c:pt>
                <c:pt idx="48">
                  <c:v>-291.61</c:v>
                </c:pt>
                <c:pt idx="49">
                  <c:v>-154.92</c:v>
                </c:pt>
                <c:pt idx="50">
                  <c:v>53.02</c:v>
                </c:pt>
                <c:pt idx="51">
                  <c:v>-386.78</c:v>
                </c:pt>
                <c:pt idx="52">
                  <c:v>-249.87</c:v>
                </c:pt>
                <c:pt idx="53">
                  <c:v>94.58</c:v>
                </c:pt>
                <c:pt idx="54">
                  <c:v>-201.73</c:v>
                </c:pt>
                <c:pt idx="55">
                  <c:v>-7.84</c:v>
                </c:pt>
                <c:pt idx="56">
                  <c:v>100.01</c:v>
                </c:pt>
                <c:pt idx="57">
                  <c:v>-35.4</c:v>
                </c:pt>
                <c:pt idx="58">
                  <c:v>385.89</c:v>
                </c:pt>
                <c:pt idx="59">
                  <c:v>81.16</c:v>
                </c:pt>
                <c:pt idx="60">
                  <c:v>-213.27</c:v>
                </c:pt>
                <c:pt idx="61">
                  <c:v>-65.83</c:v>
                </c:pt>
                <c:pt idx="62">
                  <c:v>-127.62</c:v>
                </c:pt>
                <c:pt idx="63">
                  <c:v>-71.36</c:v>
                </c:pt>
                <c:pt idx="64">
                  <c:v>283.02</c:v>
                </c:pt>
                <c:pt idx="65">
                  <c:v>-669.34</c:v>
                </c:pt>
                <c:pt idx="66">
                  <c:v>-190.22</c:v>
                </c:pt>
                <c:pt idx="67">
                  <c:v>-44.93</c:v>
                </c:pt>
                <c:pt idx="68">
                  <c:v>18.43</c:v>
                </c:pt>
                <c:pt idx="69">
                  <c:v>-52.26</c:v>
                </c:pt>
                <c:pt idx="70">
                  <c:v>15.77</c:v>
                </c:pt>
                <c:pt idx="71">
                  <c:v>-10.92</c:v>
                </c:pt>
                <c:pt idx="72">
                  <c:v>2.19</c:v>
                </c:pt>
                <c:pt idx="73">
                  <c:v>-63.22</c:v>
                </c:pt>
                <c:pt idx="74">
                  <c:v>-80.21</c:v>
                </c:pt>
                <c:pt idx="75">
                  <c:v>61.5</c:v>
                </c:pt>
                <c:pt idx="76">
                  <c:v>-256.18</c:v>
                </c:pt>
                <c:pt idx="77">
                  <c:v>-239.03</c:v>
                </c:pt>
                <c:pt idx="78">
                  <c:v>81.76</c:v>
                </c:pt>
                <c:pt idx="79">
                  <c:v>4.1</c:v>
                </c:pt>
                <c:pt idx="80">
                  <c:v>84.71</c:v>
                </c:pt>
                <c:pt idx="81">
                  <c:v>74.39</c:v>
                </c:pt>
                <c:pt idx="82">
                  <c:v>-185.72</c:v>
                </c:pt>
                <c:pt idx="83">
                  <c:v>-138.7</c:v>
                </c:pt>
                <c:pt idx="84">
                  <c:v>43.96</c:v>
                </c:pt>
                <c:pt idx="85">
                  <c:v>187.21</c:v>
                </c:pt>
                <c:pt idx="86">
                  <c:v>-141.9</c:v>
                </c:pt>
                <c:pt idx="87">
                  <c:v>133.67</c:v>
                </c:pt>
                <c:pt idx="88">
                  <c:v>-77.84</c:v>
                </c:pt>
                <c:pt idx="89">
                  <c:v>-141.88</c:v>
                </c:pt>
                <c:pt idx="90">
                  <c:v>-15.24</c:v>
                </c:pt>
                <c:pt idx="91">
                  <c:v>-119.85</c:v>
                </c:pt>
                <c:pt idx="92">
                  <c:v>49.71</c:v>
                </c:pt>
                <c:pt idx="93">
                  <c:v>45.47</c:v>
                </c:pt>
                <c:pt idx="94">
                  <c:v>10.03</c:v>
                </c:pt>
                <c:pt idx="95">
                  <c:v>-22.05</c:v>
                </c:pt>
                <c:pt idx="96">
                  <c:v>-31.32</c:v>
                </c:pt>
                <c:pt idx="97">
                  <c:v>72.46</c:v>
                </c:pt>
                <c:pt idx="98">
                  <c:v>-43.0</c:v>
                </c:pt>
                <c:pt idx="99">
                  <c:v>98.86</c:v>
                </c:pt>
                <c:pt idx="100">
                  <c:v>-108.22</c:v>
                </c:pt>
                <c:pt idx="101">
                  <c:v>-13.22</c:v>
                </c:pt>
                <c:pt idx="102">
                  <c:v>-249.13</c:v>
                </c:pt>
                <c:pt idx="103">
                  <c:v>85.65000000000001</c:v>
                </c:pt>
                <c:pt idx="104">
                  <c:v>122.55</c:v>
                </c:pt>
                <c:pt idx="105">
                  <c:v>-96.63</c:v>
                </c:pt>
                <c:pt idx="106">
                  <c:v>-42.19</c:v>
                </c:pt>
                <c:pt idx="107">
                  <c:v>217.48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83351480"/>
        <c:axId val="2083316952"/>
      </c:barChart>
      <c:catAx>
        <c:axId val="208335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3316952"/>
        <c:crosses val="autoZero"/>
        <c:auto val="1"/>
        <c:lblAlgn val="ctr"/>
        <c:lblOffset val="100"/>
        <c:noMultiLvlLbl val="0"/>
      </c:catAx>
      <c:valAx>
        <c:axId val="208331695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335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贵州茅台!$D$9:$FD$9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23048"/>
        <c:axId val="-2106720040"/>
      </c:lineChart>
      <c:catAx>
        <c:axId val="-2106723048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20040"/>
        <c:crosses val="autoZero"/>
        <c:auto val="1"/>
        <c:lblAlgn val="ctr"/>
        <c:lblOffset val="100"/>
        <c:noMultiLvlLbl val="0"/>
      </c:catAx>
      <c:valAx>
        <c:axId val="-210672004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723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贵州茅台!$D$7:$FD$7</c:f>
              <c:numCache>
                <c:formatCode>#,##0.00;[Red]#,##0.00</c:formatCode>
                <c:ptCount val="157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765240"/>
        <c:axId val="-2106762232"/>
      </c:lineChart>
      <c:catAx>
        <c:axId val="-210676524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762232"/>
        <c:crosses val="autoZero"/>
        <c:auto val="1"/>
        <c:lblAlgn val="ctr"/>
        <c:lblOffset val="100"/>
        <c:noMultiLvlLbl val="0"/>
      </c:catAx>
      <c:valAx>
        <c:axId val="-2106762232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7652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贵州茅台!$D$6:$FD$6</c:f>
              <c:numCache>
                <c:formatCode>[Red]0.00;[Green]\-0.00</c:formatCode>
                <c:ptCount val="157"/>
                <c:pt idx="0">
                  <c:v>2678.35</c:v>
                </c:pt>
                <c:pt idx="1">
                  <c:v>19961.65</c:v>
                </c:pt>
                <c:pt idx="2">
                  <c:v>-5728.1</c:v>
                </c:pt>
                <c:pt idx="3">
                  <c:v>-13356.72</c:v>
                </c:pt>
                <c:pt idx="4">
                  <c:v>-23917.33</c:v>
                </c:pt>
                <c:pt idx="5">
                  <c:v>-9792.860000000001</c:v>
                </c:pt>
                <c:pt idx="6">
                  <c:v>-21179.75</c:v>
                </c:pt>
                <c:pt idx="7">
                  <c:v>5264.17</c:v>
                </c:pt>
                <c:pt idx="8">
                  <c:v>13006.71</c:v>
                </c:pt>
                <c:pt idx="9">
                  <c:v>19987.35</c:v>
                </c:pt>
                <c:pt idx="10">
                  <c:v>8843.19</c:v>
                </c:pt>
                <c:pt idx="11">
                  <c:v>4855.59</c:v>
                </c:pt>
                <c:pt idx="12">
                  <c:v>55069.1</c:v>
                </c:pt>
                <c:pt idx="13">
                  <c:v>11020.38</c:v>
                </c:pt>
                <c:pt idx="14">
                  <c:v>707.21</c:v>
                </c:pt>
                <c:pt idx="15">
                  <c:v>16499.71</c:v>
                </c:pt>
                <c:pt idx="16">
                  <c:v>10108.71</c:v>
                </c:pt>
                <c:pt idx="17">
                  <c:v>31963.72</c:v>
                </c:pt>
                <c:pt idx="18">
                  <c:v>14408.01</c:v>
                </c:pt>
                <c:pt idx="19">
                  <c:v>3995.75</c:v>
                </c:pt>
                <c:pt idx="20">
                  <c:v>10242.45</c:v>
                </c:pt>
                <c:pt idx="21">
                  <c:v>4505.39</c:v>
                </c:pt>
                <c:pt idx="22">
                  <c:v>24405.09</c:v>
                </c:pt>
                <c:pt idx="23">
                  <c:v>-1560.57</c:v>
                </c:pt>
                <c:pt idx="24">
                  <c:v>-844.05</c:v>
                </c:pt>
                <c:pt idx="25">
                  <c:v>2266.8</c:v>
                </c:pt>
                <c:pt idx="26">
                  <c:v>12331.67</c:v>
                </c:pt>
                <c:pt idx="27">
                  <c:v>-9279.18</c:v>
                </c:pt>
                <c:pt idx="28">
                  <c:v>-2957.12</c:v>
                </c:pt>
                <c:pt idx="29">
                  <c:v>7479.62</c:v>
                </c:pt>
                <c:pt idx="30">
                  <c:v>11714.66</c:v>
                </c:pt>
                <c:pt idx="31">
                  <c:v>414.48</c:v>
                </c:pt>
                <c:pt idx="32">
                  <c:v>3492.15</c:v>
                </c:pt>
                <c:pt idx="33">
                  <c:v>-3938.09</c:v>
                </c:pt>
                <c:pt idx="34">
                  <c:v>979.55</c:v>
                </c:pt>
                <c:pt idx="35">
                  <c:v>38916.61</c:v>
                </c:pt>
                <c:pt idx="36">
                  <c:v>27159.42</c:v>
                </c:pt>
                <c:pt idx="37">
                  <c:v>-8879.559999999999</c:v>
                </c:pt>
                <c:pt idx="38">
                  <c:v>4270.5</c:v>
                </c:pt>
                <c:pt idx="39">
                  <c:v>577.87</c:v>
                </c:pt>
                <c:pt idx="40">
                  <c:v>2107.26</c:v>
                </c:pt>
                <c:pt idx="41">
                  <c:v>25712.17</c:v>
                </c:pt>
                <c:pt idx="42">
                  <c:v>7175.66</c:v>
                </c:pt>
                <c:pt idx="43">
                  <c:v>-11809.15</c:v>
                </c:pt>
                <c:pt idx="44">
                  <c:v>11787.36</c:v>
                </c:pt>
                <c:pt idx="45">
                  <c:v>10927.7</c:v>
                </c:pt>
                <c:pt idx="46">
                  <c:v>49046.58</c:v>
                </c:pt>
                <c:pt idx="47">
                  <c:v>9275.26</c:v>
                </c:pt>
                <c:pt idx="48">
                  <c:v>-6260.26</c:v>
                </c:pt>
                <c:pt idx="49">
                  <c:v>9204.059999999999</c:v>
                </c:pt>
                <c:pt idx="50">
                  <c:v>35144.34</c:v>
                </c:pt>
                <c:pt idx="51">
                  <c:v>-11956.98</c:v>
                </c:pt>
                <c:pt idx="52">
                  <c:v>26279.81</c:v>
                </c:pt>
                <c:pt idx="53">
                  <c:v>13519.33</c:v>
                </c:pt>
                <c:pt idx="54">
                  <c:v>-7837.24</c:v>
                </c:pt>
                <c:pt idx="55">
                  <c:v>22057.96</c:v>
                </c:pt>
                <c:pt idx="56">
                  <c:v>350.36</c:v>
                </c:pt>
                <c:pt idx="57">
                  <c:v>187.94</c:v>
                </c:pt>
                <c:pt idx="58">
                  <c:v>2637.99</c:v>
                </c:pt>
                <c:pt idx="59">
                  <c:v>232.8</c:v>
                </c:pt>
                <c:pt idx="60">
                  <c:v>157.78</c:v>
                </c:pt>
                <c:pt idx="61">
                  <c:v>73.35</c:v>
                </c:pt>
                <c:pt idx="62">
                  <c:v>3579.4</c:v>
                </c:pt>
                <c:pt idx="63">
                  <c:v>71.9</c:v>
                </c:pt>
                <c:pt idx="64">
                  <c:v>1791.39</c:v>
                </c:pt>
                <c:pt idx="65">
                  <c:v>1982.95</c:v>
                </c:pt>
                <c:pt idx="66">
                  <c:v>270.68</c:v>
                </c:pt>
                <c:pt idx="67">
                  <c:v>388.83</c:v>
                </c:pt>
                <c:pt idx="68">
                  <c:v>83.79</c:v>
                </c:pt>
                <c:pt idx="69">
                  <c:v>69.35</c:v>
                </c:pt>
                <c:pt idx="70">
                  <c:v>67.51</c:v>
                </c:pt>
                <c:pt idx="71">
                  <c:v>107.77</c:v>
                </c:pt>
                <c:pt idx="72">
                  <c:v>2.03</c:v>
                </c:pt>
                <c:pt idx="73">
                  <c:v>2261.01</c:v>
                </c:pt>
                <c:pt idx="74">
                  <c:v>891.9</c:v>
                </c:pt>
                <c:pt idx="75">
                  <c:v>-121.23</c:v>
                </c:pt>
                <c:pt idx="76">
                  <c:v>50.86</c:v>
                </c:pt>
                <c:pt idx="77">
                  <c:v>22.21</c:v>
                </c:pt>
                <c:pt idx="78">
                  <c:v>39.75</c:v>
                </c:pt>
                <c:pt idx="79">
                  <c:v>651.67</c:v>
                </c:pt>
                <c:pt idx="80">
                  <c:v>318.46</c:v>
                </c:pt>
                <c:pt idx="81">
                  <c:v>224.76</c:v>
                </c:pt>
                <c:pt idx="82">
                  <c:v>230.28</c:v>
                </c:pt>
                <c:pt idx="83">
                  <c:v>161.12</c:v>
                </c:pt>
                <c:pt idx="84">
                  <c:v>435.69</c:v>
                </c:pt>
                <c:pt idx="85">
                  <c:v>160.28</c:v>
                </c:pt>
                <c:pt idx="86">
                  <c:v>237.21</c:v>
                </c:pt>
                <c:pt idx="87">
                  <c:v>135.17</c:v>
                </c:pt>
                <c:pt idx="88">
                  <c:v>68.74</c:v>
                </c:pt>
                <c:pt idx="89">
                  <c:v>2361.43</c:v>
                </c:pt>
                <c:pt idx="90">
                  <c:v>70.46</c:v>
                </c:pt>
                <c:pt idx="91">
                  <c:v>199.67</c:v>
                </c:pt>
                <c:pt idx="92">
                  <c:v>289.82</c:v>
                </c:pt>
                <c:pt idx="93">
                  <c:v>427.46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804904"/>
        <c:axId val="-2106801896"/>
      </c:barChart>
      <c:catAx>
        <c:axId val="-210680490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01896"/>
        <c:crosses val="autoZero"/>
        <c:auto val="1"/>
        <c:lblAlgn val="ctr"/>
        <c:lblOffset val="100"/>
        <c:noMultiLvlLbl val="0"/>
      </c:catAx>
      <c:valAx>
        <c:axId val="-2106801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80490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圆通!$D$9:$FD$9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846664"/>
        <c:axId val="-2106843656"/>
      </c:lineChart>
      <c:catAx>
        <c:axId val="-210684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843656"/>
        <c:crosses val="autoZero"/>
        <c:auto val="1"/>
        <c:lblAlgn val="ctr"/>
        <c:lblOffset val="100"/>
        <c:noMultiLvlLbl val="0"/>
      </c:catAx>
      <c:valAx>
        <c:axId val="-21068436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84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圆通!$D$7:$FD$7</c:f>
              <c:numCache>
                <c:formatCode>#,##0.00;[Red]#,##0.00</c:formatCode>
                <c:ptCount val="157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106901224"/>
        <c:axId val="-2106918120"/>
      </c:lineChart>
      <c:catAx>
        <c:axId val="-2106901224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18120"/>
        <c:crosses val="autoZero"/>
        <c:auto val="1"/>
        <c:lblAlgn val="ctr"/>
        <c:lblOffset val="100"/>
        <c:noMultiLvlLbl val="0"/>
      </c:catAx>
      <c:valAx>
        <c:axId val="-2106918120"/>
        <c:scaling>
          <c:orientation val="minMax"/>
          <c:min val="1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-21069012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美的集团!$D$6:$FE$6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-16672.65</c:v>
                </c:pt>
                <c:pt idx="2">
                  <c:v>-17860.12</c:v>
                </c:pt>
                <c:pt idx="3">
                  <c:v>4152.93</c:v>
                </c:pt>
                <c:pt idx="4">
                  <c:v>-5311.27</c:v>
                </c:pt>
                <c:pt idx="5">
                  <c:v>-1269.34</c:v>
                </c:pt>
                <c:pt idx="6">
                  <c:v>7676.64</c:v>
                </c:pt>
                <c:pt idx="7">
                  <c:v>11665.2</c:v>
                </c:pt>
                <c:pt idx="8">
                  <c:v>2020.84</c:v>
                </c:pt>
                <c:pt idx="9">
                  <c:v>-8695.76</c:v>
                </c:pt>
                <c:pt idx="10">
                  <c:v>4159.42</c:v>
                </c:pt>
                <c:pt idx="11">
                  <c:v>14944.38</c:v>
                </c:pt>
                <c:pt idx="12">
                  <c:v>20473.41</c:v>
                </c:pt>
                <c:pt idx="13">
                  <c:v>-4925.2</c:v>
                </c:pt>
                <c:pt idx="14">
                  <c:v>4310.89</c:v>
                </c:pt>
                <c:pt idx="15">
                  <c:v>4619.84</c:v>
                </c:pt>
                <c:pt idx="16">
                  <c:v>1514.37</c:v>
                </c:pt>
                <c:pt idx="17">
                  <c:v>1758.4</c:v>
                </c:pt>
                <c:pt idx="18">
                  <c:v>4755.83</c:v>
                </c:pt>
                <c:pt idx="19">
                  <c:v>-2751.72</c:v>
                </c:pt>
                <c:pt idx="20">
                  <c:v>16292.14</c:v>
                </c:pt>
                <c:pt idx="21">
                  <c:v>4697.15</c:v>
                </c:pt>
                <c:pt idx="22">
                  <c:v>-8267.459999999999</c:v>
                </c:pt>
                <c:pt idx="23">
                  <c:v>-6168.47</c:v>
                </c:pt>
                <c:pt idx="24">
                  <c:v>8832.79</c:v>
                </c:pt>
                <c:pt idx="25">
                  <c:v>1967.2</c:v>
                </c:pt>
                <c:pt idx="26">
                  <c:v>-17912.54</c:v>
                </c:pt>
                <c:pt idx="27">
                  <c:v>1387.71</c:v>
                </c:pt>
                <c:pt idx="28">
                  <c:v>-7091.67</c:v>
                </c:pt>
                <c:pt idx="29">
                  <c:v>33056.03</c:v>
                </c:pt>
                <c:pt idx="30">
                  <c:v>6246.87</c:v>
                </c:pt>
                <c:pt idx="31">
                  <c:v>45790.24</c:v>
                </c:pt>
                <c:pt idx="32">
                  <c:v>-33069.42</c:v>
                </c:pt>
                <c:pt idx="33">
                  <c:v>-21409.55</c:v>
                </c:pt>
                <c:pt idx="34">
                  <c:v>-3800.29</c:v>
                </c:pt>
                <c:pt idx="35">
                  <c:v>2066.84</c:v>
                </c:pt>
                <c:pt idx="36">
                  <c:v>-3332.74</c:v>
                </c:pt>
                <c:pt idx="37">
                  <c:v>-883.38</c:v>
                </c:pt>
                <c:pt idx="38">
                  <c:v>190.2</c:v>
                </c:pt>
                <c:pt idx="39">
                  <c:v>-1434.49</c:v>
                </c:pt>
                <c:pt idx="40">
                  <c:v>9455.03</c:v>
                </c:pt>
                <c:pt idx="41">
                  <c:v>5795.5</c:v>
                </c:pt>
                <c:pt idx="42">
                  <c:v>-7980.14</c:v>
                </c:pt>
                <c:pt idx="43">
                  <c:v>-13601.93</c:v>
                </c:pt>
                <c:pt idx="44">
                  <c:v>6201.5</c:v>
                </c:pt>
                <c:pt idx="45">
                  <c:v>15966.78</c:v>
                </c:pt>
                <c:pt idx="46">
                  <c:v>-1283.6</c:v>
                </c:pt>
                <c:pt idx="47">
                  <c:v>4305.65</c:v>
                </c:pt>
                <c:pt idx="48">
                  <c:v>-11884.07</c:v>
                </c:pt>
                <c:pt idx="49">
                  <c:v>-7996.22</c:v>
                </c:pt>
                <c:pt idx="50">
                  <c:v>15084.06</c:v>
                </c:pt>
                <c:pt idx="51">
                  <c:v>-3132.07</c:v>
                </c:pt>
                <c:pt idx="52">
                  <c:v>-1357.55</c:v>
                </c:pt>
                <c:pt idx="53">
                  <c:v>6373.63</c:v>
                </c:pt>
                <c:pt idx="54">
                  <c:v>1253.38</c:v>
                </c:pt>
                <c:pt idx="55">
                  <c:v>11138.85</c:v>
                </c:pt>
                <c:pt idx="56">
                  <c:v>-8475.0</c:v>
                </c:pt>
                <c:pt idx="57">
                  <c:v>-9636.889999999999</c:v>
                </c:pt>
                <c:pt idx="58">
                  <c:v>6940.05</c:v>
                </c:pt>
                <c:pt idx="59">
                  <c:v>-3041.01</c:v>
                </c:pt>
                <c:pt idx="60">
                  <c:v>5956.38</c:v>
                </c:pt>
                <c:pt idx="61">
                  <c:v>-6780.76</c:v>
                </c:pt>
                <c:pt idx="62">
                  <c:v>13497.05</c:v>
                </c:pt>
                <c:pt idx="63">
                  <c:v>9148.7</c:v>
                </c:pt>
                <c:pt idx="64">
                  <c:v>-2046.67</c:v>
                </c:pt>
                <c:pt idx="65">
                  <c:v>18156.58</c:v>
                </c:pt>
                <c:pt idx="66">
                  <c:v>-1057.34</c:v>
                </c:pt>
                <c:pt idx="67">
                  <c:v>-13533.52</c:v>
                </c:pt>
                <c:pt idx="68">
                  <c:v>7593.83</c:v>
                </c:pt>
                <c:pt idx="69">
                  <c:v>-1921.47</c:v>
                </c:pt>
                <c:pt idx="70">
                  <c:v>-4191.02</c:v>
                </c:pt>
                <c:pt idx="71">
                  <c:v>-27854.16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9389528"/>
        <c:axId val="-2089386520"/>
      </c:barChart>
      <c:catAx>
        <c:axId val="-20893895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9386520"/>
        <c:crosses val="autoZero"/>
        <c:auto val="1"/>
        <c:lblAlgn val="ctr"/>
        <c:lblOffset val="100"/>
        <c:tickLblSkip val="2"/>
        <c:noMultiLvlLbl val="0"/>
      </c:catAx>
      <c:valAx>
        <c:axId val="-20893865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9389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圆通!$D$6:$FD$6</c:f>
              <c:numCache>
                <c:formatCode>[Red]0.00;[Green]\-0.00</c:formatCode>
                <c:ptCount val="157"/>
                <c:pt idx="0">
                  <c:v>30.43</c:v>
                </c:pt>
                <c:pt idx="1">
                  <c:v>-237.06</c:v>
                </c:pt>
                <c:pt idx="2">
                  <c:v>-118.09</c:v>
                </c:pt>
                <c:pt idx="3">
                  <c:v>-1159.64</c:v>
                </c:pt>
                <c:pt idx="4">
                  <c:v>-267.12</c:v>
                </c:pt>
                <c:pt idx="5">
                  <c:v>755.25</c:v>
                </c:pt>
                <c:pt idx="6">
                  <c:v>-249.6</c:v>
                </c:pt>
                <c:pt idx="7">
                  <c:v>1544.65</c:v>
                </c:pt>
                <c:pt idx="8">
                  <c:v>13162.29</c:v>
                </c:pt>
                <c:pt idx="9">
                  <c:v>-1051.96</c:v>
                </c:pt>
                <c:pt idx="10">
                  <c:v>2709.29</c:v>
                </c:pt>
                <c:pt idx="11">
                  <c:v>-2639.07</c:v>
                </c:pt>
                <c:pt idx="12">
                  <c:v>-795.8</c:v>
                </c:pt>
                <c:pt idx="13">
                  <c:v>-594.33</c:v>
                </c:pt>
                <c:pt idx="14">
                  <c:v>1155.23</c:v>
                </c:pt>
                <c:pt idx="15">
                  <c:v>2833.23</c:v>
                </c:pt>
                <c:pt idx="16">
                  <c:v>2434.85</c:v>
                </c:pt>
                <c:pt idx="17">
                  <c:v>1398.53</c:v>
                </c:pt>
                <c:pt idx="18">
                  <c:v>228.3</c:v>
                </c:pt>
                <c:pt idx="19">
                  <c:v>-693.18</c:v>
                </c:pt>
                <c:pt idx="20">
                  <c:v>-1367.6</c:v>
                </c:pt>
                <c:pt idx="21">
                  <c:v>-473.7</c:v>
                </c:pt>
                <c:pt idx="22">
                  <c:v>-1753.97</c:v>
                </c:pt>
                <c:pt idx="23">
                  <c:v>-1464.87</c:v>
                </c:pt>
                <c:pt idx="24">
                  <c:v>243.24</c:v>
                </c:pt>
                <c:pt idx="25">
                  <c:v>127.13</c:v>
                </c:pt>
                <c:pt idx="26">
                  <c:v>1309.42</c:v>
                </c:pt>
                <c:pt idx="27">
                  <c:v>-1662.84</c:v>
                </c:pt>
                <c:pt idx="28">
                  <c:v>-2174.92</c:v>
                </c:pt>
                <c:pt idx="29">
                  <c:v>-486.96</c:v>
                </c:pt>
                <c:pt idx="30">
                  <c:v>1096.28</c:v>
                </c:pt>
                <c:pt idx="31">
                  <c:v>-1538.19</c:v>
                </c:pt>
                <c:pt idx="32">
                  <c:v>52.91</c:v>
                </c:pt>
                <c:pt idx="33">
                  <c:v>1525.58</c:v>
                </c:pt>
                <c:pt idx="34">
                  <c:v>318.56</c:v>
                </c:pt>
                <c:pt idx="35">
                  <c:v>738.35</c:v>
                </c:pt>
                <c:pt idx="36">
                  <c:v>-1372.65</c:v>
                </c:pt>
                <c:pt idx="37">
                  <c:v>1758.86</c:v>
                </c:pt>
                <c:pt idx="38">
                  <c:v>826.92</c:v>
                </c:pt>
                <c:pt idx="39">
                  <c:v>10.39</c:v>
                </c:pt>
                <c:pt idx="40">
                  <c:v>-3076.77</c:v>
                </c:pt>
                <c:pt idx="41">
                  <c:v>-317.41</c:v>
                </c:pt>
                <c:pt idx="42">
                  <c:v>-3581.91</c:v>
                </c:pt>
                <c:pt idx="43">
                  <c:v>-1632.74</c:v>
                </c:pt>
                <c:pt idx="44">
                  <c:v>-596.97</c:v>
                </c:pt>
                <c:pt idx="45">
                  <c:v>-266.11</c:v>
                </c:pt>
                <c:pt idx="46">
                  <c:v>-0.37</c:v>
                </c:pt>
                <c:pt idx="47">
                  <c:v>-76.52</c:v>
                </c:pt>
                <c:pt idx="48">
                  <c:v>515.35</c:v>
                </c:pt>
                <c:pt idx="49">
                  <c:v>116.15</c:v>
                </c:pt>
                <c:pt idx="50">
                  <c:v>-413.45</c:v>
                </c:pt>
                <c:pt idx="51">
                  <c:v>-401.43</c:v>
                </c:pt>
                <c:pt idx="52">
                  <c:v>751.48</c:v>
                </c:pt>
                <c:pt idx="53">
                  <c:v>1813.14</c:v>
                </c:pt>
                <c:pt idx="54">
                  <c:v>-369.39</c:v>
                </c:pt>
                <c:pt idx="55">
                  <c:v>-218.94</c:v>
                </c:pt>
                <c:pt idx="56">
                  <c:v>-31.41</c:v>
                </c:pt>
                <c:pt idx="57">
                  <c:v>-565.46</c:v>
                </c:pt>
                <c:pt idx="58">
                  <c:v>-516.95</c:v>
                </c:pt>
                <c:pt idx="59">
                  <c:v>-269.95</c:v>
                </c:pt>
                <c:pt idx="60">
                  <c:v>-6.05</c:v>
                </c:pt>
                <c:pt idx="61">
                  <c:v>209.66</c:v>
                </c:pt>
                <c:pt idx="62">
                  <c:v>-356.61</c:v>
                </c:pt>
                <c:pt idx="63">
                  <c:v>-142.29</c:v>
                </c:pt>
                <c:pt idx="64">
                  <c:v>-404.39</c:v>
                </c:pt>
                <c:pt idx="65">
                  <c:v>-506.92</c:v>
                </c:pt>
                <c:pt idx="66">
                  <c:v>-381.59</c:v>
                </c:pt>
                <c:pt idx="67">
                  <c:v>-245.12</c:v>
                </c:pt>
                <c:pt idx="68">
                  <c:v>-35.88</c:v>
                </c:pt>
                <c:pt idx="69">
                  <c:v>1.69</c:v>
                </c:pt>
                <c:pt idx="70">
                  <c:v>-263.14</c:v>
                </c:pt>
                <c:pt idx="71">
                  <c:v>-155.06</c:v>
                </c:pt>
                <c:pt idx="72">
                  <c:v>68.35</c:v>
                </c:pt>
                <c:pt idx="73">
                  <c:v>177.43</c:v>
                </c:pt>
                <c:pt idx="74">
                  <c:v>-322.0</c:v>
                </c:pt>
                <c:pt idx="75">
                  <c:v>-417.37</c:v>
                </c:pt>
                <c:pt idx="76">
                  <c:v>59.17</c:v>
                </c:pt>
                <c:pt idx="77">
                  <c:v>800.2</c:v>
                </c:pt>
                <c:pt idx="78">
                  <c:v>706.77</c:v>
                </c:pt>
                <c:pt idx="79">
                  <c:v>105.07</c:v>
                </c:pt>
                <c:pt idx="80">
                  <c:v>-775.8099999999999</c:v>
                </c:pt>
                <c:pt idx="81">
                  <c:v>199.4</c:v>
                </c:pt>
                <c:pt idx="82">
                  <c:v>-406.38</c:v>
                </c:pt>
                <c:pt idx="83">
                  <c:v>-232.63</c:v>
                </c:pt>
                <c:pt idx="84">
                  <c:v>-563.29</c:v>
                </c:pt>
                <c:pt idx="85">
                  <c:v>-849.98</c:v>
                </c:pt>
                <c:pt idx="86">
                  <c:v>30.69</c:v>
                </c:pt>
                <c:pt idx="87">
                  <c:v>-932.2</c:v>
                </c:pt>
                <c:pt idx="88">
                  <c:v>-946.64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106933880"/>
        <c:axId val="-2106930872"/>
      </c:barChart>
      <c:catAx>
        <c:axId val="-21069338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106930872"/>
        <c:crosses val="autoZero"/>
        <c:auto val="1"/>
        <c:lblAlgn val="ctr"/>
        <c:lblOffset val="100"/>
        <c:noMultiLvlLbl val="0"/>
      </c:catAx>
      <c:valAx>
        <c:axId val="-21069308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106933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292680"/>
        <c:axId val="-2087289672"/>
      </c:lineChart>
      <c:catAx>
        <c:axId val="-2087292680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289672"/>
        <c:crosses val="autoZero"/>
        <c:auto val="1"/>
        <c:lblAlgn val="ctr"/>
        <c:lblOffset val="100"/>
        <c:noMultiLvlLbl val="0"/>
      </c:catAx>
      <c:valAx>
        <c:axId val="-20872896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2926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87244872"/>
        <c:axId val="-2087241864"/>
      </c:lineChart>
      <c:catAx>
        <c:axId val="-20872448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241864"/>
        <c:crosses val="autoZero"/>
        <c:auto val="1"/>
        <c:lblAlgn val="ctr"/>
        <c:lblOffset val="100"/>
        <c:noMultiLvlLbl val="0"/>
      </c:catAx>
      <c:valAx>
        <c:axId val="-2087241864"/>
        <c:scaling>
          <c:orientation val="minMax"/>
          <c:min val="16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087244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达华智能!$D$6:$FD$6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3356.54</c:v>
                </c:pt>
                <c:pt idx="2">
                  <c:v>1618.98</c:v>
                </c:pt>
                <c:pt idx="3">
                  <c:v>534.9400000000001</c:v>
                </c:pt>
                <c:pt idx="4">
                  <c:v>3517.1</c:v>
                </c:pt>
                <c:pt idx="5">
                  <c:v>1392.28</c:v>
                </c:pt>
                <c:pt idx="6">
                  <c:v>1483.73</c:v>
                </c:pt>
                <c:pt idx="7">
                  <c:v>1031.3</c:v>
                </c:pt>
                <c:pt idx="8">
                  <c:v>618.53</c:v>
                </c:pt>
                <c:pt idx="9">
                  <c:v>536.73</c:v>
                </c:pt>
                <c:pt idx="10">
                  <c:v>-104.72</c:v>
                </c:pt>
                <c:pt idx="11">
                  <c:v>552.15</c:v>
                </c:pt>
                <c:pt idx="12">
                  <c:v>206.12</c:v>
                </c:pt>
                <c:pt idx="13">
                  <c:v>132.48</c:v>
                </c:pt>
                <c:pt idx="14">
                  <c:v>586.9400000000001</c:v>
                </c:pt>
                <c:pt idx="15">
                  <c:v>485.68</c:v>
                </c:pt>
                <c:pt idx="16">
                  <c:v>2454.78</c:v>
                </c:pt>
                <c:pt idx="17">
                  <c:v>3851.72</c:v>
                </c:pt>
                <c:pt idx="18">
                  <c:v>3630.96</c:v>
                </c:pt>
                <c:pt idx="19">
                  <c:v>1673.9</c:v>
                </c:pt>
                <c:pt idx="20">
                  <c:v>2192.94</c:v>
                </c:pt>
                <c:pt idx="21">
                  <c:v>-2778.0</c:v>
                </c:pt>
                <c:pt idx="22">
                  <c:v>-702.49</c:v>
                </c:pt>
                <c:pt idx="23">
                  <c:v>-1760.6</c:v>
                </c:pt>
                <c:pt idx="24">
                  <c:v>262.01</c:v>
                </c:pt>
                <c:pt idx="25">
                  <c:v>-214.3</c:v>
                </c:pt>
                <c:pt idx="26">
                  <c:v>-364.68</c:v>
                </c:pt>
                <c:pt idx="27">
                  <c:v>574.65</c:v>
                </c:pt>
                <c:pt idx="28">
                  <c:v>-249.35</c:v>
                </c:pt>
                <c:pt idx="29">
                  <c:v>689.08</c:v>
                </c:pt>
                <c:pt idx="30">
                  <c:v>5789.81</c:v>
                </c:pt>
                <c:pt idx="31">
                  <c:v>2915.15</c:v>
                </c:pt>
                <c:pt idx="32">
                  <c:v>1379.55</c:v>
                </c:pt>
                <c:pt idx="33">
                  <c:v>573.61</c:v>
                </c:pt>
                <c:pt idx="34">
                  <c:v>1695.38</c:v>
                </c:pt>
                <c:pt idx="35">
                  <c:v>3406.88</c:v>
                </c:pt>
                <c:pt idx="36">
                  <c:v>1457.97</c:v>
                </c:pt>
                <c:pt idx="37">
                  <c:v>845.82</c:v>
                </c:pt>
                <c:pt idx="38">
                  <c:v>1507.92</c:v>
                </c:pt>
                <c:pt idx="39">
                  <c:v>2257.73</c:v>
                </c:pt>
                <c:pt idx="40">
                  <c:v>1005.12</c:v>
                </c:pt>
                <c:pt idx="41">
                  <c:v>1634.93</c:v>
                </c:pt>
                <c:pt idx="42">
                  <c:v>1856.88</c:v>
                </c:pt>
                <c:pt idx="43">
                  <c:v>1620.0</c:v>
                </c:pt>
                <c:pt idx="44">
                  <c:v>1330.28</c:v>
                </c:pt>
                <c:pt idx="45">
                  <c:v>2385.35</c:v>
                </c:pt>
                <c:pt idx="46">
                  <c:v>2135.46</c:v>
                </c:pt>
                <c:pt idx="47">
                  <c:v>1786.39</c:v>
                </c:pt>
                <c:pt idx="48">
                  <c:v>1683.8</c:v>
                </c:pt>
                <c:pt idx="49">
                  <c:v>846.02</c:v>
                </c:pt>
                <c:pt idx="50">
                  <c:v>3527.23</c:v>
                </c:pt>
                <c:pt idx="51">
                  <c:v>1800.28</c:v>
                </c:pt>
                <c:pt idx="52">
                  <c:v>363.93</c:v>
                </c:pt>
                <c:pt idx="53">
                  <c:v>1937.54</c:v>
                </c:pt>
                <c:pt idx="54">
                  <c:v>3233.82</c:v>
                </c:pt>
                <c:pt idx="55">
                  <c:v>1306.36</c:v>
                </c:pt>
                <c:pt idx="56">
                  <c:v>824.24</c:v>
                </c:pt>
                <c:pt idx="57">
                  <c:v>614.27</c:v>
                </c:pt>
                <c:pt idx="58">
                  <c:v>456.24</c:v>
                </c:pt>
                <c:pt idx="59">
                  <c:v>456.24</c:v>
                </c:pt>
                <c:pt idx="60">
                  <c:v>477.88</c:v>
                </c:pt>
                <c:pt idx="61">
                  <c:v>1687.39</c:v>
                </c:pt>
                <c:pt idx="62">
                  <c:v>601.62</c:v>
                </c:pt>
                <c:pt idx="63">
                  <c:v>2216.56</c:v>
                </c:pt>
                <c:pt idx="64">
                  <c:v>2296.28</c:v>
                </c:pt>
                <c:pt idx="65">
                  <c:v>4130.08</c:v>
                </c:pt>
                <c:pt idx="66">
                  <c:v>3708.85</c:v>
                </c:pt>
                <c:pt idx="67">
                  <c:v>1557.31</c:v>
                </c:pt>
                <c:pt idx="68">
                  <c:v>75.97</c:v>
                </c:pt>
                <c:pt idx="69">
                  <c:v>2013.87</c:v>
                </c:pt>
                <c:pt idx="70">
                  <c:v>869.77</c:v>
                </c:pt>
                <c:pt idx="71">
                  <c:v>757.8</c:v>
                </c:pt>
                <c:pt idx="72">
                  <c:v>268.21</c:v>
                </c:pt>
                <c:pt idx="73">
                  <c:v>338.77</c:v>
                </c:pt>
                <c:pt idx="74">
                  <c:v>175.19</c:v>
                </c:pt>
                <c:pt idx="75">
                  <c:v>-209.25</c:v>
                </c:pt>
                <c:pt idx="76">
                  <c:v>216.83</c:v>
                </c:pt>
                <c:pt idx="77">
                  <c:v>-286.97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-2087219672"/>
        <c:axId val="-2087216664"/>
      </c:barChart>
      <c:catAx>
        <c:axId val="-2087219672"/>
        <c:scaling>
          <c:orientation val="minMax"/>
        </c:scaling>
        <c:delete val="0"/>
        <c:axPos val="b"/>
        <c:majorTickMark val="out"/>
        <c:minorTickMark val="none"/>
        <c:tickLblPos val="nextTo"/>
        <c:crossAx val="-2087216664"/>
        <c:crosses val="autoZero"/>
        <c:auto val="1"/>
        <c:lblAlgn val="ctr"/>
        <c:lblOffset val="100"/>
        <c:noMultiLvlLbl val="0"/>
      </c:catAx>
      <c:valAx>
        <c:axId val="-20872166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-20872196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Relationship Id="rId2" Type="http://schemas.openxmlformats.org/officeDocument/2006/relationships/chart" Target="../charts/chart29.xml"/><Relationship Id="rId3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Relationship Id="rId3" Type="http://schemas.openxmlformats.org/officeDocument/2006/relationships/chart" Target="../charts/chart33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Relationship Id="rId2" Type="http://schemas.openxmlformats.org/officeDocument/2006/relationships/chart" Target="../charts/chart35.xml"/><Relationship Id="rId3" Type="http://schemas.openxmlformats.org/officeDocument/2006/relationships/chart" Target="../charts/chart3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Relationship Id="rId3" Type="http://schemas.openxmlformats.org/officeDocument/2006/relationships/chart" Target="../charts/chart4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6.xml"/><Relationship Id="rId2" Type="http://schemas.openxmlformats.org/officeDocument/2006/relationships/chart" Target="../charts/chart47.xml"/><Relationship Id="rId3" Type="http://schemas.openxmlformats.org/officeDocument/2006/relationships/chart" Target="../charts/chart48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9.xml"/><Relationship Id="rId2" Type="http://schemas.openxmlformats.org/officeDocument/2006/relationships/chart" Target="../charts/chart50.xml"/><Relationship Id="rId3" Type="http://schemas.openxmlformats.org/officeDocument/2006/relationships/chart" Target="../charts/chart5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2.xml"/><Relationship Id="rId2" Type="http://schemas.openxmlformats.org/officeDocument/2006/relationships/chart" Target="../charts/chart53.xml"/><Relationship Id="rId3" Type="http://schemas.openxmlformats.org/officeDocument/2006/relationships/chart" Target="../charts/chart54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5.xml"/><Relationship Id="rId2" Type="http://schemas.openxmlformats.org/officeDocument/2006/relationships/chart" Target="../charts/chart56.xml"/><Relationship Id="rId3" Type="http://schemas.openxmlformats.org/officeDocument/2006/relationships/chart" Target="../charts/chart57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8.xml"/><Relationship Id="rId2" Type="http://schemas.openxmlformats.org/officeDocument/2006/relationships/chart" Target="../charts/chart59.xml"/><Relationship Id="rId3" Type="http://schemas.openxmlformats.org/officeDocument/2006/relationships/chart" Target="../charts/chart60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Relationship Id="rId3" Type="http://schemas.openxmlformats.org/officeDocument/2006/relationships/chart" Target="../charts/chart1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Relationship Id="rId2" Type="http://schemas.openxmlformats.org/officeDocument/2006/relationships/chart" Target="../charts/chart17.xml"/><Relationship Id="rId3" Type="http://schemas.openxmlformats.org/officeDocument/2006/relationships/chart" Target="../charts/chart1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Relationship Id="rId3" Type="http://schemas.openxmlformats.org/officeDocument/2006/relationships/chart" Target="../charts/chart21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Relationship Id="rId2" Type="http://schemas.openxmlformats.org/officeDocument/2006/relationships/chart" Target="../charts/chart23.xml"/><Relationship Id="rId3" Type="http://schemas.openxmlformats.org/officeDocument/2006/relationships/chart" Target="../charts/chart24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266700</xdr:colOff>
      <xdr:row>15</xdr:row>
      <xdr:rowOff>0</xdr:rowOff>
    </xdr:from>
    <xdr:to>
      <xdr:col>30</xdr:col>
      <xdr:colOff>25400</xdr:colOff>
      <xdr:row>30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508000</xdr:colOff>
      <xdr:row>18</xdr:row>
      <xdr:rowOff>101600</xdr:rowOff>
    </xdr:from>
    <xdr:to>
      <xdr:col>22</xdr:col>
      <xdr:colOff>685800</xdr:colOff>
      <xdr:row>32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114300</xdr:colOff>
      <xdr:row>15</xdr:row>
      <xdr:rowOff>152400</xdr:rowOff>
    </xdr:from>
    <xdr:to>
      <xdr:col>22</xdr:col>
      <xdr:colOff>495300</xdr:colOff>
      <xdr:row>29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635000</xdr:colOff>
      <xdr:row>16</xdr:row>
      <xdr:rowOff>88900</xdr:rowOff>
    </xdr:from>
    <xdr:to>
      <xdr:col>22</xdr:col>
      <xdr:colOff>381000</xdr:colOff>
      <xdr:row>33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292100</xdr:colOff>
      <xdr:row>17</xdr:row>
      <xdr:rowOff>50800</xdr:rowOff>
    </xdr:from>
    <xdr:to>
      <xdr:col>29</xdr:col>
      <xdr:colOff>508000</xdr:colOff>
      <xdr:row>35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17</xdr:row>
      <xdr:rowOff>177800</xdr:rowOff>
    </xdr:from>
    <xdr:to>
      <xdr:col>23</xdr:col>
      <xdr:colOff>127000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292100</xdr:colOff>
      <xdr:row>14</xdr:row>
      <xdr:rowOff>165100</xdr:rowOff>
    </xdr:from>
    <xdr:to>
      <xdr:col>24</xdr:col>
      <xdr:colOff>774700</xdr:colOff>
      <xdr:row>30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749300</xdr:colOff>
      <xdr:row>13</xdr:row>
      <xdr:rowOff>114300</xdr:rowOff>
    </xdr:from>
    <xdr:to>
      <xdr:col>23</xdr:col>
      <xdr:colOff>571500</xdr:colOff>
      <xdr:row>33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13</xdr:col>
      <xdr:colOff>355600</xdr:colOff>
      <xdr:row>29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13</xdr:col>
      <xdr:colOff>368300</xdr:colOff>
      <xdr:row>44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25400</xdr:colOff>
      <xdr:row>14</xdr:row>
      <xdr:rowOff>0</xdr:rowOff>
    </xdr:from>
    <xdr:to>
      <xdr:col>24</xdr:col>
      <xdr:colOff>25400</xdr:colOff>
      <xdr:row>30</xdr:row>
      <xdr:rowOff>12700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114300</xdr:colOff>
      <xdr:row>17</xdr:row>
      <xdr:rowOff>114300</xdr:rowOff>
    </xdr:from>
    <xdr:to>
      <xdr:col>27</xdr:col>
      <xdr:colOff>495300</xdr:colOff>
      <xdr:row>34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673100</xdr:colOff>
      <xdr:row>14</xdr:row>
      <xdr:rowOff>177800</xdr:rowOff>
    </xdr:from>
    <xdr:to>
      <xdr:col>25</xdr:col>
      <xdr:colOff>88900</xdr:colOff>
      <xdr:row>29</xdr:row>
      <xdr:rowOff>177800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266700</xdr:colOff>
      <xdr:row>12</xdr:row>
      <xdr:rowOff>38100</xdr:rowOff>
    </xdr:from>
    <xdr:to>
      <xdr:col>25</xdr:col>
      <xdr:colOff>482600</xdr:colOff>
      <xdr:row>26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533400</xdr:colOff>
      <xdr:row>13</xdr:row>
      <xdr:rowOff>63500</xdr:rowOff>
    </xdr:from>
    <xdr:to>
      <xdr:col>28</xdr:col>
      <xdr:colOff>177800</xdr:colOff>
      <xdr:row>28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13</xdr:row>
      <xdr:rowOff>152400</xdr:rowOff>
    </xdr:from>
    <xdr:to>
      <xdr:col>23</xdr:col>
      <xdr:colOff>457200</xdr:colOff>
      <xdr:row>31</xdr:row>
      <xdr:rowOff>25400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190500</xdr:colOff>
      <xdr:row>14</xdr:row>
      <xdr:rowOff>50800</xdr:rowOff>
    </xdr:from>
    <xdr:to>
      <xdr:col>26</xdr:col>
      <xdr:colOff>520700</xdr:colOff>
      <xdr:row>28</xdr:row>
      <xdr:rowOff>127000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165100</xdr:colOff>
      <xdr:row>17</xdr:row>
      <xdr:rowOff>12700</xdr:rowOff>
    </xdr:from>
    <xdr:to>
      <xdr:col>23</xdr:col>
      <xdr:colOff>393700</xdr:colOff>
      <xdr:row>31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368300</xdr:colOff>
      <xdr:row>18</xdr:row>
      <xdr:rowOff>152400</xdr:rowOff>
    </xdr:from>
    <xdr:to>
      <xdr:col>25</xdr:col>
      <xdr:colOff>114300</xdr:colOff>
      <xdr:row>33</xdr:row>
      <xdr:rowOff>38100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203200</xdr:colOff>
      <xdr:row>14</xdr:row>
      <xdr:rowOff>25400</xdr:rowOff>
    </xdr:from>
    <xdr:to>
      <xdr:col>28</xdr:col>
      <xdr:colOff>635000</xdr:colOff>
      <xdr:row>28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G16"/>
  <sheetViews>
    <sheetView topLeftCell="CV1" workbookViewId="0">
      <selection activeCell="DG7" sqref="DG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1">
      <c r="C2" s="1" t="s">
        <v>18</v>
      </c>
      <c r="D2" s="1" t="s">
        <v>7</v>
      </c>
      <c r="E2">
        <v>295.52</v>
      </c>
      <c r="F2">
        <f>E2*10000</f>
        <v>2955200</v>
      </c>
    </row>
    <row r="3" spans="1:111">
      <c r="C3" s="1" t="s">
        <v>1</v>
      </c>
    </row>
    <row r="4" spans="1:1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</row>
    <row r="5" spans="1:1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</row>
    <row r="6" spans="1:111">
      <c r="B6" s="15">
        <f>SUM(D6:MI6)</f>
        <v>276595.86999999994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</row>
    <row r="7" spans="1:111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</row>
    <row r="8" spans="1:111">
      <c r="A8" s="8">
        <f>B8/F2</f>
        <v>1.100039862534119E-2</v>
      </c>
      <c r="B8" s="7">
        <f>SUM(D8:MI8)</f>
        <v>32508.378017608287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</row>
    <row r="9" spans="1:111">
      <c r="C9" s="1" t="s">
        <v>63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</row>
    <row r="10" spans="1:111">
      <c r="B10">
        <f>B6/B8</f>
        <v>8.508448802034378</v>
      </c>
      <c r="AJ10" t="s">
        <v>66</v>
      </c>
    </row>
    <row r="12" spans="1:111">
      <c r="C12" s="17" t="s">
        <v>27</v>
      </c>
      <c r="D12" s="17" t="s">
        <v>28</v>
      </c>
      <c r="E12" s="1" t="s">
        <v>31</v>
      </c>
    </row>
    <row r="13" spans="1:111">
      <c r="A13" s="1" t="s">
        <v>29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39</v>
      </c>
    </row>
    <row r="14" spans="1:111">
      <c r="A14" s="1" t="s">
        <v>30</v>
      </c>
      <c r="B14" s="16">
        <v>43040</v>
      </c>
      <c r="C14">
        <v>1700</v>
      </c>
      <c r="D14">
        <v>8.23</v>
      </c>
    </row>
    <row r="15" spans="1:111">
      <c r="A15" s="1" t="s">
        <v>30</v>
      </c>
      <c r="B15" s="16">
        <v>43054</v>
      </c>
      <c r="C15">
        <v>2400</v>
      </c>
      <c r="D15">
        <v>8.34</v>
      </c>
    </row>
    <row r="16" spans="1:111">
      <c r="A16" s="1" t="s">
        <v>29</v>
      </c>
      <c r="B16" s="16">
        <v>43060</v>
      </c>
      <c r="C16">
        <v>2100</v>
      </c>
      <c r="D16">
        <v>8.64</v>
      </c>
      <c r="E16" s="1" t="s">
        <v>73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G14"/>
  <sheetViews>
    <sheetView topLeftCell="CW1" workbookViewId="0">
      <selection activeCell="DG7" sqref="DG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11">
      <c r="C2" s="1" t="s">
        <v>8</v>
      </c>
      <c r="D2" s="1" t="s">
        <v>7</v>
      </c>
      <c r="E2">
        <v>220.39</v>
      </c>
      <c r="F2">
        <f>E2*10000</f>
        <v>2203900</v>
      </c>
    </row>
    <row r="3" spans="1:111">
      <c r="C3" s="1" t="s">
        <v>1</v>
      </c>
    </row>
    <row r="4" spans="1:1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</row>
    <row r="5" spans="1:1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</row>
    <row r="6" spans="1:111">
      <c r="B6" s="15">
        <f>SUM(D6:MI6)</f>
        <v>-79976.359999999957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</row>
    <row r="7" spans="1:111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</row>
    <row r="8" spans="1:111">
      <c r="A8" s="8">
        <f>B8/F2</f>
        <v>-1.3879937219773873E-2</v>
      </c>
      <c r="B8" s="7">
        <f>SUM(D8:MI8)</f>
        <v>-30589.993638659638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</row>
    <row r="9" spans="1:111">
      <c r="A9" s="8"/>
      <c r="B9" s="7"/>
      <c r="C9" s="1" t="s">
        <v>63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</row>
    <row r="10" spans="1:111">
      <c r="T10" s="22" t="s">
        <v>50</v>
      </c>
    </row>
    <row r="13" spans="1:111">
      <c r="C13" s="1" t="s">
        <v>27</v>
      </c>
      <c r="D13" s="1" t="s">
        <v>28</v>
      </c>
      <c r="E13" s="1" t="s">
        <v>48</v>
      </c>
    </row>
    <row r="14" spans="1:111">
      <c r="A14" s="1" t="s">
        <v>29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G15"/>
  <sheetViews>
    <sheetView topLeftCell="CZ1" workbookViewId="0">
      <selection activeCell="DG7" sqref="DG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11">
      <c r="C2" s="1" t="s">
        <v>9</v>
      </c>
      <c r="D2" s="1" t="s">
        <v>7</v>
      </c>
      <c r="E2">
        <v>9.6</v>
      </c>
      <c r="F2">
        <f>E2*10000</f>
        <v>96000</v>
      </c>
    </row>
    <row r="3" spans="1:111">
      <c r="C3" s="1" t="s">
        <v>1</v>
      </c>
    </row>
    <row r="4" spans="1:1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</row>
    <row r="5" spans="1:1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</row>
    <row r="6" spans="1:111">
      <c r="B6" s="15">
        <f>SUM(D6:MI6)</f>
        <v>-49730.449999999975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</row>
    <row r="7" spans="1:111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</row>
    <row r="8" spans="1:111">
      <c r="A8" s="8">
        <f>B8/F2</f>
        <v>-8.2692560713774191E-2</v>
      </c>
      <c r="B8" s="7">
        <f>SUM(D8:MI8)</f>
        <v>-7938.4858285223218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</row>
    <row r="9" spans="1:111">
      <c r="C9" s="1" t="s">
        <v>63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</row>
    <row r="12" spans="1:111">
      <c r="C12" s="1" t="s">
        <v>27</v>
      </c>
      <c r="D12" s="1" t="s">
        <v>28</v>
      </c>
      <c r="E12" s="1" t="s">
        <v>31</v>
      </c>
    </row>
    <row r="13" spans="1:111">
      <c r="A13" s="1" t="s">
        <v>29</v>
      </c>
      <c r="B13" s="11">
        <v>42975</v>
      </c>
      <c r="C13">
        <v>1000</v>
      </c>
      <c r="D13">
        <v>7.2249999999999996</v>
      </c>
      <c r="E13">
        <v>6.28</v>
      </c>
      <c r="F13" s="18" t="s">
        <v>35</v>
      </c>
      <c r="G13" s="1" t="s">
        <v>43</v>
      </c>
    </row>
    <row r="14" spans="1:111">
      <c r="C14" s="12"/>
      <c r="D14" s="13"/>
      <c r="E14" s="13"/>
    </row>
    <row r="15" spans="1:111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S15"/>
  <sheetViews>
    <sheetView topLeftCell="CH2" workbookViewId="0">
      <selection activeCell="CS7" sqref="CS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97">
      <c r="C2" s="1" t="s">
        <v>15</v>
      </c>
      <c r="D2" s="1" t="s">
        <v>7</v>
      </c>
      <c r="E2">
        <v>3.89</v>
      </c>
      <c r="F2">
        <f>E2*10000</f>
        <v>38900</v>
      </c>
    </row>
    <row r="3" spans="1:97">
      <c r="C3" s="1" t="s">
        <v>1</v>
      </c>
    </row>
    <row r="4" spans="1: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</row>
    <row r="5" spans="1:97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</row>
    <row r="6" spans="1:97">
      <c r="B6" s="15">
        <f>SUM(D6:MI6)</f>
        <v>-5909.9299999999994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</row>
    <row r="7" spans="1:97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</row>
    <row r="8" spans="1:97">
      <c r="A8" s="8">
        <f>B8/F2</f>
        <v>-1.8899965033089661E-2</v>
      </c>
      <c r="B8" s="7">
        <f>SUM(D8:MI8)</f>
        <v>-735.20863978718785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</row>
    <row r="9" spans="1:97">
      <c r="C9" s="1" t="s">
        <v>63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</row>
    <row r="10" spans="1:97">
      <c r="CD10" s="1" t="s">
        <v>78</v>
      </c>
    </row>
    <row r="14" spans="1:97">
      <c r="C14" s="1" t="s">
        <v>27</v>
      </c>
      <c r="D14" s="17" t="s">
        <v>28</v>
      </c>
      <c r="E14" s="1" t="s">
        <v>31</v>
      </c>
    </row>
    <row r="15" spans="1:97">
      <c r="A15" t="s">
        <v>29</v>
      </c>
      <c r="B15" s="16">
        <v>42972</v>
      </c>
      <c r="C15">
        <v>500</v>
      </c>
      <c r="D15">
        <v>10.66</v>
      </c>
      <c r="E15">
        <v>8.27</v>
      </c>
      <c r="F15" s="18" t="s">
        <v>25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G18"/>
  <sheetViews>
    <sheetView topLeftCell="CS1" workbookViewId="0">
      <selection activeCell="DG7" sqref="DG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11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11">
      <c r="C3" s="1" t="s">
        <v>1</v>
      </c>
    </row>
    <row r="4" spans="1:1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</row>
    <row r="5" spans="1:1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</row>
    <row r="6" spans="1:111">
      <c r="B6" s="15">
        <f>SUM(D6:MI6)</f>
        <v>-50516.780000000028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</row>
    <row r="7" spans="1:111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</row>
    <row r="8" spans="1:111">
      <c r="A8" s="8">
        <f>B8/F2</f>
        <v>-1.6780286144357396E-2</v>
      </c>
      <c r="B8" s="7">
        <f>SUM(D8:MI8)</f>
        <v>-13310.122969704285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</row>
    <row r="9" spans="1:111">
      <c r="C9" s="1" t="s">
        <v>63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</row>
    <row r="14" spans="1:111">
      <c r="C14" s="1" t="s">
        <v>27</v>
      </c>
      <c r="D14" s="1" t="s">
        <v>28</v>
      </c>
      <c r="E14" s="1" t="s">
        <v>31</v>
      </c>
    </row>
    <row r="15" spans="1:111">
      <c r="A15" s="1" t="s">
        <v>29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23</v>
      </c>
      <c r="G15" s="1" t="s">
        <v>24</v>
      </c>
    </row>
    <row r="16" spans="1:111">
      <c r="A16" s="1" t="s">
        <v>30</v>
      </c>
      <c r="B16" s="11">
        <v>42972</v>
      </c>
      <c r="C16">
        <v>300</v>
      </c>
      <c r="D16">
        <v>3.9769999999999999</v>
      </c>
      <c r="E16" t="s">
        <v>38</v>
      </c>
      <c r="G16" s="1" t="s">
        <v>44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29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G15"/>
  <sheetViews>
    <sheetView topLeftCell="CX1" workbookViewId="0">
      <selection activeCell="DG7" sqref="DG7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11">
      <c r="C2" s="1" t="s">
        <v>14</v>
      </c>
      <c r="D2" s="1" t="s">
        <v>7</v>
      </c>
      <c r="E2">
        <v>19.88</v>
      </c>
      <c r="F2">
        <f>E2*10000</f>
        <v>198800</v>
      </c>
    </row>
    <row r="3" spans="1:111">
      <c r="C3" s="1" t="s">
        <v>1</v>
      </c>
    </row>
    <row r="4" spans="1:1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</row>
    <row r="5" spans="1:1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</row>
    <row r="6" spans="1:111">
      <c r="B6" s="15">
        <f>SUM(D6:MI6)</f>
        <v>-10768.860000000002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</row>
    <row r="7" spans="1:11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</row>
    <row r="8" spans="1:111">
      <c r="A8" s="8">
        <f>B8/F2</f>
        <v>-1.1179843940676601E-2</v>
      </c>
      <c r="B8" s="7">
        <f>SUM(D8:MI8)</f>
        <v>-2222.5529754065083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</row>
    <row r="9" spans="1:111">
      <c r="A9" s="8"/>
      <c r="B9" s="7"/>
      <c r="C9" s="1" t="s">
        <v>63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</row>
    <row r="10" spans="1:111">
      <c r="R10" s="1" t="s">
        <v>42</v>
      </c>
      <c r="S10" s="1" t="s">
        <v>45</v>
      </c>
      <c r="U10" s="1" t="s">
        <v>51</v>
      </c>
      <c r="V10" s="1" t="s">
        <v>51</v>
      </c>
      <c r="W10" s="1" t="s">
        <v>53</v>
      </c>
    </row>
    <row r="13" spans="1:111">
      <c r="C13" s="17" t="s">
        <v>27</v>
      </c>
      <c r="D13" s="17" t="s">
        <v>28</v>
      </c>
      <c r="E13" s="1" t="s">
        <v>36</v>
      </c>
    </row>
    <row r="14" spans="1:111">
      <c r="A14" s="1" t="s">
        <v>29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37</v>
      </c>
      <c r="G14" t="s">
        <v>33</v>
      </c>
      <c r="I14" s="19" t="s">
        <v>40</v>
      </c>
    </row>
    <row r="15" spans="1:111">
      <c r="A15" s="1" t="s">
        <v>30</v>
      </c>
      <c r="B15" s="11">
        <v>42986</v>
      </c>
      <c r="C15">
        <v>1000</v>
      </c>
      <c r="D15">
        <v>5.5149999999999997</v>
      </c>
      <c r="E15" t="s">
        <v>64</v>
      </c>
      <c r="F15" s="1" t="s">
        <v>65</v>
      </c>
      <c r="G15" s="1" t="s">
        <v>58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G14"/>
  <sheetViews>
    <sheetView topLeftCell="CR1" workbookViewId="0">
      <selection activeCell="DG7" sqref="DG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11">
      <c r="C2" s="1" t="s">
        <v>16</v>
      </c>
      <c r="D2" s="1" t="s">
        <v>7</v>
      </c>
      <c r="E2">
        <v>178.53</v>
      </c>
      <c r="F2">
        <f>E2*10000</f>
        <v>1785300</v>
      </c>
    </row>
    <row r="3" spans="1:111">
      <c r="C3" s="1" t="s">
        <v>1</v>
      </c>
    </row>
    <row r="4" spans="1:1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</row>
    <row r="5" spans="1:1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</row>
    <row r="6" spans="1:111">
      <c r="B6" s="15">
        <f>SUM(D6:MI6)</f>
        <v>-662.35999999999422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</row>
    <row r="7" spans="1:111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</row>
    <row r="8" spans="1:111">
      <c r="A8" s="8">
        <f>B8/F2</f>
        <v>-7.6979571457649995E-4</v>
      </c>
      <c r="B8" s="7">
        <f>SUM(D8:MI8)</f>
        <v>-1374.3162892334253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</row>
    <row r="9" spans="1:111">
      <c r="C9" s="1" t="s">
        <v>63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</row>
    <row r="10" spans="1:111">
      <c r="B10">
        <f>B6/B8</f>
        <v>0.48195601346575723</v>
      </c>
      <c r="U10" s="1" t="s">
        <v>52</v>
      </c>
      <c r="V10" s="1" t="s">
        <v>42</v>
      </c>
    </row>
    <row r="12" spans="1:111">
      <c r="C12" s="1" t="s">
        <v>27</v>
      </c>
      <c r="D12" s="1" t="s">
        <v>28</v>
      </c>
    </row>
    <row r="13" spans="1:111">
      <c r="C13">
        <v>800</v>
      </c>
      <c r="D13">
        <v>9.1660000000000004</v>
      </c>
    </row>
    <row r="14" spans="1:111">
      <c r="A14" s="1" t="s">
        <v>29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G14"/>
  <sheetViews>
    <sheetView topLeftCell="CQ2" workbookViewId="0">
      <selection activeCell="DG7" sqref="DG7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11">
      <c r="C2" s="1" t="s">
        <v>13</v>
      </c>
      <c r="D2" s="1" t="s">
        <v>7</v>
      </c>
      <c r="E2">
        <v>6.98</v>
      </c>
      <c r="F2">
        <f>E2*10000</f>
        <v>69800</v>
      </c>
    </row>
    <row r="3" spans="1:111">
      <c r="C3" s="1" t="s">
        <v>1</v>
      </c>
    </row>
    <row r="4" spans="1:1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</row>
    <row r="5" spans="1:1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</row>
    <row r="6" spans="1:111">
      <c r="B6" s="15">
        <f>SUM(D6:MI6)</f>
        <v>-83109.28999999995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</row>
    <row r="7" spans="1:111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</row>
    <row r="8" spans="1:111">
      <c r="A8" s="8">
        <f>B8/F2</f>
        <v>-0.11309870464603763</v>
      </c>
      <c r="B8" s="7">
        <f>SUM(D8:MI8)</f>
        <v>-7894.2895842934267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</row>
    <row r="9" spans="1:111">
      <c r="C9" s="1" t="s">
        <v>63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</row>
    <row r="12" spans="1:111">
      <c r="C12" s="1" t="s">
        <v>27</v>
      </c>
      <c r="D12" s="1" t="s">
        <v>28</v>
      </c>
    </row>
    <row r="13" spans="1:111">
      <c r="C13">
        <v>400</v>
      </c>
      <c r="D13">
        <v>27.524999999999999</v>
      </c>
      <c r="G13" s="1" t="s">
        <v>32</v>
      </c>
    </row>
    <row r="14" spans="1:111">
      <c r="A14" t="s">
        <v>71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G14"/>
  <sheetViews>
    <sheetView topLeftCell="CR1" workbookViewId="0">
      <selection activeCell="DG7" sqref="DG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11">
      <c r="C2" s="1" t="s">
        <v>19</v>
      </c>
      <c r="D2" s="1" t="s">
        <v>7</v>
      </c>
      <c r="E2">
        <v>19.34</v>
      </c>
      <c r="F2">
        <f>E2*10000</f>
        <v>193400</v>
      </c>
    </row>
    <row r="3" spans="1:111">
      <c r="C3" s="1" t="s">
        <v>1</v>
      </c>
    </row>
    <row r="4" spans="1:1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</row>
    <row r="5" spans="1:1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</row>
    <row r="6" spans="1:111">
      <c r="B6" s="15">
        <f>SUM(D6:MI6)</f>
        <v>-14898.429999999995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</row>
    <row r="7" spans="1:111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</row>
    <row r="8" spans="1:111">
      <c r="A8" s="8">
        <f>B8/F2</f>
        <v>-2.6434612494258509E-2</v>
      </c>
      <c r="B8" s="7">
        <f>SUM(D8:MI8)</f>
        <v>-5112.4540563895953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</row>
    <row r="9" spans="1:111">
      <c r="C9" s="1" t="s">
        <v>63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</row>
    <row r="12" spans="1:111">
      <c r="C12" s="17" t="s">
        <v>27</v>
      </c>
      <c r="D12" s="17" t="s">
        <v>28</v>
      </c>
    </row>
    <row r="13" spans="1:111">
      <c r="C13" s="10">
        <v>600</v>
      </c>
      <c r="D13" s="10">
        <v>7.2480000000000002</v>
      </c>
    </row>
    <row r="14" spans="1:111">
      <c r="A14" s="40" t="s">
        <v>29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G14"/>
  <sheetViews>
    <sheetView topLeftCell="CS1" workbookViewId="0">
      <selection activeCell="DG7" sqref="DG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11">
      <c r="C2" s="1" t="s">
        <v>21</v>
      </c>
      <c r="D2" s="1" t="s">
        <v>7</v>
      </c>
      <c r="E2">
        <v>5.4</v>
      </c>
      <c r="F2">
        <f>E2*10000</f>
        <v>54000</v>
      </c>
    </row>
    <row r="3" spans="1:111">
      <c r="C3" s="1" t="s">
        <v>1</v>
      </c>
    </row>
    <row r="4" spans="1:1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</row>
    <row r="5" spans="1:1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</row>
    <row r="6" spans="1:111">
      <c r="B6" s="15">
        <f>SUM(D6:MI6)</f>
        <v>-6047.17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</row>
    <row r="7" spans="1:111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</row>
    <row r="8" spans="1:111">
      <c r="A8" s="8">
        <f>B8/F2</f>
        <v>-1.9918403800760522E-2</v>
      </c>
      <c r="B8" s="7">
        <f>SUM(D8:MI8)</f>
        <v>-1075.5938052410681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</row>
    <row r="9" spans="1:111">
      <c r="C9" s="1" t="s">
        <v>63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</row>
    <row r="12" spans="1:111">
      <c r="C12" s="17" t="s">
        <v>27</v>
      </c>
      <c r="D12" s="17" t="s">
        <v>28</v>
      </c>
    </row>
    <row r="13" spans="1:111">
      <c r="C13" s="10">
        <v>300</v>
      </c>
      <c r="D13" s="10">
        <v>8.4870000000000001</v>
      </c>
    </row>
    <row r="14" spans="1:111">
      <c r="A14" s="40" t="s">
        <v>29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S13"/>
  <sheetViews>
    <sheetView topLeftCell="CB1" workbookViewId="0">
      <selection activeCell="CS7" sqref="CS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97">
      <c r="C2" s="1" t="s">
        <v>54</v>
      </c>
      <c r="D2" s="1" t="s">
        <v>7</v>
      </c>
      <c r="E2">
        <v>12.56</v>
      </c>
      <c r="F2">
        <f>E2*10000</f>
        <v>125600</v>
      </c>
    </row>
    <row r="3" spans="1:97">
      <c r="C3" s="1" t="s">
        <v>1</v>
      </c>
    </row>
    <row r="4" spans="1:97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</row>
    <row r="5" spans="1:97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</row>
    <row r="6" spans="1:97">
      <c r="B6" s="15">
        <f>SUM(D6:MI6)</f>
        <v>471238.93000000028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</row>
    <row r="7" spans="1:97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</row>
    <row r="8" spans="1:97">
      <c r="A8" s="8">
        <f>B8/F2</f>
        <v>6.3746541442794005E-3</v>
      </c>
      <c r="B8" s="7">
        <f>SUM(D8:MI8)</f>
        <v>800.65656052149268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</row>
    <row r="9" spans="1:97">
      <c r="C9" s="1" t="s">
        <v>63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</row>
    <row r="10" spans="1:97">
      <c r="B10">
        <f>B6/B8</f>
        <v>588.56562630682447</v>
      </c>
    </row>
    <row r="12" spans="1:97">
      <c r="C12" s="17" t="s">
        <v>27</v>
      </c>
      <c r="D12" s="17" t="s">
        <v>28</v>
      </c>
    </row>
    <row r="13" spans="1:97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45"/>
  <sheetViews>
    <sheetView topLeftCell="BM1" workbookViewId="0">
      <selection activeCell="BW7" sqref="BW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75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75">
      <c r="A2" s="10"/>
      <c r="B2" s="10"/>
      <c r="C2" s="17" t="s">
        <v>67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75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75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</row>
    <row r="5" spans="1:75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</row>
    <row r="6" spans="1:75">
      <c r="A6" s="10"/>
      <c r="B6" s="34">
        <f>SUM(D6:MI6)</f>
        <v>71377.250000000029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</row>
    <row r="7" spans="1:75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</row>
    <row r="8" spans="1:75">
      <c r="A8" s="8">
        <f>B8/F2</f>
        <v>2.0744548011865671E-3</v>
      </c>
      <c r="B8" s="7">
        <f>SUM(D8:MI8)</f>
        <v>1308.5660885884865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</row>
    <row r="9" spans="1:75">
      <c r="A9" s="10"/>
      <c r="B9" s="10"/>
      <c r="C9" s="17" t="s">
        <v>63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</row>
    <row r="10" spans="1:75">
      <c r="A10" s="10"/>
      <c r="B10" s="10">
        <f>B6/B8</f>
        <v>54.54615599659369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75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75">
      <c r="A12" s="10"/>
      <c r="B12" s="10"/>
      <c r="C12" s="17" t="s">
        <v>27</v>
      </c>
      <c r="D12" s="17" t="s">
        <v>28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75">
      <c r="A13" s="17" t="s">
        <v>30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75">
      <c r="A14" s="17" t="s">
        <v>30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75">
      <c r="A15" s="17" t="s">
        <v>29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75">
      <c r="A16" s="1" t="s">
        <v>30</v>
      </c>
      <c r="B16" s="16">
        <v>43060</v>
      </c>
      <c r="C16" s="10">
        <v>300</v>
      </c>
      <c r="D16" s="36">
        <v>57.62</v>
      </c>
      <c r="E16" s="41" t="s">
        <v>74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71</v>
      </c>
      <c r="B17" s="9">
        <v>43076</v>
      </c>
      <c r="C17" s="10">
        <v>300</v>
      </c>
      <c r="D17" s="36">
        <v>49.59</v>
      </c>
      <c r="E17" s="29" t="s">
        <v>80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2"/>
      <c r="G18" s="42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N13"/>
  <sheetViews>
    <sheetView tabSelected="1" topLeftCell="BY1" workbookViewId="0">
      <selection activeCell="CN7" sqref="CN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92">
      <c r="C2" s="1" t="s">
        <v>59</v>
      </c>
      <c r="D2" s="1" t="s">
        <v>7</v>
      </c>
      <c r="E2">
        <v>7.83</v>
      </c>
      <c r="F2">
        <f>E2*10000</f>
        <v>78300</v>
      </c>
    </row>
    <row r="3" spans="1:92">
      <c r="C3" s="1" t="s">
        <v>1</v>
      </c>
    </row>
    <row r="4" spans="1:9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</row>
    <row r="5" spans="1:92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</row>
    <row r="6" spans="1:92">
      <c r="B6" s="15">
        <f>SUM(D6:MI6)</f>
        <v>-566.43999999999858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</row>
    <row r="7" spans="1:92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</row>
    <row r="8" spans="1:92">
      <c r="A8" s="8">
        <f>B8/F2</f>
        <v>-1.5631822896591712E-3</v>
      </c>
      <c r="B8" s="7">
        <f>SUM(D8:MI8)</f>
        <v>-122.3971732803131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</row>
    <row r="9" spans="1:92">
      <c r="C9" s="1" t="s">
        <v>63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</row>
    <row r="12" spans="1:92">
      <c r="C12" s="17" t="s">
        <v>27</v>
      </c>
      <c r="D12" s="17" t="s">
        <v>28</v>
      </c>
    </row>
    <row r="13" spans="1:92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E13"/>
  <sheetViews>
    <sheetView zoomScale="125" zoomScaleNormal="125" zoomScalePageLayoutView="125" workbookViewId="0">
      <selection activeCell="A2" sqref="A1:XFD1048576"/>
    </sheetView>
  </sheetViews>
  <sheetFormatPr baseColWidth="10" defaultRowHeight="15" x14ac:dyDescent="0"/>
  <cols>
    <col min="3" max="4" width="15.1640625" bestFit="1" customWidth="1"/>
  </cols>
  <sheetData>
    <row r="2" spans="1:31">
      <c r="C2" s="1" t="s">
        <v>22</v>
      </c>
      <c r="D2" s="1" t="s">
        <v>7</v>
      </c>
      <c r="E2">
        <v>3.09</v>
      </c>
      <c r="F2">
        <f>E2*10000</f>
        <v>30900</v>
      </c>
    </row>
    <row r="3" spans="1:31">
      <c r="C3" s="1" t="s">
        <v>1</v>
      </c>
    </row>
    <row r="4" spans="1:3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</row>
    <row r="5" spans="1:31">
      <c r="C5" s="1" t="s">
        <v>5</v>
      </c>
      <c r="D5" s="2">
        <v>42928</v>
      </c>
      <c r="E5" s="2">
        <v>42929</v>
      </c>
      <c r="F5" s="2">
        <v>42930</v>
      </c>
      <c r="G5" s="2">
        <v>42933</v>
      </c>
      <c r="H5" s="2">
        <v>42964</v>
      </c>
    </row>
    <row r="6" spans="1:31">
      <c r="B6" s="15">
        <f>SUM(D6:MI6)</f>
        <v>215.34999999999991</v>
      </c>
      <c r="C6" s="1" t="s">
        <v>2</v>
      </c>
      <c r="D6" s="5">
        <v>-420.05</v>
      </c>
      <c r="E6" s="6">
        <v>103.51</v>
      </c>
      <c r="F6" s="5">
        <v>1590.33</v>
      </c>
      <c r="G6" s="6">
        <v>-1058.44</v>
      </c>
      <c r="H6" s="5">
        <v>0</v>
      </c>
    </row>
    <row r="7" spans="1:31">
      <c r="C7" s="1" t="s">
        <v>3</v>
      </c>
      <c r="D7" s="4">
        <v>12.31</v>
      </c>
      <c r="E7" s="3">
        <v>12.09</v>
      </c>
      <c r="F7" s="3">
        <v>12.17</v>
      </c>
      <c r="G7" s="3">
        <v>11.14</v>
      </c>
      <c r="H7" s="3">
        <v>1</v>
      </c>
    </row>
    <row r="8" spans="1:31">
      <c r="A8" s="8">
        <f>B8/F2</f>
        <v>3.269463569744558E-4</v>
      </c>
      <c r="B8" s="7">
        <f>SUM(D8:MI8)</f>
        <v>10.102642430510684</v>
      </c>
      <c r="C8" s="1" t="s">
        <v>4</v>
      </c>
      <c r="D8">
        <f>D6/D7</f>
        <v>-34.122664500406174</v>
      </c>
      <c r="E8">
        <f t="shared" ref="E8:H8" si="0">E6/E7</f>
        <v>8.5616211745244009</v>
      </c>
      <c r="F8">
        <f t="shared" si="0"/>
        <v>130.67625308134757</v>
      </c>
      <c r="G8">
        <f t="shared" si="0"/>
        <v>-95.012567324955114</v>
      </c>
      <c r="H8">
        <f t="shared" si="0"/>
        <v>0</v>
      </c>
    </row>
    <row r="9" spans="1:31">
      <c r="C9" s="1" t="s">
        <v>63</v>
      </c>
      <c r="D9" s="15">
        <f ca="1">SUM(INDIRECT(ADDRESS(6, 4)) : INDIRECT(ADDRESS(6, COLUMN())))</f>
        <v>-420.05</v>
      </c>
      <c r="E9" s="15">
        <f ca="1">SUM(INDIRECT(ADDRESS(6, 4)) : INDIRECT(ADDRESS(6, COLUMN())))</f>
        <v>-316.54000000000002</v>
      </c>
      <c r="F9" s="15">
        <f ca="1">SUM(INDIRECT(ADDRESS(6, 4)) : INDIRECT(ADDRESS(6, COLUMN())))</f>
        <v>1273.79</v>
      </c>
      <c r="G9" s="15">
        <f ca="1">SUM(INDIRECT(ADDRESS(6, 4)) : INDIRECT(ADDRESS(6, COLUMN())))</f>
        <v>215.34999999999991</v>
      </c>
      <c r="H9" s="15">
        <f ca="1">SUM(INDIRECT(ADDRESS(6, 4)) : INDIRECT(ADDRESS(6, COLUMN())))</f>
        <v>215.34999999999991</v>
      </c>
    </row>
    <row r="12" spans="1:31">
      <c r="C12" s="17" t="s">
        <v>27</v>
      </c>
      <c r="D12" s="17" t="s">
        <v>28</v>
      </c>
    </row>
    <row r="13" spans="1:31">
      <c r="C13" s="10">
        <v>300</v>
      </c>
      <c r="D13" s="10">
        <v>16.887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D15"/>
  <sheetViews>
    <sheetView topLeftCell="BP1" workbookViewId="0">
      <selection activeCell="CE5" sqref="CE5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82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82">
      <c r="C3" s="1" t="s">
        <v>1</v>
      </c>
    </row>
    <row r="4" spans="1: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</row>
    <row r="5" spans="1:82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</row>
    <row r="6" spans="1:82">
      <c r="B6" s="15">
        <f>SUM(D6:MI6)</f>
        <v>99456.410000000033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</row>
    <row r="7" spans="1:82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</row>
    <row r="8" spans="1:82">
      <c r="A8" s="8">
        <f>B8/F2</f>
        <v>9.0754270368836584E-2</v>
      </c>
      <c r="B8" s="7">
        <f>SUM(D8:MI8)</f>
        <v>5200.2196921343366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" si="36">CC6/CC7</f>
        <v>-15.881018262313228</v>
      </c>
    </row>
    <row r="9" spans="1:82">
      <c r="C9" s="1" t="s">
        <v>63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</row>
    <row r="10" spans="1:82">
      <c r="B10" s="10">
        <f>B6/B8</f>
        <v>19.12542467204495</v>
      </c>
      <c r="CC10" s="1" t="s">
        <v>76</v>
      </c>
      <c r="CD10" s="1" t="s">
        <v>77</v>
      </c>
    </row>
    <row r="12" spans="1:82">
      <c r="C12" s="1" t="s">
        <v>27</v>
      </c>
      <c r="D12" s="1" t="s">
        <v>28</v>
      </c>
      <c r="E12" s="1" t="s">
        <v>29</v>
      </c>
    </row>
    <row r="13" spans="1:82">
      <c r="A13" s="1" t="s">
        <v>29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82">
      <c r="A14" s="1" t="s">
        <v>30</v>
      </c>
      <c r="B14" s="11">
        <v>42999</v>
      </c>
      <c r="C14">
        <v>1000</v>
      </c>
      <c r="D14">
        <v>18.510000000000002</v>
      </c>
    </row>
    <row r="15" spans="1:82">
      <c r="A15" s="1" t="s">
        <v>30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G19"/>
  <sheetViews>
    <sheetView topLeftCell="CT2" workbookViewId="0">
      <selection activeCell="DG7" sqref="DG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11">
      <c r="C2" s="1" t="s">
        <v>20</v>
      </c>
      <c r="D2" s="1" t="s">
        <v>7</v>
      </c>
      <c r="E2">
        <v>16.73</v>
      </c>
      <c r="F2">
        <f>E2*10000</f>
        <v>167300</v>
      </c>
    </row>
    <row r="3" spans="1:111">
      <c r="C3" s="1" t="s">
        <v>1</v>
      </c>
    </row>
    <row r="4" spans="1:1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</row>
    <row r="5" spans="1:1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</row>
    <row r="6" spans="1:111">
      <c r="B6" s="15">
        <f>SUM(D6:MI6)</f>
        <v>11419.10999999999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</row>
    <row r="7" spans="1:111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</row>
    <row r="8" spans="1:111">
      <c r="A8" s="8">
        <f>B8/F2</f>
        <v>1.5265554221331868E-2</v>
      </c>
      <c r="B8" s="7">
        <f>SUM(D8:MI8)</f>
        <v>2553.9272212288215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</row>
    <row r="9" spans="1:111">
      <c r="C9" s="1" t="s">
        <v>63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</row>
    <row r="10" spans="1:111">
      <c r="B10" s="10">
        <f>B6/B8</f>
        <v>4.4711963226993161</v>
      </c>
    </row>
    <row r="12" spans="1:111">
      <c r="C12" s="17" t="s">
        <v>27</v>
      </c>
      <c r="D12" s="17" t="s">
        <v>28</v>
      </c>
    </row>
    <row r="13" spans="1:111">
      <c r="C13" s="10">
        <v>400</v>
      </c>
      <c r="D13" s="10">
        <v>8.4030000000000005</v>
      </c>
    </row>
    <row r="14" spans="1:111">
      <c r="A14" s="1" t="s">
        <v>30</v>
      </c>
      <c r="B14" s="23">
        <v>42991</v>
      </c>
      <c r="C14">
        <v>2000</v>
      </c>
      <c r="D14">
        <v>4.75</v>
      </c>
    </row>
    <row r="15" spans="1:111">
      <c r="A15" s="1" t="s">
        <v>30</v>
      </c>
      <c r="B15" s="11">
        <v>42993</v>
      </c>
      <c r="C15">
        <v>2000</v>
      </c>
      <c r="D15">
        <v>4.71</v>
      </c>
    </row>
    <row r="16" spans="1:111">
      <c r="A16" s="1" t="s">
        <v>29</v>
      </c>
      <c r="B16" s="38">
        <v>43739</v>
      </c>
      <c r="C16">
        <v>4400</v>
      </c>
      <c r="D16">
        <v>4.92</v>
      </c>
      <c r="E16" s="1" t="s">
        <v>68</v>
      </c>
      <c r="F16" s="1" t="s">
        <v>69</v>
      </c>
    </row>
    <row r="17" spans="1:5">
      <c r="A17" s="1" t="s">
        <v>30</v>
      </c>
      <c r="B17" s="11">
        <v>43032</v>
      </c>
      <c r="C17">
        <v>2400</v>
      </c>
      <c r="D17">
        <v>4.992</v>
      </c>
      <c r="E17" s="1" t="s">
        <v>70</v>
      </c>
    </row>
    <row r="18" spans="1:5">
      <c r="A18" s="1" t="s">
        <v>30</v>
      </c>
      <c r="B18" s="11">
        <v>43068</v>
      </c>
      <c r="C18">
        <v>3900</v>
      </c>
      <c r="D18">
        <v>5.29</v>
      </c>
    </row>
    <row r="19" spans="1:5">
      <c r="A19" s="1" t="s">
        <v>29</v>
      </c>
      <c r="B19" s="2">
        <v>43074</v>
      </c>
      <c r="C19">
        <v>6300</v>
      </c>
      <c r="D19">
        <v>5.32</v>
      </c>
      <c r="E19" s="1" t="s">
        <v>75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CT15"/>
  <sheetViews>
    <sheetView topLeftCell="CG1" workbookViewId="0">
      <selection activeCell="CT7" sqref="CT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98">
      <c r="C2" s="1" t="s">
        <v>34</v>
      </c>
      <c r="D2" s="1" t="s">
        <v>7</v>
      </c>
      <c r="E2">
        <v>11.94</v>
      </c>
      <c r="F2">
        <f>E2*10000</f>
        <v>119400</v>
      </c>
    </row>
    <row r="3" spans="1:98">
      <c r="C3" s="1" t="s">
        <v>1</v>
      </c>
    </row>
    <row r="4" spans="1:9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</row>
    <row r="5" spans="1:98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</row>
    <row r="6" spans="1:98">
      <c r="B6" s="15">
        <f>SUM(D6:MI6)</f>
        <v>16275.649999999996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</row>
    <row r="7" spans="1:98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</row>
    <row r="8" spans="1:98">
      <c r="A8" s="8">
        <f>B8/F2</f>
        <v>2.353166582332376E-2</v>
      </c>
      <c r="B8" s="7">
        <f>SUM(D8:MI8)</f>
        <v>2809.6808993048571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</row>
    <row r="9" spans="1:98">
      <c r="C9" s="1" t="s">
        <v>63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</row>
    <row r="10" spans="1:98">
      <c r="B10">
        <f>B6/B8</f>
        <v>5.7927040768319111</v>
      </c>
    </row>
    <row r="12" spans="1:98">
      <c r="C12" s="17" t="s">
        <v>27</v>
      </c>
      <c r="D12" s="17" t="s">
        <v>28</v>
      </c>
    </row>
    <row r="13" spans="1:98">
      <c r="C13" s="10">
        <v>800</v>
      </c>
      <c r="D13" s="10">
        <v>14.318</v>
      </c>
    </row>
    <row r="14" spans="1:98">
      <c r="A14" t="s">
        <v>71</v>
      </c>
      <c r="B14" s="38">
        <v>46661</v>
      </c>
      <c r="C14">
        <v>800</v>
      </c>
      <c r="D14">
        <v>5.52</v>
      </c>
      <c r="E14">
        <v>-7040</v>
      </c>
    </row>
    <row r="15" spans="1:98">
      <c r="A15" t="s">
        <v>79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G17"/>
  <sheetViews>
    <sheetView topLeftCell="CU1" workbookViewId="0">
      <selection activeCell="DG7" sqref="DG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11">
      <c r="C2" s="1" t="s">
        <v>10</v>
      </c>
      <c r="D2" s="1" t="s">
        <v>7</v>
      </c>
      <c r="E2">
        <v>955.58</v>
      </c>
      <c r="F2">
        <f>E2*10000</f>
        <v>9555800</v>
      </c>
    </row>
    <row r="3" spans="1:111">
      <c r="C3" s="1" t="s">
        <v>1</v>
      </c>
    </row>
    <row r="4" spans="1:1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</row>
    <row r="5" spans="1:1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</row>
    <row r="6" spans="1:111">
      <c r="B6" s="15">
        <f>SUM(D6:MI6)</f>
        <v>207070.37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</row>
    <row r="7" spans="1:111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</row>
    <row r="8" spans="1:111">
      <c r="A8" s="8">
        <f>B8/F2</f>
        <v>3.5583406320340459E-3</v>
      </c>
      <c r="B8" s="7">
        <f>SUM(D8:MI8)</f>
        <v>34002.791411590937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" si="51">DG6/DG7</f>
        <v>-2205</v>
      </c>
    </row>
    <row r="9" spans="1:111">
      <c r="C9" s="1" t="s">
        <v>63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</row>
    <row r="10" spans="1:111">
      <c r="B10" s="10">
        <f>B6/B8</f>
        <v>6.089805024931378</v>
      </c>
    </row>
    <row r="12" spans="1:111">
      <c r="C12" s="17" t="s">
        <v>27</v>
      </c>
      <c r="D12" s="17" t="s">
        <v>28</v>
      </c>
    </row>
    <row r="13" spans="1:111">
      <c r="C13" s="10">
        <v>1000</v>
      </c>
      <c r="D13" s="10">
        <v>7.5910000000000002</v>
      </c>
    </row>
    <row r="14" spans="1:111">
      <c r="C14">
        <v>900</v>
      </c>
      <c r="D14">
        <v>5.9</v>
      </c>
    </row>
    <row r="15" spans="1:111">
      <c r="A15" s="1" t="s">
        <v>29</v>
      </c>
      <c r="B15" s="38">
        <v>11232</v>
      </c>
      <c r="C15">
        <v>1900</v>
      </c>
      <c r="D15">
        <v>6</v>
      </c>
    </row>
    <row r="16" spans="1:111">
      <c r="A16" t="s">
        <v>79</v>
      </c>
      <c r="B16" s="2">
        <v>43090</v>
      </c>
      <c r="C16">
        <v>4400</v>
      </c>
      <c r="D16">
        <v>5.97</v>
      </c>
    </row>
    <row r="17" spans="1:5">
      <c r="A17" t="s">
        <v>71</v>
      </c>
      <c r="B17" s="2">
        <v>43102</v>
      </c>
      <c r="C17">
        <v>4400</v>
      </c>
      <c r="D17">
        <v>6.44</v>
      </c>
      <c r="E17" s="1" t="s">
        <v>81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G17"/>
  <sheetViews>
    <sheetView topLeftCell="CW1" workbookViewId="0">
      <selection activeCell="DG7" sqref="DG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11">
      <c r="C2" s="1" t="s">
        <v>17</v>
      </c>
      <c r="D2" s="1" t="s">
        <v>7</v>
      </c>
      <c r="E2">
        <v>220.9</v>
      </c>
      <c r="F2">
        <f>E2*10000</f>
        <v>2209000</v>
      </c>
    </row>
    <row r="3" spans="1:111">
      <c r="C3" s="1" t="s">
        <v>1</v>
      </c>
    </row>
    <row r="4" spans="1:1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</row>
    <row r="5" spans="1:1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</row>
    <row r="6" spans="1:111">
      <c r="B6" s="15">
        <f>SUM(D6:MI6)</f>
        <v>215419.42000000004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</row>
    <row r="7" spans="1:111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</row>
    <row r="8" spans="1:111">
      <c r="A8" s="8">
        <f>B8/F2</f>
        <v>1.1064533535503792E-2</v>
      </c>
      <c r="B8" s="7">
        <f>SUM(D8:MI8)</f>
        <v>24441.554579927877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</row>
    <row r="9" spans="1:111">
      <c r="A9" s="8"/>
      <c r="B9" s="7"/>
      <c r="C9" s="1" t="s">
        <v>63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</row>
    <row r="10" spans="1:111">
      <c r="B10" s="10">
        <f>B6/B8</f>
        <v>8.8136546018602591</v>
      </c>
      <c r="R10" s="21" t="s">
        <v>49</v>
      </c>
      <c r="W10" s="1" t="s">
        <v>55</v>
      </c>
      <c r="X10" s="1" t="s">
        <v>56</v>
      </c>
      <c r="Y10" t="s">
        <v>60</v>
      </c>
      <c r="AB10" s="24" t="s">
        <v>61</v>
      </c>
    </row>
    <row r="11" spans="1:111">
      <c r="AB11" s="1" t="s">
        <v>62</v>
      </c>
    </row>
    <row r="13" spans="1:111">
      <c r="C13" s="17" t="s">
        <v>27</v>
      </c>
      <c r="D13" s="17" t="s">
        <v>28</v>
      </c>
      <c r="E13" s="1" t="s">
        <v>29</v>
      </c>
    </row>
    <row r="14" spans="1:111">
      <c r="A14" s="1" t="s">
        <v>29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41</v>
      </c>
      <c r="G14" s="1" t="s">
        <v>46</v>
      </c>
      <c r="J14" s="1" t="s">
        <v>47</v>
      </c>
    </row>
    <row r="15" spans="1:111">
      <c r="A15" s="1" t="s">
        <v>30</v>
      </c>
      <c r="B15" s="11">
        <v>42986</v>
      </c>
      <c r="C15">
        <v>1000</v>
      </c>
      <c r="D15">
        <v>8.1329999999999991</v>
      </c>
      <c r="G15" s="1" t="s">
        <v>57</v>
      </c>
    </row>
    <row r="16" spans="1:111">
      <c r="A16" s="1" t="s">
        <v>30</v>
      </c>
      <c r="B16" s="38">
        <v>46661</v>
      </c>
      <c r="C16">
        <v>1100</v>
      </c>
      <c r="D16">
        <v>7.69</v>
      </c>
    </row>
    <row r="17" spans="1:4">
      <c r="A17" s="1" t="s">
        <v>29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2:DG20"/>
  <sheetViews>
    <sheetView topLeftCell="CS2" workbookViewId="0">
      <selection activeCell="DG7" sqref="DG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11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11">
      <c r="C3" s="1" t="s">
        <v>1</v>
      </c>
    </row>
    <row r="4" spans="1:11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</row>
    <row r="5" spans="1:1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</row>
    <row r="6" spans="1:111">
      <c r="B6" s="15">
        <f>SUM(D6:MI6)</f>
        <v>27754.070000000011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</row>
    <row r="7" spans="1:111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</row>
    <row r="8" spans="1:111">
      <c r="A8" s="8">
        <f>B8/F2</f>
        <v>2.4800071204937456E-2</v>
      </c>
      <c r="B8" s="7">
        <f>SUM(D8:MI8)</f>
        <v>2348.5667431075772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</row>
    <row r="9" spans="1:111">
      <c r="C9" s="1" t="s">
        <v>63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</row>
    <row r="10" spans="1:111">
      <c r="B10">
        <f>B6/B8</f>
        <v>11.817449975160754</v>
      </c>
    </row>
    <row r="16" spans="1:111">
      <c r="C16" s="1" t="s">
        <v>27</v>
      </c>
      <c r="D16" s="17" t="s">
        <v>28</v>
      </c>
      <c r="E16" s="17" t="s">
        <v>31</v>
      </c>
    </row>
    <row r="17" spans="1:6">
      <c r="A17" t="s">
        <v>29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26</v>
      </c>
    </row>
    <row r="18" spans="1:6">
      <c r="A18" s="1" t="s">
        <v>30</v>
      </c>
      <c r="B18" s="16">
        <v>43038</v>
      </c>
      <c r="C18">
        <v>1100</v>
      </c>
      <c r="D18">
        <v>10.78</v>
      </c>
    </row>
    <row r="19" spans="1:6">
      <c r="A19" s="1" t="s">
        <v>30</v>
      </c>
      <c r="B19" s="16">
        <v>43039</v>
      </c>
      <c r="C19">
        <v>1100</v>
      </c>
      <c r="D19">
        <v>10.56</v>
      </c>
    </row>
    <row r="20" spans="1:6">
      <c r="A20" s="1" t="s">
        <v>29</v>
      </c>
      <c r="B20" s="16">
        <v>43040</v>
      </c>
      <c r="C20">
        <v>2200</v>
      </c>
      <c r="D20">
        <v>10.69</v>
      </c>
      <c r="E20" s="1" t="s">
        <v>72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G14"/>
  <sheetViews>
    <sheetView topLeftCell="CV1" workbookViewId="0">
      <selection activeCell="DG7" sqref="DG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11">
      <c r="C2" s="1" t="s">
        <v>11</v>
      </c>
      <c r="D2" s="1" t="s">
        <v>7</v>
      </c>
      <c r="E2">
        <v>4.05</v>
      </c>
      <c r="F2">
        <f>E2*10000</f>
        <v>40500</v>
      </c>
    </row>
    <row r="3" spans="1:111">
      <c r="C3" s="1" t="s">
        <v>1</v>
      </c>
    </row>
    <row r="4" spans="1:111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</row>
    <row r="5" spans="1:11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</row>
    <row r="6" spans="1:111" s="27" customFormat="1">
      <c r="B6" s="28">
        <f>SUM(D6:MI6)</f>
        <v>-14576.519999999997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</row>
    <row r="7" spans="1:111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</row>
    <row r="8" spans="1:111">
      <c r="A8" s="8">
        <f>B8/F2</f>
        <v>-2.8687522795748061E-2</v>
      </c>
      <c r="B8" s="7">
        <f>SUM(D8:MI8)</f>
        <v>-1161.8446732277964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</row>
    <row r="9" spans="1:111">
      <c r="C9" s="1" t="s">
        <v>63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</row>
    <row r="10" spans="1:111">
      <c r="B10" s="10">
        <f>B6/B8</f>
        <v>12.546014399243246</v>
      </c>
    </row>
    <row r="12" spans="1:111">
      <c r="C12" s="17" t="s">
        <v>27</v>
      </c>
      <c r="D12" s="17" t="s">
        <v>28</v>
      </c>
    </row>
    <row r="13" spans="1:111">
      <c r="C13" s="10">
        <v>300</v>
      </c>
      <c r="D13" s="10">
        <v>27.286999999999999</v>
      </c>
    </row>
    <row r="14" spans="1:111">
      <c r="A14" s="1" t="s">
        <v>29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民生银行</vt:lpstr>
      <vt:lpstr>美的集团</vt:lpstr>
      <vt:lpstr>达华智能</vt:lpstr>
      <vt:lpstr>沪电股份</vt:lpstr>
      <vt:lpstr>普邦股份</vt:lpstr>
      <vt:lpstr>中国石化</vt:lpstr>
      <vt:lpstr>宝钢股份</vt:lpstr>
      <vt:lpstr>浙江医药</vt:lpstr>
      <vt:lpstr>远大控股</vt:lpstr>
      <vt:lpstr>包钢股份</vt:lpstr>
      <vt:lpstr>景兴纸业</vt:lpstr>
      <vt:lpstr>天宝食品</vt:lpstr>
      <vt:lpstr>中远海发</vt:lpstr>
      <vt:lpstr>st智慧</vt:lpstr>
      <vt:lpstr>中国中冶</vt:lpstr>
      <vt:lpstr>远望谷</vt:lpstr>
      <vt:lpstr>巨轮智能</vt:lpstr>
      <vt:lpstr>大金重工</vt:lpstr>
      <vt:lpstr>贵州茅台</vt:lpstr>
      <vt:lpstr>圆通</vt:lpstr>
      <vt:lpstr>万方发展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2018-01-17T14:42:48Z</dcterms:modified>
</cp:coreProperties>
</file>