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P8" i="21" l="1"/>
  <c r="IP9" i="21"/>
  <c r="KO8" i="19"/>
  <c r="KO9" i="19"/>
  <c r="GS8" i="22"/>
  <c r="GS9" i="22"/>
  <c r="LC8" i="5"/>
  <c r="LC9" i="5"/>
  <c r="LC8" i="12"/>
  <c r="LC9" i="12"/>
  <c r="LC8" i="13"/>
  <c r="LC9" i="13"/>
  <c r="LC8" i="15"/>
  <c r="LC9" i="15"/>
  <c r="KF8" i="18"/>
  <c r="KF9" i="18"/>
  <c r="EX8" i="1"/>
  <c r="EX9" i="1"/>
  <c r="LC8" i="7"/>
  <c r="LC9" i="7"/>
  <c r="LC8" i="6"/>
  <c r="LC9" i="6"/>
  <c r="KT8" i="3"/>
  <c r="KT9" i="3"/>
  <c r="LC8" i="4"/>
  <c r="LC9" i="4"/>
  <c r="KE8" i="10"/>
  <c r="KE9" i="10"/>
  <c r="LC8" i="2"/>
  <c r="LC9" i="2"/>
  <c r="LB8" i="9"/>
  <c r="LB9" i="9"/>
  <c r="LC8" i="11"/>
  <c r="LC9" i="11"/>
  <c r="IL8" i="8"/>
  <c r="IL9" i="8"/>
  <c r="LC8" i="14"/>
  <c r="LC9" i="14"/>
  <c r="LC8" i="16"/>
  <c r="LC9" i="16"/>
  <c r="KJ8" i="20"/>
  <c r="KJ9" i="20"/>
  <c r="KI8" i="20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<sst xmlns="http://schemas.openxmlformats.org/spreadsheetml/2006/main" count="360" uniqueCount="96">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</sst>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55880"/>
        <c:axId val="-2083414664"/>
      </c:lineChart>
      <c:catAx>
        <c:axId val="21356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14664"/>
        <c:crosses val="autoZero"/>
        <c:auto val="1"/>
        <c:lblAlgn val="ctr"/>
        <c:lblOffset val="100"/>
        <c:tickLblSkip val="2"/>
        <c:noMultiLvlLbl val="0"/>
      </c:catAx>
      <c:valAx>
        <c:axId val="-208341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57208"/>
        <c:axId val="-2105811432"/>
      </c:lineChart>
      <c:catAx>
        <c:axId val="-202635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11432"/>
        <c:crosses val="autoZero"/>
        <c:auto val="1"/>
        <c:lblAlgn val="ctr"/>
        <c:lblOffset val="100"/>
        <c:noMultiLvlLbl val="0"/>
      </c:catAx>
      <c:valAx>
        <c:axId val="-210581143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5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99112"/>
        <c:axId val="-2083230744"/>
      </c:lineChart>
      <c:catAx>
        <c:axId val="213389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30744"/>
        <c:crosses val="autoZero"/>
        <c:auto val="1"/>
        <c:lblAlgn val="ctr"/>
        <c:lblOffset val="100"/>
        <c:noMultiLvlLbl val="0"/>
      </c:catAx>
      <c:valAx>
        <c:axId val="-208323074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44296"/>
        <c:axId val="-2124200408"/>
      </c:lineChart>
      <c:catAx>
        <c:axId val="-203934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0408"/>
        <c:crosses val="autoZero"/>
        <c:auto val="1"/>
        <c:lblAlgn val="ctr"/>
        <c:lblOffset val="100"/>
        <c:noMultiLvlLbl val="0"/>
      </c:catAx>
      <c:valAx>
        <c:axId val="-2124200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4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30712"/>
        <c:axId val="2132877464"/>
      </c:lineChart>
      <c:catAx>
        <c:axId val="-202683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77464"/>
        <c:crosses val="autoZero"/>
        <c:auto val="1"/>
        <c:lblAlgn val="ctr"/>
        <c:lblOffset val="100"/>
        <c:noMultiLvlLbl val="0"/>
      </c:catAx>
      <c:valAx>
        <c:axId val="213287746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3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06424"/>
        <c:axId val="-2107421208"/>
      </c:lineChart>
      <c:catAx>
        <c:axId val="-210570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1208"/>
        <c:crosses val="autoZero"/>
        <c:auto val="1"/>
        <c:lblAlgn val="ctr"/>
        <c:lblOffset val="100"/>
        <c:noMultiLvlLbl val="0"/>
      </c:catAx>
      <c:valAx>
        <c:axId val="-21074212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70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18360"/>
        <c:axId val="2131795064"/>
      </c:lineChart>
      <c:catAx>
        <c:axId val="213551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95064"/>
        <c:crosses val="autoZero"/>
        <c:auto val="1"/>
        <c:lblAlgn val="ctr"/>
        <c:lblOffset val="100"/>
        <c:noMultiLvlLbl val="0"/>
      </c:catAx>
      <c:valAx>
        <c:axId val="213179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1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25400"/>
        <c:axId val="-2028796968"/>
      </c:lineChart>
      <c:catAx>
        <c:axId val="213402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96968"/>
        <c:crosses val="autoZero"/>
        <c:auto val="1"/>
        <c:lblAlgn val="ctr"/>
        <c:lblOffset val="100"/>
        <c:noMultiLvlLbl val="0"/>
      </c:catAx>
      <c:valAx>
        <c:axId val="-2028796968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2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98056"/>
        <c:axId val="-2039035112"/>
      </c:lineChart>
      <c:catAx>
        <c:axId val="-208289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5112"/>
        <c:crosses val="autoZero"/>
        <c:auto val="1"/>
        <c:lblAlgn val="ctr"/>
        <c:lblOffset val="100"/>
        <c:noMultiLvlLbl val="0"/>
      </c:catAx>
      <c:valAx>
        <c:axId val="-20390351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9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64136"/>
        <c:axId val="-2026437048"/>
      </c:lineChart>
      <c:catAx>
        <c:axId val="-202666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37048"/>
        <c:crosses val="autoZero"/>
        <c:auto val="1"/>
        <c:lblAlgn val="ctr"/>
        <c:lblOffset val="100"/>
        <c:noMultiLvlLbl val="0"/>
      </c:catAx>
      <c:valAx>
        <c:axId val="-202643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81768"/>
        <c:axId val="2133054584"/>
      </c:lineChart>
      <c:catAx>
        <c:axId val="213818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54584"/>
        <c:crosses val="autoZero"/>
        <c:auto val="1"/>
        <c:lblAlgn val="ctr"/>
        <c:lblOffset val="100"/>
        <c:noMultiLvlLbl val="0"/>
      </c:catAx>
      <c:valAx>
        <c:axId val="21330545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18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91720"/>
        <c:axId val="2134879080"/>
      </c:lineChart>
      <c:catAx>
        <c:axId val="-202879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79080"/>
        <c:crosses val="autoZero"/>
        <c:auto val="1"/>
        <c:lblAlgn val="ctr"/>
        <c:lblOffset val="100"/>
        <c:tickLblSkip val="2"/>
        <c:noMultiLvlLbl val="0"/>
      </c:catAx>
      <c:valAx>
        <c:axId val="213487908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79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18712"/>
        <c:axId val="2102591384"/>
      </c:lineChart>
      <c:catAx>
        <c:axId val="-203851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591384"/>
        <c:crosses val="autoZero"/>
        <c:auto val="1"/>
        <c:lblAlgn val="ctr"/>
        <c:lblOffset val="100"/>
        <c:noMultiLvlLbl val="0"/>
      </c:catAx>
      <c:valAx>
        <c:axId val="210259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1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61768"/>
        <c:axId val="2133907608"/>
      </c:lineChart>
      <c:catAx>
        <c:axId val="-203946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07608"/>
        <c:crosses val="autoZero"/>
        <c:auto val="1"/>
        <c:lblAlgn val="ctr"/>
        <c:lblOffset val="100"/>
        <c:noMultiLvlLbl val="0"/>
      </c:catAx>
      <c:valAx>
        <c:axId val="213390760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6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82488"/>
        <c:axId val="-2124295864"/>
      </c:lineChart>
      <c:catAx>
        <c:axId val="213398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5864"/>
        <c:crosses val="autoZero"/>
        <c:auto val="1"/>
        <c:lblAlgn val="ctr"/>
        <c:lblOffset val="100"/>
        <c:noMultiLvlLbl val="0"/>
      </c:catAx>
      <c:valAx>
        <c:axId val="-212429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8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08792"/>
        <c:axId val="-2028761304"/>
      </c:lineChart>
      <c:catAx>
        <c:axId val="-203860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61304"/>
        <c:crosses val="autoZero"/>
        <c:auto val="1"/>
        <c:lblAlgn val="ctr"/>
        <c:lblOffset val="100"/>
        <c:noMultiLvlLbl val="0"/>
      </c:catAx>
      <c:valAx>
        <c:axId val="-2028761304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60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34072"/>
        <c:axId val="2134636104"/>
      </c:lineChart>
      <c:catAx>
        <c:axId val="-202883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36104"/>
        <c:crosses val="autoZero"/>
        <c:auto val="1"/>
        <c:lblAlgn val="ctr"/>
        <c:lblOffset val="100"/>
        <c:noMultiLvlLbl val="0"/>
      </c:catAx>
      <c:valAx>
        <c:axId val="213463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3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87240"/>
        <c:axId val="-2038873240"/>
      </c:lineChart>
      <c:catAx>
        <c:axId val="-208318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73240"/>
        <c:crosses val="autoZero"/>
        <c:auto val="1"/>
        <c:lblAlgn val="ctr"/>
        <c:lblOffset val="100"/>
        <c:noMultiLvlLbl val="0"/>
      </c:catAx>
      <c:valAx>
        <c:axId val="-203887324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8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05064"/>
        <c:axId val="-2106313096"/>
      </c:lineChart>
      <c:catAx>
        <c:axId val="213350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13096"/>
        <c:crosses val="autoZero"/>
        <c:auto val="1"/>
        <c:lblAlgn val="ctr"/>
        <c:lblOffset val="100"/>
        <c:noMultiLvlLbl val="0"/>
      </c:catAx>
      <c:valAx>
        <c:axId val="-210631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0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19480"/>
        <c:axId val="-2026299688"/>
      </c:lineChart>
      <c:catAx>
        <c:axId val="-202591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99688"/>
        <c:crosses val="autoZero"/>
        <c:auto val="1"/>
        <c:lblAlgn val="ctr"/>
        <c:lblOffset val="100"/>
        <c:noMultiLvlLbl val="0"/>
      </c:catAx>
      <c:valAx>
        <c:axId val="-20262996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24616"/>
        <c:axId val="-2123454616"/>
      </c:lineChart>
      <c:catAx>
        <c:axId val="-20388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54616"/>
        <c:crosses val="autoZero"/>
        <c:auto val="1"/>
        <c:lblAlgn val="ctr"/>
        <c:lblOffset val="100"/>
        <c:noMultiLvlLbl val="0"/>
      </c:catAx>
      <c:valAx>
        <c:axId val="-212345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15016"/>
        <c:axId val="2134507368"/>
      </c:lineChart>
      <c:catAx>
        <c:axId val="-212401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07368"/>
        <c:crosses val="autoZero"/>
        <c:auto val="1"/>
        <c:lblAlgn val="ctr"/>
        <c:lblOffset val="100"/>
        <c:noMultiLvlLbl val="0"/>
      </c:catAx>
      <c:valAx>
        <c:axId val="21345073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1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97672"/>
        <c:axId val="2134314088"/>
      </c:lineChart>
      <c:catAx>
        <c:axId val="-212349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4088"/>
        <c:crosses val="autoZero"/>
        <c:auto val="1"/>
        <c:lblAlgn val="ctr"/>
        <c:lblOffset val="100"/>
        <c:noMultiLvlLbl val="0"/>
      </c:catAx>
      <c:valAx>
        <c:axId val="213431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9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49016"/>
        <c:axId val="-2028254072"/>
      </c:lineChart>
      <c:catAx>
        <c:axId val="-20391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54072"/>
        <c:crosses val="autoZero"/>
        <c:auto val="1"/>
        <c:lblAlgn val="ctr"/>
        <c:lblOffset val="100"/>
        <c:noMultiLvlLbl val="0"/>
      </c:catAx>
      <c:valAx>
        <c:axId val="-202825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44648"/>
        <c:axId val="-2039438104"/>
      </c:lineChart>
      <c:catAx>
        <c:axId val="-208304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38104"/>
        <c:crosses val="autoZero"/>
        <c:auto val="1"/>
        <c:lblAlgn val="ctr"/>
        <c:lblOffset val="100"/>
        <c:noMultiLvlLbl val="0"/>
      </c:catAx>
      <c:valAx>
        <c:axId val="-20394381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04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01400"/>
        <c:axId val="2134853544"/>
      </c:lineChart>
      <c:catAx>
        <c:axId val="-20391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53544"/>
        <c:crosses val="autoZero"/>
        <c:auto val="1"/>
        <c:lblAlgn val="ctr"/>
        <c:lblOffset val="100"/>
        <c:noMultiLvlLbl val="0"/>
      </c:catAx>
      <c:valAx>
        <c:axId val="213485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98008"/>
        <c:axId val="-2083297768"/>
      </c:lineChart>
      <c:catAx>
        <c:axId val="-212409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97768"/>
        <c:crosses val="autoZero"/>
        <c:auto val="1"/>
        <c:lblAlgn val="ctr"/>
        <c:lblOffset val="100"/>
        <c:noMultiLvlLbl val="0"/>
      </c:catAx>
      <c:valAx>
        <c:axId val="-2083297768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76184"/>
        <c:axId val="-2028966216"/>
      </c:lineChart>
      <c:catAx>
        <c:axId val="-203897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66216"/>
        <c:crosses val="autoZero"/>
        <c:auto val="1"/>
        <c:lblAlgn val="ctr"/>
        <c:lblOffset val="100"/>
        <c:noMultiLvlLbl val="0"/>
      </c:catAx>
      <c:valAx>
        <c:axId val="-20289662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7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19496"/>
        <c:axId val="-2038757976"/>
      </c:lineChart>
      <c:catAx>
        <c:axId val="-203871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57976"/>
        <c:crosses val="autoZero"/>
        <c:auto val="1"/>
        <c:lblAlgn val="ctr"/>
        <c:lblOffset val="100"/>
        <c:noMultiLvlLbl val="0"/>
      </c:catAx>
      <c:valAx>
        <c:axId val="-203875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1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46232"/>
        <c:axId val="2142373672"/>
      </c:lineChart>
      <c:catAx>
        <c:axId val="-202884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73672"/>
        <c:crosses val="autoZero"/>
        <c:auto val="1"/>
        <c:lblAlgn val="ctr"/>
        <c:lblOffset val="100"/>
        <c:noMultiLvlLbl val="0"/>
      </c:catAx>
      <c:valAx>
        <c:axId val="214237367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84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04360"/>
        <c:axId val="-2082994040"/>
      </c:lineChart>
      <c:catAx>
        <c:axId val="-203880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94040"/>
        <c:crosses val="autoZero"/>
        <c:auto val="1"/>
        <c:lblAlgn val="ctr"/>
        <c:lblOffset val="100"/>
        <c:noMultiLvlLbl val="0"/>
      </c:catAx>
      <c:valAx>
        <c:axId val="-208299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0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91688"/>
        <c:axId val="-2039156680"/>
      </c:lineChart>
      <c:catAx>
        <c:axId val="-203869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56680"/>
        <c:crosses val="autoZero"/>
        <c:auto val="1"/>
        <c:lblAlgn val="ctr"/>
        <c:lblOffset val="100"/>
        <c:noMultiLvlLbl val="0"/>
      </c:catAx>
      <c:valAx>
        <c:axId val="-2039156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94760"/>
        <c:axId val="-2124414488"/>
      </c:lineChart>
      <c:catAx>
        <c:axId val="-20391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4488"/>
        <c:crosses val="autoZero"/>
        <c:auto val="1"/>
        <c:lblAlgn val="ctr"/>
        <c:lblOffset val="100"/>
        <c:noMultiLvlLbl val="0"/>
      </c:catAx>
      <c:valAx>
        <c:axId val="-21244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9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77992"/>
        <c:axId val="-2028381576"/>
      </c:lineChart>
      <c:catAx>
        <c:axId val="-202837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81576"/>
        <c:crosses val="autoZero"/>
        <c:auto val="1"/>
        <c:lblAlgn val="ctr"/>
        <c:lblOffset val="100"/>
        <c:noMultiLvlLbl val="0"/>
      </c:catAx>
      <c:valAx>
        <c:axId val="-202838157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7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02392"/>
        <c:axId val="-2082976888"/>
      </c:lineChart>
      <c:catAx>
        <c:axId val="-203930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76888"/>
        <c:crosses val="autoZero"/>
        <c:auto val="1"/>
        <c:lblAlgn val="ctr"/>
        <c:lblOffset val="100"/>
        <c:noMultiLvlLbl val="0"/>
      </c:catAx>
      <c:valAx>
        <c:axId val="-20829768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0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27688"/>
        <c:axId val="-2082695672"/>
      </c:lineChart>
      <c:catAx>
        <c:axId val="-203942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95672"/>
        <c:crosses val="autoZero"/>
        <c:auto val="1"/>
        <c:lblAlgn val="ctr"/>
        <c:lblOffset val="100"/>
        <c:noMultiLvlLbl val="0"/>
      </c:catAx>
      <c:valAx>
        <c:axId val="-208269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2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74920"/>
        <c:axId val="-2106177736"/>
      </c:lineChart>
      <c:catAx>
        <c:axId val="-210617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7736"/>
        <c:crosses val="autoZero"/>
        <c:auto val="1"/>
        <c:lblAlgn val="ctr"/>
        <c:lblOffset val="100"/>
        <c:noMultiLvlLbl val="0"/>
      </c:catAx>
      <c:valAx>
        <c:axId val="-21061777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17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53624"/>
        <c:axId val="-2084951880"/>
      </c:lineChart>
      <c:catAx>
        <c:axId val="-208465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51880"/>
        <c:crosses val="autoZero"/>
        <c:auto val="1"/>
        <c:lblAlgn val="ctr"/>
        <c:lblOffset val="100"/>
        <c:noMultiLvlLbl val="0"/>
      </c:catAx>
      <c:valAx>
        <c:axId val="-208495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5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69512"/>
        <c:axId val="-2026759720"/>
      </c:lineChart>
      <c:catAx>
        <c:axId val="-210656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59720"/>
        <c:crosses val="autoZero"/>
        <c:auto val="1"/>
        <c:lblAlgn val="ctr"/>
        <c:lblOffset val="100"/>
        <c:noMultiLvlLbl val="0"/>
      </c:catAx>
      <c:valAx>
        <c:axId val="-20267597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56104"/>
        <c:axId val="-2083432552"/>
      </c:lineChart>
      <c:catAx>
        <c:axId val="-203875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32552"/>
        <c:crosses val="autoZero"/>
        <c:auto val="1"/>
        <c:lblAlgn val="ctr"/>
        <c:lblOffset val="100"/>
        <c:noMultiLvlLbl val="0"/>
      </c:catAx>
      <c:valAx>
        <c:axId val="-208343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5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17256"/>
        <c:axId val="2134186488"/>
      </c:lineChart>
      <c:catAx>
        <c:axId val="-20827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86488"/>
        <c:crosses val="autoZero"/>
        <c:auto val="1"/>
        <c:lblAlgn val="ctr"/>
        <c:lblOffset val="100"/>
        <c:noMultiLvlLbl val="0"/>
      </c:catAx>
      <c:valAx>
        <c:axId val="21341864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59304"/>
        <c:axId val="-2026896408"/>
      </c:lineChart>
      <c:catAx>
        <c:axId val="-202615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96408"/>
        <c:crosses val="autoZero"/>
        <c:auto val="1"/>
        <c:lblAlgn val="ctr"/>
        <c:lblOffset val="100"/>
        <c:noMultiLvlLbl val="0"/>
      </c:catAx>
      <c:valAx>
        <c:axId val="-202689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5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81800"/>
        <c:axId val="-2025998600"/>
      </c:lineChart>
      <c:catAx>
        <c:axId val="213378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98600"/>
        <c:crosses val="autoZero"/>
        <c:auto val="1"/>
        <c:lblAlgn val="ctr"/>
        <c:lblOffset val="100"/>
        <c:noMultiLvlLbl val="0"/>
      </c:catAx>
      <c:valAx>
        <c:axId val="-2025998600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78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90552"/>
        <c:axId val="-2039054360"/>
      </c:lineChart>
      <c:catAx>
        <c:axId val="-208289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54360"/>
        <c:crosses val="autoZero"/>
        <c:auto val="1"/>
        <c:lblAlgn val="ctr"/>
        <c:lblOffset val="100"/>
        <c:noMultiLvlLbl val="0"/>
      </c:catAx>
      <c:valAx>
        <c:axId val="-203905436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9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97336"/>
        <c:axId val="-2028832184"/>
      </c:lineChart>
      <c:catAx>
        <c:axId val="213419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32184"/>
        <c:crosses val="autoZero"/>
        <c:auto val="1"/>
        <c:lblAlgn val="ctr"/>
        <c:lblOffset val="100"/>
        <c:noMultiLvlLbl val="0"/>
      </c:catAx>
      <c:valAx>
        <c:axId val="-202883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19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66872"/>
        <c:axId val="-2124001560"/>
      </c:lineChart>
      <c:catAx>
        <c:axId val="-208306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01560"/>
        <c:crosses val="autoZero"/>
        <c:auto val="1"/>
        <c:lblAlgn val="ctr"/>
        <c:lblOffset val="100"/>
        <c:noMultiLvlLbl val="0"/>
      </c:catAx>
      <c:valAx>
        <c:axId val="-21240015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48968"/>
        <c:axId val="-2039473800"/>
      </c:lineChart>
      <c:catAx>
        <c:axId val="-208284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3800"/>
        <c:crosses val="autoZero"/>
        <c:auto val="1"/>
        <c:lblAlgn val="ctr"/>
        <c:lblOffset val="100"/>
        <c:noMultiLvlLbl val="0"/>
      </c:catAx>
      <c:valAx>
        <c:axId val="-203947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4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38920"/>
        <c:axId val="-2123409928"/>
      </c:lineChart>
      <c:catAx>
        <c:axId val="-203913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9928"/>
        <c:crosses val="autoZero"/>
        <c:auto val="1"/>
        <c:lblAlgn val="ctr"/>
        <c:lblOffset val="100"/>
        <c:noMultiLvlLbl val="0"/>
      </c:catAx>
      <c:valAx>
        <c:axId val="-212340992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3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96328"/>
        <c:axId val="-2124074728"/>
      </c:lineChart>
      <c:catAx>
        <c:axId val="214239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74728"/>
        <c:crosses val="autoZero"/>
        <c:auto val="1"/>
        <c:lblAlgn val="ctr"/>
        <c:lblOffset val="100"/>
        <c:noMultiLvlLbl val="0"/>
      </c:catAx>
      <c:valAx>
        <c:axId val="-212407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9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45"/>
  <sheetViews>
    <sheetView tabSelected="1" topLeftCell="IA1" workbookViewId="0">
      <selection activeCell="IP7" sqref="I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5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5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5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</row>
    <row r="5" spans="1:25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</row>
    <row r="6" spans="1:250">
      <c r="A6" s="10"/>
      <c r="B6" s="34">
        <f>SUM(D6:MI6)</f>
        <v>-620745.31000000029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</row>
    <row r="7" spans="1:25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</row>
    <row r="8" spans="1:250">
      <c r="A8" s="8">
        <f>B8/F2</f>
        <v>-2.0963084295018621E-2</v>
      </c>
      <c r="B8" s="7">
        <f>SUM(D8:MI8)</f>
        <v>-13223.513573297747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" si="118">IP6/IP7</f>
        <v>-375.29588293650795</v>
      </c>
    </row>
    <row r="9" spans="1:25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</row>
    <row r="10" spans="1:250">
      <c r="A10" s="10"/>
      <c r="B10" s="10">
        <f>B6/B8</f>
        <v>46.942539632845531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5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5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5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5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5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5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5"/>
  <sheetViews>
    <sheetView topLeftCell="EK1" workbookViewId="0">
      <selection activeCell="D28" sqref="D28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</row>
    <row r="6" spans="1:154">
      <c r="B6" s="15">
        <f>SUM(D6:MI6)</f>
        <v>-9894.0199999999659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</row>
    <row r="7" spans="1:15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</row>
    <row r="8" spans="1:154">
      <c r="A8" s="8">
        <f>B8/F2</f>
        <v>-8.52667969352921E-2</v>
      </c>
      <c r="B8" s="7">
        <f>SUM(D8:MI8)</f>
        <v>-4885.7874643922378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" si="71">EX6/EX7</f>
        <v>-1231.3194444444443</v>
      </c>
    </row>
    <row r="9" spans="1:15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</row>
    <row r="10" spans="1:154">
      <c r="B10" s="10">
        <f>B6/B8</f>
        <v>2.0250614813083612</v>
      </c>
      <c r="CC10" s="1" t="s">
        <v>75</v>
      </c>
      <c r="CD10" s="1" t="s">
        <v>83</v>
      </c>
      <c r="EU10" t="s">
        <v>82</v>
      </c>
    </row>
    <row r="12" spans="1:154">
      <c r="C12" s="1" t="s">
        <v>26</v>
      </c>
      <c r="D12" s="1" t="s">
        <v>27</v>
      </c>
      <c r="E12" s="1" t="s">
        <v>28</v>
      </c>
    </row>
    <row r="13" spans="1:15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4">
      <c r="A14" s="1" t="s">
        <v>29</v>
      </c>
      <c r="B14" s="11">
        <v>42999</v>
      </c>
      <c r="C14">
        <v>1000</v>
      </c>
      <c r="D14">
        <v>18.510000000000002</v>
      </c>
    </row>
    <row r="15" spans="1:15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20"/>
  <sheetViews>
    <sheetView topLeftCell="KR1" workbookViewId="0">
      <selection activeCell="LC7" sqref="LC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</row>
    <row r="6" spans="1:315">
      <c r="B6" s="15">
        <f>SUM(D6:MI6)</f>
        <v>-205072.04999999993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</row>
    <row r="7" spans="1:31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</row>
    <row r="8" spans="1:315">
      <c r="A8" s="8">
        <f>B8/F2</f>
        <v>-0.17139537210107353</v>
      </c>
      <c r="B8" s="7">
        <f>SUM(D8:MI8)</f>
        <v>-16231.141737971664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" si="149">LC6/LC7</f>
        <v>-171.24716553287982</v>
      </c>
    </row>
    <row r="9" spans="1:31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</row>
    <row r="10" spans="1:315">
      <c r="B10">
        <f>B6/B8</f>
        <v>12.63448088314377</v>
      </c>
      <c r="HX10" t="s">
        <v>93</v>
      </c>
    </row>
    <row r="16" spans="1:31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4"/>
  <sheetViews>
    <sheetView topLeftCell="KQ1" workbookViewId="0">
      <selection activeCell="LC7" sqref="L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5">
      <c r="C2" s="1" t="s">
        <v>11</v>
      </c>
      <c r="D2" s="1" t="s">
        <v>7</v>
      </c>
      <c r="E2">
        <v>4.05</v>
      </c>
      <c r="F2">
        <f>E2*10000</f>
        <v>40500</v>
      </c>
    </row>
    <row r="3" spans="1:315">
      <c r="C3" s="1" t="s">
        <v>1</v>
      </c>
    </row>
    <row r="4" spans="1:31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</row>
    <row r="6" spans="1:315" s="27" customFormat="1">
      <c r="B6" s="28">
        <f>SUM(D6:MI6)</f>
        <v>-36920.64999999998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</row>
    <row r="7" spans="1:31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</row>
    <row r="8" spans="1:315">
      <c r="A8" s="8">
        <f>B8/F2</f>
        <v>-9.1702652264339851E-2</v>
      </c>
      <c r="B8" s="7">
        <f>SUM(D8:MI8)</f>
        <v>-3713.957416705764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" si="150">LC6/LC7</f>
        <v>-0.83899371069182382</v>
      </c>
    </row>
    <row r="9" spans="1:31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</row>
    <row r="10" spans="1:315">
      <c r="B10" s="10">
        <f>B6/B8</f>
        <v>9.9410536679626649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15">
      <c r="C12" s="17" t="s">
        <v>26</v>
      </c>
      <c r="D12" s="17" t="s">
        <v>27</v>
      </c>
    </row>
    <row r="13" spans="1:315">
      <c r="C13" s="10">
        <v>300</v>
      </c>
      <c r="D13" s="10">
        <v>27.286999999999999</v>
      </c>
    </row>
    <row r="14" spans="1:31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4"/>
  <sheetViews>
    <sheetView topLeftCell="KG1" workbookViewId="0">
      <selection activeCell="KT7" sqref="KT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06">
      <c r="C2" s="1" t="s">
        <v>8</v>
      </c>
      <c r="D2" s="1" t="s">
        <v>7</v>
      </c>
      <c r="E2">
        <v>220.39</v>
      </c>
      <c r="F2">
        <f>E2*10000</f>
        <v>2203900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</row>
    <row r="6" spans="1:306">
      <c r="B6" s="15">
        <f>SUM(D6:MI6)</f>
        <v>-326649.64999999991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</row>
    <row r="7" spans="1:30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</row>
    <row r="8" spans="1:306">
      <c r="A8" s="8">
        <f>B8/F2</f>
        <v>-7.7738588934494077E-2</v>
      </c>
      <c r="B8" s="7">
        <f>SUM(D8:MI8)</f>
        <v>-171328.07615273149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" si="145">KT6/KT7</f>
        <v>-3482.7283950617284</v>
      </c>
    </row>
    <row r="9" spans="1:30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</row>
    <row r="10" spans="1:306">
      <c r="T10" s="22" t="s">
        <v>49</v>
      </c>
      <c r="FE10" t="s">
        <v>82</v>
      </c>
      <c r="HJ10" t="s">
        <v>91</v>
      </c>
      <c r="JM10" t="s">
        <v>41</v>
      </c>
    </row>
    <row r="13" spans="1:306">
      <c r="C13" s="1" t="s">
        <v>26</v>
      </c>
      <c r="D13" s="1" t="s">
        <v>27</v>
      </c>
      <c r="E13" s="1" t="s">
        <v>47</v>
      </c>
    </row>
    <row r="14" spans="1:30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5"/>
  <sheetViews>
    <sheetView topLeftCell="KO1" workbookViewId="0">
      <selection activeCell="LC7" sqref="L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5">
      <c r="C2" s="1" t="s">
        <v>9</v>
      </c>
      <c r="D2" s="1" t="s">
        <v>7</v>
      </c>
      <c r="E2">
        <v>9.6</v>
      </c>
      <c r="F2">
        <f>E2*10000</f>
        <v>96000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</row>
    <row r="6" spans="1:315">
      <c r="B6" s="15">
        <f>SUM(D6:MI6)</f>
        <v>-113950.21000000002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</row>
    <row r="7" spans="1:31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</row>
    <row r="8" spans="1:315">
      <c r="A8" s="8">
        <f>B8/F2</f>
        <v>-0.23112824738141011</v>
      </c>
      <c r="B8" s="7">
        <f>SUM(D8:MI8)</f>
        <v>-22188.311748615371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" si="149">LC6/LC7</f>
        <v>-262.70801033591727</v>
      </c>
    </row>
    <row r="9" spans="1:31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</row>
    <row r="10" spans="1:315">
      <c r="KU10" s="1" t="s">
        <v>41</v>
      </c>
      <c r="KV10" s="1" t="s">
        <v>41</v>
      </c>
    </row>
    <row r="12" spans="1:315">
      <c r="C12" s="1" t="s">
        <v>26</v>
      </c>
      <c r="D12" s="1" t="s">
        <v>27</v>
      </c>
      <c r="E12" s="1" t="s">
        <v>30</v>
      </c>
    </row>
    <row r="13" spans="1:31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15">
      <c r="C14" s="12"/>
      <c r="D14" s="13"/>
      <c r="E14" s="13"/>
    </row>
    <row r="15" spans="1:31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E15"/>
  <sheetViews>
    <sheetView topLeftCell="JP1" workbookViewId="0">
      <selection activeCell="KE7" sqref="K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1">
      <c r="C2" s="1" t="s">
        <v>15</v>
      </c>
      <c r="D2" s="1" t="s">
        <v>7</v>
      </c>
      <c r="E2">
        <v>3.89</v>
      </c>
      <c r="F2">
        <f>E2*10000</f>
        <v>38900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</row>
    <row r="6" spans="1:291">
      <c r="B6" s="15">
        <f>SUM(D6:MI6)</f>
        <v>-14766.030000000002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</row>
    <row r="7" spans="1:29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</row>
    <row r="8" spans="1:291">
      <c r="A8" s="8">
        <f>B8/F2</f>
        <v>-0.12372102090357812</v>
      </c>
      <c r="B8" s="7">
        <f>SUM(D8:MI8)</f>
        <v>-4812.7477131491887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" si="138">KE6/KE7</f>
        <v>132.98006644518273</v>
      </c>
    </row>
    <row r="9" spans="1:29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</row>
    <row r="10" spans="1:29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91">
      <c r="C14" s="1" t="s">
        <v>26</v>
      </c>
      <c r="D14" s="17" t="s">
        <v>27</v>
      </c>
      <c r="E14" s="1" t="s">
        <v>30</v>
      </c>
    </row>
    <row r="15" spans="1:29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8"/>
  <sheetViews>
    <sheetView topLeftCell="KN1" workbookViewId="0">
      <selection activeCell="LC7" sqref="LC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1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</row>
    <row r="6" spans="1:315">
      <c r="B6" s="15">
        <f>SUM(D6:MI6)</f>
        <v>-86073.660000000091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</row>
    <row r="7" spans="1:31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</row>
    <row r="8" spans="1:315">
      <c r="A8" s="8">
        <f>B8/F2</f>
        <v>-3.3111746986973147E-2</v>
      </c>
      <c r="B8" s="7">
        <f>SUM(D8:MI8)</f>
        <v>-26264.237710067096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" si="147">LC6/LC7</f>
        <v>-91.676348547717836</v>
      </c>
    </row>
    <row r="9" spans="1:31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</row>
    <row r="14" spans="1:315">
      <c r="C14" s="1" t="s">
        <v>26</v>
      </c>
      <c r="D14" s="1" t="s">
        <v>27</v>
      </c>
      <c r="E14" s="1" t="s">
        <v>30</v>
      </c>
    </row>
    <row r="15" spans="1:31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1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5"/>
  <sheetViews>
    <sheetView topLeftCell="KN1" workbookViewId="0">
      <selection activeCell="LB7" sqref="LB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4">
      <c r="C2" s="1" t="s">
        <v>14</v>
      </c>
      <c r="D2" s="1" t="s">
        <v>7</v>
      </c>
      <c r="E2">
        <v>19.88</v>
      </c>
      <c r="F2">
        <f>E2*10000</f>
        <v>198800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</row>
    <row r="6" spans="1:314">
      <c r="B6" s="15">
        <f>SUM(D6:MI6)</f>
        <v>-57307.87999999999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</row>
    <row r="7" spans="1:31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</row>
    <row r="8" spans="1:314">
      <c r="A8" s="8">
        <f>B8/F2</f>
        <v>-6.7804107702423955E-2</v>
      </c>
      <c r="B8" s="7">
        <f>SUM(D8:MI8)</f>
        <v>-13479.456611241883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" si="148">LB6/LB7</f>
        <v>49.209424083769633</v>
      </c>
    </row>
    <row r="9" spans="1:31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</row>
    <row r="10" spans="1:31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14">
      <c r="C13" s="17" t="s">
        <v>26</v>
      </c>
      <c r="D13" s="17" t="s">
        <v>27</v>
      </c>
      <c r="E13" s="1" t="s">
        <v>35</v>
      </c>
    </row>
    <row r="14" spans="1:31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1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4"/>
  <sheetViews>
    <sheetView topLeftCell="KN1" workbookViewId="0">
      <selection activeCell="LC7" sqref="LC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</row>
    <row r="6" spans="1:315">
      <c r="B6" s="15">
        <f>SUM(D6:MI6)</f>
        <v>-120052.74000000002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</row>
    <row r="7" spans="1:31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</row>
    <row r="8" spans="1:315">
      <c r="A8" s="8">
        <f>B8/F2</f>
        <v>-1.9334911753938765E-2</v>
      </c>
      <c r="B8" s="7">
        <f>SUM(D8:MI8)</f>
        <v>-34518.617954306879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" si="149">LC6/LC7</f>
        <v>-417.88679245283021</v>
      </c>
    </row>
    <row r="9" spans="1:31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</row>
    <row r="10" spans="1:315">
      <c r="B10">
        <f>B6/B8</f>
        <v>3.4779127066708377</v>
      </c>
      <c r="U10" s="1" t="s">
        <v>51</v>
      </c>
      <c r="V10" s="1" t="s">
        <v>41</v>
      </c>
      <c r="HV10" t="s">
        <v>92</v>
      </c>
    </row>
    <row r="12" spans="1:315">
      <c r="C12" s="1" t="s">
        <v>26</v>
      </c>
      <c r="D12" s="1" t="s">
        <v>27</v>
      </c>
    </row>
    <row r="13" spans="1:315">
      <c r="C13">
        <v>800</v>
      </c>
      <c r="D13">
        <v>9.1660000000000004</v>
      </c>
    </row>
    <row r="14" spans="1:31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4"/>
  <sheetViews>
    <sheetView topLeftCell="HX1" workbookViewId="0">
      <selection activeCell="IL7" sqref="IL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6">
      <c r="C2" s="1" t="s">
        <v>13</v>
      </c>
      <c r="D2" s="1" t="s">
        <v>7</v>
      </c>
      <c r="E2">
        <v>6.98</v>
      </c>
      <c r="F2">
        <f>E2*10000</f>
        <v>69800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</row>
    <row r="6" spans="1:246">
      <c r="B6" s="15">
        <f>SUM(D6:MI6)</f>
        <v>-201919.56999999995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</row>
    <row r="7" spans="1:24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</row>
    <row r="8" spans="1:246">
      <c r="A8" s="8">
        <f>B8/F2</f>
        <v>-0.3172542144387982</v>
      </c>
      <c r="B8" s="7">
        <f>SUM(D8:MI8)</f>
        <v>-22144.344167828116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" si="114">IL6/IL7</f>
        <v>-31.481590574374078</v>
      </c>
    </row>
    <row r="9" spans="1:24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</row>
    <row r="10" spans="1:24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46">
      <c r="C12" s="1" t="s">
        <v>26</v>
      </c>
      <c r="D12" s="1" t="s">
        <v>27</v>
      </c>
    </row>
    <row r="13" spans="1:246">
      <c r="C13">
        <v>400</v>
      </c>
      <c r="D13">
        <v>27.524999999999999</v>
      </c>
      <c r="G13" s="1" t="s">
        <v>31</v>
      </c>
    </row>
    <row r="14" spans="1:24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O13"/>
  <sheetViews>
    <sheetView topLeftCell="JZ1" workbookViewId="0">
      <selection activeCell="KO7" sqref="KO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01">
      <c r="C2" s="1" t="s">
        <v>53</v>
      </c>
      <c r="D2" s="1" t="s">
        <v>7</v>
      </c>
      <c r="E2">
        <v>12.56</v>
      </c>
      <c r="F2">
        <f>E2*10000</f>
        <v>125600</v>
      </c>
    </row>
    <row r="3" spans="1:301">
      <c r="C3" s="1" t="s">
        <v>1</v>
      </c>
    </row>
    <row r="4" spans="1:3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</row>
    <row r="5" spans="1:30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</row>
    <row r="6" spans="1:301">
      <c r="B6" s="15">
        <f>SUM(D6:MI6)</f>
        <v>527335.89999999979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</row>
    <row r="7" spans="1:30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</row>
    <row r="8" spans="1:301">
      <c r="A8" s="8">
        <f>B8/F2</f>
        <v>7.0285376210773602E-3</v>
      </c>
      <c r="B8" s="7">
        <f>SUM(D8:MI8)</f>
        <v>882.78432520731644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" si="142">KO6/KO7</f>
        <v>8.1105011510536566E-3</v>
      </c>
    </row>
    <row r="9" spans="1:30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</row>
    <row r="10" spans="1:301">
      <c r="B10">
        <f>B6/B8</f>
        <v>597.3553051886804</v>
      </c>
      <c r="GM10" t="s">
        <v>89</v>
      </c>
      <c r="JX10" s="1" t="s">
        <v>95</v>
      </c>
    </row>
    <row r="12" spans="1:301">
      <c r="C12" s="17" t="s">
        <v>26</v>
      </c>
      <c r="D12" s="17" t="s">
        <v>27</v>
      </c>
    </row>
    <row r="13" spans="1:30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4"/>
  <sheetViews>
    <sheetView topLeftCell="KN1" workbookViewId="0">
      <selection activeCell="LC7" sqref="LC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15">
      <c r="C2" s="1" t="s">
        <v>19</v>
      </c>
      <c r="D2" s="1" t="s">
        <v>7</v>
      </c>
      <c r="E2">
        <v>19.34</v>
      </c>
      <c r="F2">
        <f>E2*10000</f>
        <v>193400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</row>
    <row r="6" spans="1:315">
      <c r="B6" s="15">
        <f>SUM(D6:MI6)</f>
        <v>-37621.05999999999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</row>
    <row r="7" spans="1:31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</row>
    <row r="8" spans="1:315">
      <c r="A8" s="8">
        <f>B8/F2</f>
        <v>-7.5507301763158605E-2</v>
      </c>
      <c r="B8" s="7">
        <f>SUM(D8:MI8)</f>
        <v>-14603.112160994873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" si="149">LC6/LC7</f>
        <v>-309.12735849056605</v>
      </c>
    </row>
    <row r="9" spans="1:31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</row>
    <row r="10" spans="1:315">
      <c r="DY10" s="1" t="s">
        <v>41</v>
      </c>
    </row>
    <row r="12" spans="1:315">
      <c r="C12" s="17" t="s">
        <v>26</v>
      </c>
      <c r="D12" s="17" t="s">
        <v>27</v>
      </c>
    </row>
    <row r="13" spans="1:315">
      <c r="C13" s="10">
        <v>600</v>
      </c>
      <c r="D13" s="10">
        <v>7.2480000000000002</v>
      </c>
    </row>
    <row r="14" spans="1:31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4"/>
  <sheetViews>
    <sheetView topLeftCell="KO1" workbookViewId="0">
      <selection activeCell="LC7" sqref="LC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5">
      <c r="C2" s="1" t="s">
        <v>21</v>
      </c>
      <c r="D2" s="1" t="s">
        <v>7</v>
      </c>
      <c r="E2">
        <v>5.4</v>
      </c>
      <c r="F2">
        <f>E2*10000</f>
        <v>54000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</row>
    <row r="6" spans="1:315">
      <c r="B6" s="15">
        <f>SUM(D6:MI6)</f>
        <v>-7776.6600000000008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</row>
    <row r="7" spans="1:31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</row>
    <row r="8" spans="1:315">
      <c r="A8" s="8">
        <f>B8/F2</f>
        <v>-2.8658265208513351E-2</v>
      </c>
      <c r="B8" s="7">
        <f>SUM(D8:MI8)</f>
        <v>-1547.546321259721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" si="149">LC6/LC7</f>
        <v>4.9973684210526317</v>
      </c>
    </row>
    <row r="9" spans="1:31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</row>
    <row r="12" spans="1:315">
      <c r="C12" s="17" t="s">
        <v>26</v>
      </c>
      <c r="D12" s="17" t="s">
        <v>27</v>
      </c>
    </row>
    <row r="13" spans="1:315">
      <c r="C13" s="10">
        <v>300</v>
      </c>
      <c r="D13" s="10">
        <v>8.4870000000000001</v>
      </c>
    </row>
    <row r="14" spans="1:31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J13"/>
  <sheetViews>
    <sheetView topLeftCell="JX1" workbookViewId="0">
      <selection activeCell="KJ7" sqref="K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96">
      <c r="C2" s="1" t="s">
        <v>58</v>
      </c>
      <c r="D2" s="1" t="s">
        <v>7</v>
      </c>
      <c r="E2">
        <v>7.83</v>
      </c>
      <c r="F2">
        <f>E2*10000</f>
        <v>78300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</row>
    <row r="6" spans="1:296">
      <c r="B6" s="15">
        <f>SUM(D6:MI6)</f>
        <v>-41877.87000000001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</row>
    <row r="7" spans="1:29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</row>
    <row r="8" spans="1:296">
      <c r="A8" s="8">
        <f>B8/F2</f>
        <v>-4.4876946505292205E-2</v>
      </c>
      <c r="B8" s="7">
        <f>SUM(D8:MI8)</f>
        <v>-3513.8649113643796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" si="140">KJ6/KJ7</f>
        <v>-3.6536007292616222</v>
      </c>
    </row>
    <row r="9" spans="1:29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</row>
    <row r="10" spans="1:296">
      <c r="GF10" t="s">
        <v>88</v>
      </c>
    </row>
    <row r="11" spans="1:296">
      <c r="GF11" t="s">
        <v>87</v>
      </c>
    </row>
    <row r="12" spans="1:296">
      <c r="C12" s="17" t="s">
        <v>26</v>
      </c>
      <c r="D12" s="17" t="s">
        <v>27</v>
      </c>
    </row>
    <row r="13" spans="1:29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3"/>
  <sheetViews>
    <sheetView topLeftCell="GD1" workbookViewId="0">
      <selection activeCell="GS7" sqref="G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1">
      <c r="C2" s="1" t="s">
        <v>80</v>
      </c>
      <c r="D2" s="1" t="s">
        <v>7</v>
      </c>
      <c r="E2">
        <v>6.54</v>
      </c>
      <c r="F2">
        <f>E2*10000</f>
        <v>65400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</row>
    <row r="6" spans="1:201">
      <c r="B6" s="15">
        <f>SUM(D6:MI6)</f>
        <v>-174318.87000000014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</row>
    <row r="7" spans="1:20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</row>
    <row r="8" spans="1:201">
      <c r="A8" s="8">
        <f>B8/F2</f>
        <v>-4.7921333708706965E-2</v>
      </c>
      <c r="B8" s="7">
        <f>SUM(D8:MI8)</f>
        <v>-3134.0552245494355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" si="94">GS6/GS7</f>
        <v>-1.4121063211972302</v>
      </c>
    </row>
    <row r="9" spans="1:20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</row>
    <row r="12" spans="1:201">
      <c r="C12" s="17" t="s">
        <v>26</v>
      </c>
      <c r="D12" s="17" t="s">
        <v>27</v>
      </c>
    </row>
    <row r="13" spans="1:20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7"/>
  <sheetViews>
    <sheetView topLeftCell="KV1" workbookViewId="0">
      <selection activeCell="LC7" sqref="LC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</row>
    <row r="6" spans="1:315">
      <c r="B6" s="15">
        <f>SUM(D6:MI6)</f>
        <v>-226539.89999999991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</row>
    <row r="7" spans="1:31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</row>
    <row r="8" spans="1:315">
      <c r="A8" s="8">
        <f>B8/F2</f>
        <v>-3.4822515198045367E-3</v>
      </c>
      <c r="B8" s="7">
        <f>SUM(D8:MI8)</f>
        <v>-33275.699072948191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" si="151">LC6/LC7</f>
        <v>-1891.6840336134453</v>
      </c>
    </row>
    <row r="9" spans="1:31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</row>
    <row r="10" spans="1:315">
      <c r="B10" s="10">
        <f>B6/B8</f>
        <v>6.8079681662997054</v>
      </c>
      <c r="GS10" t="s">
        <v>85</v>
      </c>
      <c r="JK10" t="s">
        <v>94</v>
      </c>
    </row>
    <row r="12" spans="1:315">
      <c r="C12" s="17" t="s">
        <v>26</v>
      </c>
      <c r="D12" s="17" t="s">
        <v>27</v>
      </c>
    </row>
    <row r="13" spans="1:315">
      <c r="C13" s="10">
        <v>1000</v>
      </c>
      <c r="D13" s="10">
        <v>7.5910000000000002</v>
      </c>
    </row>
    <row r="14" spans="1:315">
      <c r="C14">
        <v>900</v>
      </c>
      <c r="D14">
        <v>5.9</v>
      </c>
    </row>
    <row r="15" spans="1:315">
      <c r="A15" s="1" t="s">
        <v>28</v>
      </c>
      <c r="B15" s="38">
        <v>11232</v>
      </c>
      <c r="C15">
        <v>1900</v>
      </c>
      <c r="D15">
        <v>6</v>
      </c>
    </row>
    <row r="16" spans="1:31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7"/>
  <sheetViews>
    <sheetView topLeftCell="KP1" workbookViewId="0">
      <selection activeCell="LC7" sqref="L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5">
      <c r="C2" s="1" t="s">
        <v>17</v>
      </c>
      <c r="D2" s="1" t="s">
        <v>7</v>
      </c>
      <c r="E2">
        <v>220.9</v>
      </c>
      <c r="F2">
        <f>E2*10000</f>
        <v>2209000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</row>
    <row r="6" spans="1:315">
      <c r="B6" s="15">
        <f>SUM(D6:MI6)</f>
        <v>-47246.530000000108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</row>
    <row r="7" spans="1:31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</row>
    <row r="8" spans="1:315">
      <c r="A8" s="8">
        <f>B8/F2</f>
        <v>-3.829085714649922E-3</v>
      </c>
      <c r="B8" s="7">
        <f>SUM(D8:MI8)</f>
        <v>-8458.4503436616778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" si="147">LC6/LC7</f>
        <v>-484.90040376850607</v>
      </c>
    </row>
    <row r="9" spans="1:31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</row>
    <row r="10" spans="1:315">
      <c r="B10" s="10">
        <f>B6/B8</f>
        <v>5.5857193788935815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15">
      <c r="AB11" s="1" t="s">
        <v>61</v>
      </c>
    </row>
    <row r="13" spans="1:315">
      <c r="C13" s="17" t="s">
        <v>26</v>
      </c>
      <c r="D13" s="17" t="s">
        <v>27</v>
      </c>
      <c r="E13" s="1" t="s">
        <v>28</v>
      </c>
    </row>
    <row r="14" spans="1:31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1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1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7"/>
  <sheetViews>
    <sheetView topLeftCell="KM1" workbookViewId="0">
      <selection activeCell="LC7" sqref="L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</row>
    <row r="6" spans="1:315">
      <c r="B6" s="15">
        <f>SUM(D6:MI6)</f>
        <v>-28156.470000000074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</row>
    <row r="7" spans="1:31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</row>
    <row r="8" spans="1:315">
      <c r="A8" s="8">
        <f>B8/F2</f>
        <v>-2.333588464235713E-3</v>
      </c>
      <c r="B8" s="7">
        <f>SUM(D8:MI8)</f>
        <v>-6896.2206295093793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" si="149">LC6/LC7</f>
        <v>165.12175324675323</v>
      </c>
    </row>
    <row r="9" spans="1:31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</row>
    <row r="10" spans="1:315">
      <c r="B10">
        <f>B6/B8</f>
        <v>4.0828841640472895</v>
      </c>
      <c r="AJ10" t="s">
        <v>65</v>
      </c>
      <c r="HN10" t="s">
        <v>90</v>
      </c>
    </row>
    <row r="12" spans="1:315">
      <c r="C12" s="17" t="s">
        <v>26</v>
      </c>
      <c r="D12" s="17" t="s">
        <v>27</v>
      </c>
      <c r="E12" s="1" t="s">
        <v>30</v>
      </c>
    </row>
    <row r="13" spans="1:31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15">
      <c r="A14" s="1" t="s">
        <v>29</v>
      </c>
      <c r="B14" s="16">
        <v>43040</v>
      </c>
      <c r="C14">
        <v>1700</v>
      </c>
      <c r="D14">
        <v>8.23</v>
      </c>
    </row>
    <row r="15" spans="1:315">
      <c r="A15" s="1" t="s">
        <v>29</v>
      </c>
      <c r="B15" s="16">
        <v>43054</v>
      </c>
      <c r="C15">
        <v>2400</v>
      </c>
      <c r="D15">
        <v>8.34</v>
      </c>
    </row>
    <row r="16" spans="1:31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9"/>
  <sheetViews>
    <sheetView topLeftCell="KQ1" workbookViewId="0">
      <selection activeCell="LC7" sqref="L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5">
      <c r="C2" s="1" t="s">
        <v>20</v>
      </c>
      <c r="D2" s="1" t="s">
        <v>7</v>
      </c>
      <c r="E2">
        <v>16.73</v>
      </c>
      <c r="F2">
        <f>E2*10000</f>
        <v>167300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</row>
    <row r="6" spans="1:315">
      <c r="B6" s="15">
        <f>SUM(D6:MI6)</f>
        <v>-67461.300000000017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</row>
    <row r="7" spans="1:31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</row>
    <row r="8" spans="1:315">
      <c r="A8" s="8">
        <f>B8/F2</f>
        <v>-6.0879084389401115E-2</v>
      </c>
      <c r="B8" s="7">
        <f>SUM(D8:MI8)</f>
        <v>-10185.070818346807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" si="151">LC6/LC7</f>
        <v>19.181451612903224</v>
      </c>
    </row>
    <row r="9" spans="1:31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</row>
    <row r="10" spans="1:315">
      <c r="B10" s="10">
        <f>B6/B8</f>
        <v>6.623547465028822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15">
      <c r="C12" s="17" t="s">
        <v>26</v>
      </c>
      <c r="D12" s="17" t="s">
        <v>27</v>
      </c>
    </row>
    <row r="13" spans="1:315">
      <c r="C13" s="10">
        <v>400</v>
      </c>
      <c r="D13" s="10">
        <v>8.4030000000000005</v>
      </c>
    </row>
    <row r="14" spans="1:315">
      <c r="A14" s="1" t="s">
        <v>29</v>
      </c>
      <c r="B14" s="23">
        <v>42991</v>
      </c>
      <c r="C14">
        <v>2000</v>
      </c>
      <c r="D14">
        <v>4.75</v>
      </c>
    </row>
    <row r="15" spans="1:315">
      <c r="A15" s="1" t="s">
        <v>29</v>
      </c>
      <c r="B15" s="11">
        <v>42993</v>
      </c>
      <c r="C15">
        <v>2000</v>
      </c>
      <c r="D15">
        <v>4.71</v>
      </c>
    </row>
    <row r="16" spans="1:31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F15"/>
  <sheetViews>
    <sheetView topLeftCell="JP1" workbookViewId="0">
      <selection activeCell="KF7" sqref="K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2">
      <c r="C2" s="1" t="s">
        <v>33</v>
      </c>
      <c r="D2" s="1" t="s">
        <v>7</v>
      </c>
      <c r="E2">
        <v>11.94</v>
      </c>
      <c r="F2">
        <f>E2*10000</f>
        <v>119400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</row>
    <row r="6" spans="1:292">
      <c r="B6" s="15">
        <f>SUM(D6:MI6)</f>
        <v>-54249.080000000024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</row>
    <row r="7" spans="1:29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</row>
    <row r="8" spans="1:292">
      <c r="A8" s="8">
        <f>B8/F2</f>
        <v>-0.12457390689091474</v>
      </c>
      <c r="B8" s="7">
        <f>SUM(D8:MI8)</f>
        <v>-14874.12448277522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" si="138">KF6/KF7</f>
        <v>370.93559322033894</v>
      </c>
    </row>
    <row r="9" spans="1:29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</row>
    <row r="10" spans="1:292">
      <c r="B10">
        <f>B6/B8</f>
        <v>3.6472116434700035</v>
      </c>
      <c r="DF10" t="s">
        <v>82</v>
      </c>
    </row>
    <row r="12" spans="1:292">
      <c r="C12" s="17" t="s">
        <v>26</v>
      </c>
      <c r="D12" s="17" t="s">
        <v>27</v>
      </c>
    </row>
    <row r="13" spans="1:292">
      <c r="C13" s="10">
        <v>800</v>
      </c>
      <c r="D13" s="10">
        <v>14.318</v>
      </c>
    </row>
    <row r="14" spans="1:29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9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2018-11-21T14:19:53Z</dcterms:modified>
</cp:coreProperties>
</file>