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3"/>
  </bookViews>
  <sheets>
    <sheet name="美的集团" sheetId="21" r:id="rId1"/>
    <sheet name="贵州茅台" sheetId="24" r:id="rId2"/>
    <sheet name="东阿阿胶" sheetId="25" r:id="rId3"/>
    <sheet name="云南白药" sheetId="2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26" l="1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<sst xmlns="http://schemas.openxmlformats.org/spreadsheetml/2006/main" count="48" uniqueCount="15">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</sst>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美的集团!$D$9:$S$9</c:f>
              <c:numCache>
                <c:formatCode>#,##0.00;[Red]#,##0.00</c:formatCode>
                <c:ptCount val="16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401768"/>
        <c:axId val="-2138398952"/>
      </c:lineChart>
      <c:catAx>
        <c:axId val="-213840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398952"/>
        <c:crosses val="autoZero"/>
        <c:auto val="1"/>
        <c:lblAlgn val="ctr"/>
        <c:lblOffset val="100"/>
        <c:noMultiLvlLbl val="0"/>
      </c:catAx>
      <c:valAx>
        <c:axId val="-21383989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8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美的集团!$D$11:$S$11</c:f>
              <c:numCache>
                <c:formatCode>[Red]0.00;[Green]\-0.00</c:formatCode>
                <c:ptCount val="16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美的集团!$D$12:$S$12</c:f>
              <c:numCache>
                <c:formatCode>[Red]0.00;[Green]\-0.00</c:formatCode>
                <c:ptCount val="16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美的集团!$D$13:$S$13</c:f>
              <c:numCache>
                <c:formatCode>[Red]0.00;[Green]\-0.00</c:formatCode>
                <c:ptCount val="16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900696"/>
        <c:axId val="-2013922440"/>
      </c:lineChart>
      <c:catAx>
        <c:axId val="214290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922440"/>
        <c:crosses val="autoZero"/>
        <c:auto val="1"/>
        <c:lblAlgn val="ctr"/>
        <c:lblOffset val="100"/>
        <c:noMultiLvlLbl val="0"/>
      </c:catAx>
      <c:valAx>
        <c:axId val="-2013922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90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贵州茅台!$D$9:$S$9</c:f>
              <c:numCache>
                <c:formatCode>#,##0.00;[Red]#,##0.00</c:formatCode>
                <c:ptCount val="1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90040"/>
        <c:axId val="-2074387032"/>
      </c:lineChart>
      <c:catAx>
        <c:axId val="-207439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87032"/>
        <c:crosses val="autoZero"/>
        <c:auto val="1"/>
        <c:lblAlgn val="ctr"/>
        <c:lblOffset val="100"/>
        <c:noMultiLvlLbl val="0"/>
      </c:catAx>
      <c:valAx>
        <c:axId val="-20743870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39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贵州茅台!$D$11:$S$11</c:f>
              <c:numCache>
                <c:formatCode>[Red]0.00;[Green]\-0.00</c:formatCode>
                <c:ptCount val="1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贵州茅台!$D$12:$S$12</c:f>
              <c:numCache>
                <c:formatCode>[Red]0.00;[Green]\-0.00</c:formatCode>
                <c:ptCount val="1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贵州茅台!$D$13:$S$13</c:f>
              <c:numCache>
                <c:formatCode>[Red]0.00;[Green]\-0.00</c:formatCode>
                <c:ptCount val="1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499640"/>
        <c:axId val="-2074496664"/>
      </c:lineChart>
      <c:catAx>
        <c:axId val="-207449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96664"/>
        <c:crosses val="autoZero"/>
        <c:auto val="1"/>
        <c:lblAlgn val="ctr"/>
        <c:lblOffset val="100"/>
        <c:noMultiLvlLbl val="0"/>
      </c:catAx>
      <c:valAx>
        <c:axId val="-207449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499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东阿阿胶!$D$9:$S$9</c:f>
              <c:numCache>
                <c:formatCode>#,##0.00;[Red]#,##0.00</c:formatCode>
                <c:ptCount val="16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464952"/>
        <c:axId val="-2074461944"/>
      </c:lineChart>
      <c:catAx>
        <c:axId val="-207446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61944"/>
        <c:crosses val="autoZero"/>
        <c:auto val="1"/>
        <c:lblAlgn val="ctr"/>
        <c:lblOffset val="100"/>
        <c:noMultiLvlLbl val="0"/>
      </c:catAx>
      <c:valAx>
        <c:axId val="-20744619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464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东阿阿胶!$D$11:$S$11</c:f>
              <c:numCache>
                <c:formatCode>[Red]0.00;[Green]\-0.00</c:formatCode>
                <c:ptCount val="16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东阿阿胶!$D$12:$S$12</c:f>
              <c:numCache>
                <c:formatCode>[Red]0.00;[Green]\-0.00</c:formatCode>
                <c:ptCount val="16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东阿阿胶!$D$13:$S$13</c:f>
              <c:numCache>
                <c:formatCode>[Red]0.00;[Green]\-0.00</c:formatCode>
                <c:ptCount val="16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18248"/>
        <c:axId val="-2074515272"/>
      </c:lineChart>
      <c:catAx>
        <c:axId val="-207451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515272"/>
        <c:crosses val="autoZero"/>
        <c:auto val="1"/>
        <c:lblAlgn val="ctr"/>
        <c:lblOffset val="100"/>
        <c:noMultiLvlLbl val="0"/>
      </c:catAx>
      <c:valAx>
        <c:axId val="-2074515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51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云南白药!$D$9:$S$9</c:f>
              <c:numCache>
                <c:formatCode>#,##0.00;[Red]#,##0.00</c:formatCode>
                <c:ptCount val="1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57464"/>
        <c:axId val="-2074554456"/>
      </c:lineChart>
      <c:catAx>
        <c:axId val="-207455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554456"/>
        <c:crosses val="autoZero"/>
        <c:auto val="1"/>
        <c:lblAlgn val="ctr"/>
        <c:lblOffset val="100"/>
        <c:noMultiLvlLbl val="0"/>
      </c:catAx>
      <c:valAx>
        <c:axId val="-20745544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55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云南白药!$D$11:$S$11</c:f>
              <c:numCache>
                <c:formatCode>[Red]0.00;[Green]\-0.00</c:formatCode>
                <c:ptCount val="1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云南白药!$D$12:$S$12</c:f>
              <c:numCache>
                <c:formatCode>[Red]0.00;[Green]\-0.00</c:formatCode>
                <c:ptCount val="1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云南白药!$D$13:$S$13</c:f>
              <c:numCache>
                <c:formatCode>[Red]0.00;[Green]\-0.00</c:formatCode>
                <c:ptCount val="1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08040"/>
        <c:axId val="-2074605064"/>
      </c:lineChart>
      <c:catAx>
        <c:axId val="-207460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05064"/>
        <c:crosses val="autoZero"/>
        <c:auto val="1"/>
        <c:lblAlgn val="ctr"/>
        <c:lblOffset val="100"/>
        <c:noMultiLvlLbl val="0"/>
      </c:catAx>
      <c:valAx>
        <c:axId val="-2074605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608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8</xdr:col>
      <xdr:colOff>425450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14</xdr:row>
      <xdr:rowOff>165100</xdr:rowOff>
    </xdr:from>
    <xdr:to>
      <xdr:col>13</xdr:col>
      <xdr:colOff>400050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7</xdr:col>
      <xdr:colOff>209550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15</xdr:col>
      <xdr:colOff>590550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6</xdr:col>
      <xdr:colOff>679450</xdr:colOff>
      <xdr:row>34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16</xdr:col>
      <xdr:colOff>311150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641350</xdr:colOff>
      <xdr:row>18</xdr:row>
      <xdr:rowOff>25400</xdr:rowOff>
    </xdr:from>
    <xdr:to>
      <xdr:col>7</xdr:col>
      <xdr:colOff>679450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I7" sqref="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">
      <c r="A1" s="6"/>
      <c r="B1" s="6"/>
      <c r="C1" s="6"/>
      <c r="D1" s="6"/>
      <c r="E1" s="6"/>
      <c r="F1" s="6"/>
    </row>
    <row r="2" spans="1: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9">
      <c r="A3" s="6"/>
      <c r="B3" s="6"/>
      <c r="C3" s="8" t="s">
        <v>0</v>
      </c>
      <c r="D3" s="6"/>
      <c r="E3" s="6"/>
      <c r="F3" s="6"/>
    </row>
    <row r="4" spans="1: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</row>
    <row r="5" spans="1: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</row>
    <row r="6" spans="1:9">
      <c r="A6" s="6"/>
      <c r="B6" s="12">
        <f>SUM(D6:IX6)</f>
        <v>-24450.499999999996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</row>
    <row r="7" spans="1: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</row>
    <row r="8" spans="1: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</row>
    <row r="9" spans="1: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</row>
    <row r="10" spans="1:9">
      <c r="A10" s="4">
        <f>B10/F2</f>
        <v>-7.0869608930992445E-4</v>
      </c>
      <c r="B10" s="3">
        <f>SUM(D10:IX10)</f>
        <v>-447.04549313670032</v>
      </c>
      <c r="C10" s="8" t="s">
        <v>3</v>
      </c>
      <c r="D10" s="6">
        <f>D6/D9</f>
        <v>75.672686618507043</v>
      </c>
      <c r="E10" s="6">
        <f>E6/E9</f>
        <v>-137.31207645525632</v>
      </c>
      <c r="F10" s="6">
        <f>F6/F9</f>
        <v>3.0228769497400343</v>
      </c>
      <c r="G10" s="6">
        <f>G6/G9</f>
        <v>-411.51153846153841</v>
      </c>
      <c r="H10" s="6">
        <f>H6/H9</f>
        <v>-96.79963603275705</v>
      </c>
      <c r="I10" s="6">
        <f>I6/I9</f>
        <v>119.88219424460431</v>
      </c>
    </row>
    <row r="11" spans="1: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</row>
    <row r="12" spans="1: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</row>
    <row r="13" spans="1: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</row>
    <row r="14" spans="1:9">
      <c r="A14" s="6"/>
      <c r="B14" s="6">
        <f>B6/B10</f>
        <v>54.693538745783471</v>
      </c>
      <c r="C14" s="6"/>
      <c r="D14" s="6"/>
      <c r="E14" s="6"/>
      <c r="F14" s="6"/>
    </row>
    <row r="15" spans="1:9">
      <c r="A15" s="6"/>
      <c r="B15" s="6"/>
      <c r="C15" s="6"/>
      <c r="D15" s="6"/>
      <c r="E15" s="6"/>
      <c r="F15" s="6"/>
    </row>
    <row r="16" spans="1: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I7" sqref="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">
      <c r="A1" s="6"/>
      <c r="B1" s="6"/>
      <c r="C1" s="6"/>
      <c r="D1" s="6"/>
      <c r="E1" s="6"/>
      <c r="F1" s="6"/>
    </row>
    <row r="2" spans="1: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9">
      <c r="A3" s="6"/>
      <c r="B3" s="6"/>
      <c r="C3" s="1" t="s">
        <v>0</v>
      </c>
    </row>
    <row r="4" spans="1: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</row>
    <row r="5" spans="1: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</row>
    <row r="6" spans="1:9">
      <c r="A6" s="6"/>
      <c r="B6" s="12">
        <f>SUM(D6:IX6)</f>
        <v>1231.6599999999999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</row>
    <row r="7" spans="1: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</row>
    <row r="8" spans="1: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</row>
    <row r="9" spans="1: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</row>
    <row r="10" spans="1:9" s="9" customFormat="1">
      <c r="A10" s="19">
        <f>B10/F2</f>
        <v>1.3368161004929103E-5</v>
      </c>
      <c r="B10" s="20">
        <f>SUM(D10:IX10)</f>
        <v>1.6790410222190955</v>
      </c>
      <c r="C10" s="21" t="s">
        <v>3</v>
      </c>
      <c r="D10" s="18">
        <f>D6/D9</f>
        <v>9.7393763889824223E-2</v>
      </c>
      <c r="E10" s="18">
        <f>E6/E9</f>
        <v>0.19459110009697228</v>
      </c>
      <c r="F10" s="18">
        <f>F6/F9</f>
        <v>2.2044088176352707E-2</v>
      </c>
      <c r="G10" s="18">
        <f>G6/G9</f>
        <v>0.49288598607008322</v>
      </c>
      <c r="H10" s="18">
        <f>H6/H9</f>
        <v>0.75543672996885414</v>
      </c>
      <c r="I10" s="18">
        <f>I6/I9</f>
        <v>0.11668935401700876</v>
      </c>
    </row>
    <row r="11" spans="1: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</row>
    <row r="12" spans="1: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</row>
    <row r="13" spans="1: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</row>
    <row r="14" spans="1:9">
      <c r="A14" s="6"/>
      <c r="B14" s="6">
        <f>B6/B10</f>
        <v>733.54967728673068</v>
      </c>
      <c r="C14" s="6"/>
      <c r="D14" s="6"/>
      <c r="E14" s="6"/>
      <c r="F14" s="6"/>
    </row>
    <row r="15" spans="1:9">
      <c r="A15" s="6"/>
      <c r="B15" s="6"/>
      <c r="C15" s="6"/>
      <c r="D15" s="6"/>
      <c r="E15" s="6"/>
      <c r="F15" s="6"/>
    </row>
    <row r="16" spans="1: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I7" sqref="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">
      <c r="A1" s="6"/>
      <c r="B1" s="6"/>
      <c r="C1" s="6"/>
      <c r="D1" s="6"/>
      <c r="E1" s="6"/>
      <c r="F1" s="6"/>
    </row>
    <row r="2" spans="1: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9">
      <c r="A3" s="6"/>
      <c r="B3" s="6"/>
      <c r="C3" s="1" t="s">
        <v>0</v>
      </c>
    </row>
    <row r="4" spans="1: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</row>
    <row r="5" spans="1: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</row>
    <row r="6" spans="1:9">
      <c r="A6" s="6"/>
      <c r="B6" s="12">
        <f>SUM(D6:IX6)</f>
        <v>-15720.039999999999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</row>
    <row r="7" spans="1: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</row>
    <row r="8" spans="1: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</row>
    <row r="9" spans="1: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</row>
    <row r="10" spans="1:9">
      <c r="A10" s="4">
        <f>B10/F2</f>
        <v>-3.907831652636533E-3</v>
      </c>
      <c r="B10" s="3">
        <f>SUM(D10:IX10)</f>
        <v>-255.57219008242924</v>
      </c>
      <c r="C10" s="8" t="s">
        <v>3</v>
      </c>
      <c r="D10" s="6">
        <f>D6/D9</f>
        <v>-30.145643485211831</v>
      </c>
      <c r="E10" s="6">
        <f>E6/E9</f>
        <v>-75.544607843137257</v>
      </c>
      <c r="F10" s="6">
        <f>F6/F9</f>
        <v>-121.29756493506494</v>
      </c>
      <c r="G10" s="6">
        <f>G6/G9</f>
        <v>-29.853421269579552</v>
      </c>
      <c r="H10" s="6">
        <f>H6/H9</f>
        <v>15.904658901830283</v>
      </c>
      <c r="I10" s="6">
        <f>I6/I9</f>
        <v>-14.635611451265927</v>
      </c>
    </row>
    <row r="11" spans="1: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</row>
    <row r="12" spans="1: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</row>
    <row r="13" spans="1: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</row>
    <row r="14" spans="1:9">
      <c r="A14" s="6"/>
      <c r="B14" s="6">
        <f>B6/B10</f>
        <v>61.509196266345889</v>
      </c>
      <c r="C14" s="6"/>
      <c r="D14" s="6"/>
      <c r="E14" s="6"/>
      <c r="F14" s="6"/>
    </row>
    <row r="15" spans="1:9">
      <c r="A15" s="6"/>
      <c r="B15" s="6"/>
      <c r="C15" s="6"/>
      <c r="D15" s="6"/>
      <c r="E15" s="6"/>
      <c r="F15" s="6"/>
    </row>
    <row r="16" spans="1: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I7" sqref="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">
      <c r="A1" s="6"/>
      <c r="B1" s="6"/>
      <c r="C1" s="6"/>
      <c r="D1" s="6"/>
      <c r="E1" s="6"/>
      <c r="F1" s="6"/>
    </row>
    <row r="2" spans="1: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9">
      <c r="A3" s="6"/>
      <c r="B3" s="6"/>
      <c r="C3" s="1" t="s">
        <v>0</v>
      </c>
    </row>
    <row r="4" spans="1: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</row>
    <row r="5" spans="1: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</row>
    <row r="6" spans="1:9">
      <c r="A6" s="6"/>
      <c r="B6" s="12">
        <f>SUM(D6:IX6)</f>
        <v>-1898.8199999999993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</row>
    <row r="7" spans="1: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</row>
    <row r="8" spans="1: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</row>
    <row r="9" spans="1: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</row>
    <row r="10" spans="1:9">
      <c r="A10" s="4">
        <f>B10/F2</f>
        <v>-2.0193378265041893E-4</v>
      </c>
      <c r="B10" s="3">
        <f>SUM(D10:IX10)</f>
        <v>-21.021306773908609</v>
      </c>
      <c r="C10" s="8" t="s">
        <v>3</v>
      </c>
      <c r="D10" s="6">
        <f>D6/D9</f>
        <v>25.990644490644492</v>
      </c>
      <c r="E10" s="6">
        <f>E6/E9</f>
        <v>7.6425989050717895</v>
      </c>
      <c r="F10" s="6">
        <f>F6/F9</f>
        <v>-0.22603586889301175</v>
      </c>
      <c r="G10" s="6">
        <f>G6/G9</f>
        <v>-23.889507989907482</v>
      </c>
      <c r="H10" s="6">
        <f>H6/H9</f>
        <v>-33.389496248660237</v>
      </c>
      <c r="I10" s="6">
        <f>I6/I9</f>
        <v>2.8504899378358446</v>
      </c>
    </row>
    <row r="11" spans="1: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</row>
    <row r="12" spans="1: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</row>
    <row r="13" spans="1: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</row>
    <row r="14" spans="1:9">
      <c r="A14" s="6"/>
      <c r="B14" s="6">
        <f>B6/B10</f>
        <v>90.328352105911492</v>
      </c>
      <c r="C14" s="6"/>
      <c r="D14" s="6"/>
      <c r="E14" s="6"/>
      <c r="F14" s="6"/>
    </row>
    <row r="15" spans="1:9">
      <c r="A15" s="6"/>
      <c r="B15" s="6"/>
      <c r="C15" s="6"/>
      <c r="D15" s="6"/>
      <c r="E15" s="6"/>
      <c r="F15" s="6"/>
    </row>
    <row r="16" spans="1: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美的集团</vt:lpstr>
      <vt:lpstr>贵州茅台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2018-03-01T12:42:08Z</dcterms:modified>
</cp:coreProperties>
</file>