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0" windowWidth="28060" windowHeight="1602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S8" i="21" l="1"/>
  <c r="IS9" i="21"/>
  <c r="KR8" i="19"/>
  <c r="KR9" i="19"/>
  <c r="GV8" i="22"/>
  <c r="GV9" i="22"/>
  <c r="FG8" i="23"/>
  <c r="FG9" i="23"/>
  <c r="LF8" i="5"/>
  <c r="LF9" i="5"/>
  <c r="LF8" i="12"/>
  <c r="LF9" i="12"/>
  <c r="LF8" i="13"/>
  <c r="LF9" i="13"/>
  <c r="LF8" i="15"/>
  <c r="LF9" i="15"/>
  <c r="KI8" i="18"/>
  <c r="KI9" i="18"/>
  <c r="FA8" i="1"/>
  <c r="FA9" i="1"/>
  <c r="LF8" i="7"/>
  <c r="LF9" i="7"/>
  <c r="LF8" i="6"/>
  <c r="LF9" i="6"/>
  <c r="KW8" i="3"/>
  <c r="KW9" i="3"/>
  <c r="LF8" i="4"/>
  <c r="LF9" i="4"/>
  <c r="KH8" i="10"/>
  <c r="KH9" i="10"/>
  <c r="LF8" i="2"/>
  <c r="LF9" i="2"/>
  <c r="LE8" i="9"/>
  <c r="LE9" i="9"/>
  <c r="LF8" i="11"/>
  <c r="LF9" i="11"/>
  <c r="IO8" i="8"/>
  <c r="IO9" i="8"/>
  <c r="LF8" i="14"/>
  <c r="LF9" i="14"/>
  <c r="LF8" i="16"/>
  <c r="LF9" i="16"/>
  <c r="KM8" i="20"/>
  <c r="KM9" i="20"/>
  <c r="KL8" i="20"/>
  <c r="KL9" i="20"/>
  <c r="LE8" i="16"/>
  <c r="LE9" i="16"/>
  <c r="LE8" i="14"/>
  <c r="LE9" i="14"/>
  <c r="IN8" i="8"/>
  <c r="IN9" i="8"/>
  <c r="LE8" i="11"/>
  <c r="LE9" i="11"/>
  <c r="LD8" i="9"/>
  <c r="LD9" i="9"/>
  <c r="LE8" i="2"/>
  <c r="LE9" i="2"/>
  <c r="KG8" i="10"/>
  <c r="KG9" i="10"/>
  <c r="LE8" i="4"/>
  <c r="LE9" i="4"/>
  <c r="KV8" i="3"/>
  <c r="KV9" i="3"/>
  <c r="LE8" i="6"/>
  <c r="LE9" i="6"/>
  <c r="LE8" i="7"/>
  <c r="LE9" i="7"/>
  <c r="EZ8" i="1"/>
  <c r="EZ9" i="1"/>
  <c r="KH8" i="18"/>
  <c r="KH9" i="18"/>
  <c r="LE8" i="15"/>
  <c r="LE9" i="15"/>
  <c r="LE8" i="13"/>
  <c r="LE9" i="13"/>
  <c r="LE8" i="12"/>
  <c r="LE9" i="12"/>
  <c r="LE8" i="5"/>
  <c r="LE9" i="5"/>
  <c r="FF8" i="23"/>
  <c r="FF9" i="23"/>
  <c r="GU8" i="22"/>
  <c r="GU9" i="22"/>
  <c r="KQ8" i="19"/>
  <c r="KQ9" i="19"/>
  <c r="IR8" i="21"/>
  <c r="IR9" i="21"/>
  <c r="KK8" i="20"/>
  <c r="KK9" i="20"/>
  <c r="LD8" i="16"/>
  <c r="LD9" i="16"/>
  <c r="LD8" i="14"/>
  <c r="LD9" i="14"/>
  <c r="IM8" i="8"/>
  <c r="IM9" i="8"/>
  <c r="LD8" i="11"/>
  <c r="LD9" i="11"/>
  <c r="LC8" i="9"/>
  <c r="LC9" i="9"/>
  <c r="LD8" i="2"/>
  <c r="LD9" i="2"/>
  <c r="KF8" i="10"/>
  <c r="KF9" i="10"/>
  <c r="LD8" i="4"/>
  <c r="LD9" i="4"/>
  <c r="KU8" i="3"/>
  <c r="KU9" i="3"/>
  <c r="LD8" i="6"/>
  <c r="LD9" i="6"/>
  <c r="LD8" i="7"/>
  <c r="LD9" i="7"/>
  <c r="EY8" i="1"/>
  <c r="EY9" i="1"/>
  <c r="KG8" i="18"/>
  <c r="KG9" i="18"/>
  <c r="LD8" i="15"/>
  <c r="LD9" i="15"/>
  <c r="LD8" i="13"/>
  <c r="LD9" i="13"/>
  <c r="LD8" i="12"/>
  <c r="LD9" i="12"/>
  <c r="LD8" i="5"/>
  <c r="LD9" i="5"/>
  <c r="GT8" i="22"/>
  <c r="GT9" i="22"/>
  <c r="KP8" i="19"/>
  <c r="KP9" i="19"/>
  <c r="IQ8" i="21"/>
  <c r="IQ9" i="21"/>
  <c r="IP8" i="21"/>
  <c r="IP9" i="21"/>
  <c r="KO8" i="19"/>
  <c r="KO9" i="19"/>
  <c r="GS8" i="22"/>
  <c r="GS9" i="22"/>
  <c r="LC8" i="5"/>
  <c r="LC9" i="5"/>
  <c r="LC8" i="12"/>
  <c r="LC9" i="12"/>
  <c r="LC8" i="13"/>
  <c r="LC9" i="13"/>
  <c r="LC8" i="15"/>
  <c r="LC9" i="15"/>
  <c r="KF8" i="18"/>
  <c r="KF9" i="18"/>
  <c r="EX8" i="1"/>
  <c r="EX9" i="1"/>
  <c r="LC8" i="7"/>
  <c r="LC9" i="7"/>
  <c r="LC8" i="6"/>
  <c r="LC9" i="6"/>
  <c r="KT8" i="3"/>
  <c r="KT9" i="3"/>
  <c r="LC8" i="4"/>
  <c r="LC9" i="4"/>
  <c r="KE8" i="10"/>
  <c r="KE9" i="10"/>
  <c r="LC8" i="2"/>
  <c r="LC9" i="2"/>
  <c r="LB8" i="9"/>
  <c r="LB9" i="9"/>
  <c r="LC8" i="11"/>
  <c r="LC9" i="11"/>
  <c r="IL8" i="8"/>
  <c r="IL9" i="8"/>
  <c r="LC8" i="14"/>
  <c r="LC9" i="14"/>
  <c r="LC8" i="16"/>
  <c r="LC9" i="16"/>
  <c r="KJ8" i="20"/>
  <c r="KJ9" i="20"/>
  <c r="KI8" i="20"/>
  <c r="KI9" i="20"/>
  <c r="LB8" i="16"/>
  <c r="LB9" i="16"/>
  <c r="LB8" i="14"/>
  <c r="LB9" i="14"/>
  <c r="IK8" i="8"/>
  <c r="IK9" i="8"/>
  <c r="LB8" i="11"/>
  <c r="LB9" i="11"/>
  <c r="LA8" i="9"/>
  <c r="LA9" i="9"/>
  <c r="LB8" i="2"/>
  <c r="LB9" i="2"/>
  <c r="KD8" i="10"/>
  <c r="KD9" i="10"/>
  <c r="LB8" i="4"/>
  <c r="LB9" i="4"/>
  <c r="KS8" i="3"/>
  <c r="KS9" i="3"/>
  <c r="LB8" i="6"/>
  <c r="LB9" i="6"/>
  <c r="LB8" i="7"/>
  <c r="LB9" i="7"/>
  <c r="EW8" i="1"/>
  <c r="EW9" i="1"/>
  <c r="KE8" i="18"/>
  <c r="KE9" i="18"/>
  <c r="LB8" i="15"/>
  <c r="LB9" i="15"/>
  <c r="LB8" i="13"/>
  <c r="LB9" i="13"/>
  <c r="LB8" i="12"/>
  <c r="LB9" i="12"/>
  <c r="LB8" i="5"/>
  <c r="LB9" i="5"/>
  <c r="GR8" i="22"/>
  <c r="GR9" i="22"/>
  <c r="KN8" i="19"/>
  <c r="KN9" i="19"/>
  <c r="IO8" i="21"/>
  <c r="IO9" i="21"/>
  <c r="IN8" i="21"/>
  <c r="IN9" i="21"/>
  <c r="KM8" i="19"/>
  <c r="KM9" i="19"/>
  <c r="GQ8" i="22"/>
  <c r="GQ9" i="22"/>
  <c r="LA8" i="5"/>
  <c r="LA9" i="5"/>
  <c r="LA8" i="12"/>
  <c r="LA9" i="12"/>
  <c r="LA8" i="13"/>
  <c r="LA9" i="13"/>
  <c r="LA8" i="15"/>
  <c r="LA9" i="15"/>
  <c r="KD8" i="18"/>
  <c r="KD9" i="18"/>
  <c r="EV8" i="1"/>
  <c r="EV9" i="1"/>
  <c r="LA8" i="7"/>
  <c r="LA9" i="7"/>
  <c r="LA8" i="6"/>
  <c r="LA9" i="6"/>
  <c r="KR8" i="3"/>
  <c r="KR9" i="3"/>
  <c r="LA8" i="4"/>
  <c r="LA9" i="4"/>
  <c r="KC8" i="10"/>
  <c r="KC9" i="10"/>
  <c r="LA8" i="2"/>
  <c r="LA9" i="2"/>
  <c r="KZ8" i="9"/>
  <c r="KZ9" i="9"/>
  <c r="LA8" i="11"/>
  <c r="LA9" i="11"/>
  <c r="IJ8" i="8"/>
  <c r="IJ9" i="8"/>
  <c r="LA8" i="14"/>
  <c r="LA9" i="14"/>
  <c r="LA8" i="16"/>
  <c r="LA9" i="16"/>
  <c r="KH8" i="20"/>
  <c r="KH9" i="20"/>
  <c r="KG8" i="20"/>
  <c r="KG9" i="20"/>
  <c r="KZ8" i="16"/>
  <c r="KZ9" i="16"/>
  <c r="KZ8" i="14"/>
  <c r="KZ9" i="14"/>
  <c r="II8" i="8"/>
  <c r="II9" i="8"/>
  <c r="KZ8" i="11"/>
  <c r="KZ9" i="11"/>
  <c r="KY8" i="9"/>
  <c r="KY9" i="9"/>
  <c r="KZ8" i="2"/>
  <c r="KZ9" i="2"/>
  <c r="KB8" i="10"/>
  <c r="KB9" i="10"/>
  <c r="KZ8" i="4"/>
  <c r="KZ9" i="4"/>
  <c r="KQ8" i="3"/>
  <c r="KQ9" i="3"/>
  <c r="KZ8" i="6"/>
  <c r="KZ9" i="6"/>
  <c r="KZ8" i="7"/>
  <c r="KZ9" i="7"/>
  <c r="KC8" i="18"/>
  <c r="KC9" i="18"/>
  <c r="KZ8" i="15"/>
  <c r="KZ9" i="15"/>
  <c r="KZ8" i="13"/>
  <c r="KZ9" i="13"/>
  <c r="KZ8" i="12"/>
  <c r="KZ9" i="12"/>
  <c r="KZ8" i="5"/>
  <c r="KZ9" i="5"/>
  <c r="GP8" i="22"/>
  <c r="GP9" i="22"/>
  <c r="KL8" i="19"/>
  <c r="KL9" i="19"/>
  <c r="IM8" i="21"/>
  <c r="IM9" i="21"/>
  <c r="KF8" i="20"/>
  <c r="KF9" i="20"/>
  <c r="KY8" i="16"/>
  <c r="KY9" i="16"/>
  <c r="KY8" i="14"/>
  <c r="KY9" i="14"/>
  <c r="IH8" i="8"/>
  <c r="IH9" i="8"/>
  <c r="KY8" i="11"/>
  <c r="KY9" i="11"/>
  <c r="KX8" i="9"/>
  <c r="KX9" i="9"/>
  <c r="KY8" i="2"/>
  <c r="KY9" i="2"/>
  <c r="KA8" i="10"/>
  <c r="KA9" i="10"/>
  <c r="KY8" i="4"/>
  <c r="KY9" i="4"/>
  <c r="KP8" i="3"/>
  <c r="KP9" i="3"/>
  <c r="KY8" i="6"/>
  <c r="KY9" i="6"/>
  <c r="KY8" i="7"/>
  <c r="KY9" i="7"/>
  <c r="KB8" i="18"/>
  <c r="KB9" i="18"/>
  <c r="KY8" i="15"/>
  <c r="KY9" i="15"/>
  <c r="KY8" i="13"/>
  <c r="KY9" i="13"/>
  <c r="KY8" i="12"/>
  <c r="KY9" i="12"/>
  <c r="KY8" i="5"/>
  <c r="KY9" i="5"/>
  <c r="GO8" i="22"/>
  <c r="GO9" i="22"/>
  <c r="KK8" i="19"/>
  <c r="KK9" i="19"/>
  <c r="IL8" i="21"/>
  <c r="IL9" i="21"/>
  <c r="IK8" i="21"/>
  <c r="IK9" i="21"/>
  <c r="KJ8" i="19"/>
  <c r="KJ9" i="19"/>
  <c r="GN8" i="22"/>
  <c r="GN9" i="22"/>
  <c r="KX8" i="5"/>
  <c r="KX9" i="5"/>
  <c r="KX8" i="12"/>
  <c r="KX9" i="12"/>
  <c r="KX8" i="13"/>
  <c r="KX9" i="13"/>
  <c r="KX8" i="15"/>
  <c r="KX9" i="15"/>
  <c r="KA8" i="18"/>
  <c r="KA9" i="18"/>
  <c r="KX8" i="7"/>
  <c r="KX9" i="7"/>
  <c r="KX8" i="6"/>
  <c r="KX9" i="6"/>
  <c r="KO8" i="3"/>
  <c r="KO9" i="3"/>
  <c r="KX8" i="4"/>
  <c r="KX9" i="4"/>
  <c r="JZ8" i="10"/>
  <c r="JZ9" i="10"/>
  <c r="KX8" i="2"/>
  <c r="KX9" i="2"/>
  <c r="KW8" i="9"/>
  <c r="KW9" i="9"/>
  <c r="KX8" i="11"/>
  <c r="KX9" i="11"/>
  <c r="IG8" i="8"/>
  <c r="IG9" i="8"/>
  <c r="KX8" i="14"/>
  <c r="KX9" i="14"/>
  <c r="KX8" i="16"/>
  <c r="KX9" i="16"/>
  <c r="KE8" i="20"/>
  <c r="KE9" i="20"/>
  <c r="KD8" i="20"/>
  <c r="KD9" i="20"/>
  <c r="KW8" i="16"/>
  <c r="KW9" i="16"/>
  <c r="KW8" i="14"/>
  <c r="KW9" i="14"/>
  <c r="IF8" i="8"/>
  <c r="IF9" i="8"/>
  <c r="KW8" i="11"/>
  <c r="KW9" i="11"/>
  <c r="KV8" i="9"/>
  <c r="KV9" i="9"/>
  <c r="KW8" i="2"/>
  <c r="KW9" i="2"/>
  <c r="JY8" i="10"/>
  <c r="JY9" i="10"/>
  <c r="KW8" i="4"/>
  <c r="KW9" i="4"/>
  <c r="KN8" i="3"/>
  <c r="KN9" i="3"/>
  <c r="KW8" i="6"/>
  <c r="KW9" i="6"/>
  <c r="KW8" i="7"/>
  <c r="KW9" i="7"/>
  <c r="KW8" i="15"/>
  <c r="KW9" i="15"/>
  <c r="JZ8" i="18"/>
  <c r="JZ9" i="18"/>
  <c r="KW8" i="13"/>
  <c r="KW9" i="13"/>
  <c r="KW8" i="12"/>
  <c r="KW9" i="12"/>
  <c r="KW8" i="5"/>
  <c r="KW9" i="5"/>
  <c r="GM8" i="22"/>
  <c r="GM9" i="22"/>
  <c r="KI8" i="19"/>
  <c r="KI9" i="19"/>
  <c r="IJ8" i="21"/>
  <c r="IJ9" i="21"/>
  <c r="II8" i="21"/>
  <c r="II9" i="21"/>
  <c r="KH8" i="19"/>
  <c r="KH9" i="19"/>
  <c r="GL8" i="22"/>
  <c r="GL9" i="22"/>
  <c r="KV8" i="5"/>
  <c r="KV9" i="5"/>
  <c r="KV8" i="12"/>
  <c r="KV9" i="12"/>
  <c r="JY8" i="18"/>
  <c r="JY9" i="18"/>
  <c r="KV8" i="13"/>
  <c r="KV9" i="13"/>
  <c r="KV8" i="15"/>
  <c r="KV9" i="15"/>
  <c r="KV8" i="7"/>
  <c r="KV9" i="7"/>
  <c r="KV8" i="6"/>
  <c r="KV9" i="6"/>
  <c r="KM8" i="3"/>
  <c r="KM9" i="3"/>
  <c r="KV8" i="4"/>
  <c r="KV9" i="4"/>
  <c r="JX8" i="10"/>
  <c r="JX9" i="10"/>
  <c r="KV8" i="2"/>
  <c r="KV9" i="2"/>
  <c r="KU8" i="9"/>
  <c r="KU9" i="9"/>
  <c r="KV8" i="11"/>
  <c r="KV9" i="11"/>
  <c r="IE8" i="8"/>
  <c r="IE9" i="8"/>
  <c r="KV8" i="14"/>
  <c r="KV9" i="14"/>
  <c r="KV8" i="16"/>
  <c r="KV9" i="16"/>
  <c r="KC8" i="20"/>
  <c r="KC9" i="20"/>
  <c r="KB8" i="20"/>
  <c r="KB9" i="20"/>
  <c r="KU8" i="16"/>
  <c r="KU9" i="16"/>
  <c r="KU8" i="14"/>
  <c r="KU9" i="14"/>
  <c r="ID8" i="8"/>
  <c r="ID9" i="8"/>
  <c r="KU8" i="11"/>
  <c r="KU9" i="11"/>
  <c r="KT8" i="9"/>
  <c r="KT9" i="9"/>
  <c r="KU8" i="2"/>
  <c r="KU9" i="2"/>
  <c r="JW8" i="10"/>
  <c r="JW9" i="10"/>
  <c r="KU8" i="4"/>
  <c r="KU9" i="4"/>
  <c r="KL8" i="3"/>
  <c r="KL9" i="3"/>
  <c r="KU8" i="6"/>
  <c r="KU9" i="6"/>
  <c r="KU8" i="7"/>
  <c r="KU9" i="7"/>
  <c r="KU8" i="15"/>
  <c r="KU9" i="15"/>
  <c r="KU8" i="13"/>
  <c r="KU9" i="13"/>
  <c r="JX8" i="18"/>
  <c r="JX9" i="18"/>
  <c r="KU8" i="12"/>
  <c r="KU9" i="12"/>
  <c r="KU8" i="5"/>
  <c r="KU9" i="5"/>
  <c r="GK8" i="22"/>
  <c r="GK9" i="22"/>
  <c r="KG8" i="19"/>
  <c r="KG9" i="19"/>
  <c r="IH8" i="21"/>
  <c r="IH9" i="21"/>
  <c r="IG8" i="21"/>
  <c r="IG9" i="21"/>
  <c r="KF8" i="19"/>
  <c r="KF9" i="19"/>
  <c r="GJ8" i="22"/>
  <c r="GJ9" i="22"/>
  <c r="KT8" i="5"/>
  <c r="KT9" i="5"/>
  <c r="KT8" i="12"/>
  <c r="KT9" i="12"/>
  <c r="JW8" i="18"/>
  <c r="JW9" i="18"/>
  <c r="KT8" i="13"/>
  <c r="KT9" i="13"/>
  <c r="KT8" i="15"/>
  <c r="KT9" i="15"/>
  <c r="KT8" i="7"/>
  <c r="KT9" i="7"/>
  <c r="KT8" i="6"/>
  <c r="KT9" i="6"/>
  <c r="KK8" i="3"/>
  <c r="KK9" i="3"/>
  <c r="KT8" i="4"/>
  <c r="KT9" i="4"/>
  <c r="JV8" i="10"/>
  <c r="JV9" i="10"/>
  <c r="KT8" i="2"/>
  <c r="KT9" i="2"/>
  <c r="KS8" i="9"/>
  <c r="KS9" i="9"/>
  <c r="KT8" i="11"/>
  <c r="KT9" i="11"/>
  <c r="IC8" i="8"/>
  <c r="IC9" i="8"/>
  <c r="KT8" i="14"/>
  <c r="KT9" i="14"/>
  <c r="KT8" i="16"/>
  <c r="KT9" i="16"/>
  <c r="KA8" i="20"/>
  <c r="KA9" i="20"/>
  <c r="JZ8" i="20"/>
  <c r="JZ9" i="20"/>
  <c r="KS8" i="16"/>
  <c r="KS9" i="16"/>
  <c r="KS8" i="14"/>
  <c r="KS9" i="14"/>
  <c r="IB8" i="8"/>
  <c r="IB9" i="8"/>
  <c r="KS8" i="11"/>
  <c r="KS9" i="11"/>
  <c r="KR8" i="9"/>
  <c r="KR9" i="9"/>
  <c r="KS8" i="2"/>
  <c r="KS9" i="2"/>
  <c r="JU8" i="10"/>
  <c r="JU9" i="10"/>
  <c r="KS8" i="4"/>
  <c r="KS9" i="4"/>
  <c r="KJ8" i="3"/>
  <c r="KJ9" i="3"/>
  <c r="KS8" i="6"/>
  <c r="KS9" i="6"/>
  <c r="KS8" i="7"/>
  <c r="KS9" i="7"/>
  <c r="KS8" i="15"/>
  <c r="KS9" i="15"/>
  <c r="KS8" i="13"/>
  <c r="KS9" i="13"/>
  <c r="JV8" i="18"/>
  <c r="JV9" i="18"/>
  <c r="KS8" i="12"/>
  <c r="KS9" i="12"/>
  <c r="KS8" i="5"/>
  <c r="KS9" i="5"/>
  <c r="GI8" i="22"/>
  <c r="GI9" i="22"/>
  <c r="KE8" i="19"/>
  <c r="KE9" i="19"/>
  <c r="IF8" i="21"/>
  <c r="IF9" i="21"/>
  <c r="IE8" i="21"/>
  <c r="IE9" i="21"/>
  <c r="KD8" i="19"/>
  <c r="KD9" i="19"/>
  <c r="GH8" i="22"/>
  <c r="GH9" i="22"/>
  <c r="KR8" i="5"/>
  <c r="KR9" i="5"/>
  <c r="KR8" i="12"/>
  <c r="KR9" i="12"/>
  <c r="JU8" i="18"/>
  <c r="JU9" i="18"/>
  <c r="KR8" i="13"/>
  <c r="KR9" i="13"/>
  <c r="KR8" i="15"/>
  <c r="KR9" i="15"/>
  <c r="KR8" i="7"/>
  <c r="KR9" i="7"/>
  <c r="KR8" i="6"/>
  <c r="KR9" i="6"/>
  <c r="KI8" i="3"/>
  <c r="KI9" i="3"/>
  <c r="KR8" i="4"/>
  <c r="KR9" i="4"/>
  <c r="JT8" i="10"/>
  <c r="JT9" i="10"/>
  <c r="KR8" i="2"/>
  <c r="KR9" i="2"/>
  <c r="KQ8" i="9"/>
  <c r="KQ9" i="9"/>
  <c r="KR8" i="11"/>
  <c r="KR9" i="11"/>
  <c r="IA8" i="8"/>
  <c r="IA9" i="8"/>
  <c r="KR8" i="14"/>
  <c r="KR9" i="14"/>
  <c r="KR8" i="16"/>
  <c r="KR9" i="16"/>
  <c r="JY8" i="20"/>
  <c r="JY9" i="20"/>
  <c r="JX8" i="20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<sst xmlns="http://schemas.openxmlformats.org/spreadsheetml/2006/main" count="360" uniqueCount="96">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</sst>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  <c:pt idx="249">
                  <c:v>-632876.2400000003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718248"/>
        <c:axId val="-2038847176"/>
      </c:lineChart>
      <c:catAx>
        <c:axId val="-208271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47176"/>
        <c:crosses val="autoZero"/>
        <c:auto val="1"/>
        <c:lblAlgn val="ctr"/>
        <c:lblOffset val="100"/>
        <c:tickLblSkip val="2"/>
        <c:noMultiLvlLbl val="0"/>
      </c:catAx>
      <c:valAx>
        <c:axId val="-2038847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71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中国石化!$GS$7:$ND$7</c:f>
              <c:numCache>
                <c:formatCode>#,##0.00;[Red]#,##0.00</c:formatCode>
                <c:ptCount val="16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51672"/>
        <c:axId val="-2052692264"/>
      </c:lineChart>
      <c:catAx>
        <c:axId val="-208515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92264"/>
        <c:crosses val="autoZero"/>
        <c:auto val="1"/>
        <c:lblAlgn val="ctr"/>
        <c:lblOffset val="100"/>
        <c:noMultiLvlLbl val="0"/>
      </c:catAx>
      <c:valAx>
        <c:axId val="-2052692264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5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12616"/>
        <c:axId val="-2121641352"/>
      </c:lineChart>
      <c:catAx>
        <c:axId val="-210751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41352"/>
        <c:crosses val="autoZero"/>
        <c:auto val="1"/>
        <c:lblAlgn val="ctr"/>
        <c:lblOffset val="100"/>
        <c:noMultiLvlLbl val="0"/>
      </c:catAx>
      <c:valAx>
        <c:axId val="-212164135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51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  <c:pt idx="314">
                  <c:v>-61294.9000000001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80168"/>
        <c:axId val="-2026134824"/>
      </c:lineChart>
      <c:catAx>
        <c:axId val="213288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34824"/>
        <c:crosses val="autoZero"/>
        <c:auto val="1"/>
        <c:lblAlgn val="ctr"/>
        <c:lblOffset val="100"/>
        <c:noMultiLvlLbl val="0"/>
      </c:catAx>
      <c:valAx>
        <c:axId val="-2026134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8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  <c:pt idx="111">
                  <c:v>7.3</c:v>
                </c:pt>
                <c:pt idx="112">
                  <c:v>7.43</c:v>
                </c:pt>
                <c:pt idx="113">
                  <c:v>7.27</c:v>
                </c:pt>
                <c:pt idx="114">
                  <c:v>7.11</c:v>
                </c:pt>
                <c:pt idx="115">
                  <c:v>6.94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231576"/>
        <c:axId val="-2027075096"/>
      </c:lineChart>
      <c:catAx>
        <c:axId val="-2027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75096"/>
        <c:crosses val="autoZero"/>
        <c:auto val="1"/>
        <c:lblAlgn val="ctr"/>
        <c:lblOffset val="100"/>
        <c:noMultiLvlLbl val="0"/>
      </c:catAx>
      <c:valAx>
        <c:axId val="-202707509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869960"/>
        <c:axId val="-2026650680"/>
      </c:lineChart>
      <c:catAx>
        <c:axId val="-202586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50680"/>
        <c:crosses val="autoZero"/>
        <c:auto val="1"/>
        <c:lblAlgn val="ctr"/>
        <c:lblOffset val="100"/>
        <c:noMultiLvlLbl val="0"/>
      </c:catAx>
      <c:valAx>
        <c:axId val="-202665068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6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  <c:pt idx="314">
                  <c:v>-31715.64000000007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24616"/>
        <c:axId val="2136247112"/>
      </c:lineChart>
      <c:catAx>
        <c:axId val="-210322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247112"/>
        <c:crosses val="autoZero"/>
        <c:auto val="1"/>
        <c:lblAlgn val="ctr"/>
        <c:lblOffset val="100"/>
        <c:noMultiLvlLbl val="0"/>
      </c:catAx>
      <c:valAx>
        <c:axId val="2136247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20600"/>
        <c:axId val="2135559512"/>
      </c:lineChart>
      <c:catAx>
        <c:axId val="-202842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559512"/>
        <c:crosses val="autoZero"/>
        <c:auto val="1"/>
        <c:lblAlgn val="ctr"/>
        <c:lblOffset val="100"/>
        <c:noMultiLvlLbl val="0"/>
      </c:catAx>
      <c:valAx>
        <c:axId val="2135559512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54808"/>
        <c:axId val="-2026582984"/>
      </c:lineChart>
      <c:catAx>
        <c:axId val="213345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82984"/>
        <c:crosses val="autoZero"/>
        <c:auto val="1"/>
        <c:lblAlgn val="ctr"/>
        <c:lblOffset val="100"/>
        <c:noMultiLvlLbl val="0"/>
      </c:catAx>
      <c:valAx>
        <c:axId val="-20265829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45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  <c:pt idx="314">
                  <c:v>-73792.87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31496"/>
        <c:axId val="-2028447368"/>
      </c:lineChart>
      <c:catAx>
        <c:axId val="-202823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47368"/>
        <c:crosses val="autoZero"/>
        <c:auto val="1"/>
        <c:lblAlgn val="ctr"/>
        <c:lblOffset val="100"/>
        <c:noMultiLvlLbl val="0"/>
      </c:catAx>
      <c:valAx>
        <c:axId val="-202844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23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21160"/>
        <c:axId val="-2038995224"/>
      </c:lineChart>
      <c:catAx>
        <c:axId val="213392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95224"/>
        <c:crosses val="autoZero"/>
        <c:auto val="1"/>
        <c:lblAlgn val="ctr"/>
        <c:lblOffset val="100"/>
        <c:noMultiLvlLbl val="0"/>
      </c:catAx>
      <c:valAx>
        <c:axId val="-20389952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2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  <c:pt idx="249">
                  <c:v>40.02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917480"/>
        <c:axId val="-2028356648"/>
      </c:lineChart>
      <c:catAx>
        <c:axId val="-210291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56648"/>
        <c:crosses val="autoZero"/>
        <c:auto val="1"/>
        <c:lblAlgn val="ctr"/>
        <c:lblOffset val="100"/>
        <c:tickLblSkip val="2"/>
        <c:noMultiLvlLbl val="0"/>
      </c:catAx>
      <c:valAx>
        <c:axId val="-2028356648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1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  <c:pt idx="283">
                  <c:v>-54002.26000000002</c:v>
                </c:pt>
                <c:pt idx="284">
                  <c:v>-53741.45000000002</c:v>
                </c:pt>
                <c:pt idx="285">
                  <c:v>-53937.26000000002</c:v>
                </c:pt>
                <c:pt idx="286">
                  <c:v>-54313.74000000003</c:v>
                </c:pt>
                <c:pt idx="287">
                  <c:v>-55343.34000000002</c:v>
                </c:pt>
                <c:pt idx="288">
                  <c:v>-54249.08000000002</c:v>
                </c:pt>
                <c:pt idx="289">
                  <c:v>-53772.74000000003</c:v>
                </c:pt>
                <c:pt idx="290">
                  <c:v>-54420.52000000003</c:v>
                </c:pt>
                <c:pt idx="291">
                  <c:v>-54215.27000000003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487448"/>
        <c:axId val="-2025888808"/>
      </c:lineChart>
      <c:catAx>
        <c:axId val="-202648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888808"/>
        <c:crosses val="autoZero"/>
        <c:auto val="1"/>
        <c:lblAlgn val="ctr"/>
        <c:lblOffset val="100"/>
        <c:noMultiLvlLbl val="0"/>
      </c:catAx>
      <c:valAx>
        <c:axId val="-2025888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48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36744"/>
        <c:axId val="-2122099064"/>
      </c:lineChart>
      <c:catAx>
        <c:axId val="-210673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99064"/>
        <c:crosses val="autoZero"/>
        <c:auto val="1"/>
        <c:lblAlgn val="ctr"/>
        <c:lblOffset val="100"/>
        <c:noMultiLvlLbl val="0"/>
      </c:catAx>
      <c:valAx>
        <c:axId val="-212209906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  <c:pt idx="148">
                  <c:v>1689.060000000034</c:v>
                </c:pt>
                <c:pt idx="149">
                  <c:v>-1028.519999999966</c:v>
                </c:pt>
                <c:pt idx="150">
                  <c:v>-9894.019999999966</c:v>
                </c:pt>
                <c:pt idx="151">
                  <c:v>-23725.07999999997</c:v>
                </c:pt>
                <c:pt idx="152">
                  <c:v>-26546.85999999996</c:v>
                </c:pt>
                <c:pt idx="153">
                  <c:v>-29506.13999999996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462808"/>
        <c:axId val="-2027035576"/>
      </c:lineChart>
      <c:catAx>
        <c:axId val="-202746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35576"/>
        <c:crosses val="autoZero"/>
        <c:auto val="1"/>
        <c:lblAlgn val="ctr"/>
        <c:lblOffset val="100"/>
        <c:noMultiLvlLbl val="0"/>
      </c:catAx>
      <c:valAx>
        <c:axId val="-2027035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6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7.0</c:v>
                </c:pt>
                <c:pt idx="152">
                  <c:v>6.769999999999999</c:v>
                </c:pt>
                <c:pt idx="153">
                  <c:v>6.11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45768"/>
        <c:axId val="-2028483592"/>
      </c:lineChart>
      <c:catAx>
        <c:axId val="-208264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83592"/>
        <c:crosses val="autoZero"/>
        <c:auto val="1"/>
        <c:lblAlgn val="ctr"/>
        <c:lblOffset val="100"/>
        <c:noMultiLvlLbl val="0"/>
      </c:catAx>
      <c:valAx>
        <c:axId val="-2028483592"/>
        <c:scaling>
          <c:orientation val="minMax"/>
          <c:min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64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  <c:pt idx="306">
                  <c:v>-197031.6199999999</c:v>
                </c:pt>
                <c:pt idx="307">
                  <c:v>-198597.6299999999</c:v>
                </c:pt>
                <c:pt idx="308">
                  <c:v>-198922.9699999999</c:v>
                </c:pt>
                <c:pt idx="309">
                  <c:v>-199907.1799999999</c:v>
                </c:pt>
                <c:pt idx="310">
                  <c:v>-203561.6499999999</c:v>
                </c:pt>
                <c:pt idx="311">
                  <c:v>-205072.0499999999</c:v>
                </c:pt>
                <c:pt idx="312">
                  <c:v>-195205.7899999999</c:v>
                </c:pt>
                <c:pt idx="313">
                  <c:v>-197801.3699999999</c:v>
                </c:pt>
                <c:pt idx="314">
                  <c:v>-197149.8699999999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83000"/>
        <c:axId val="2133835160"/>
      </c:lineChart>
      <c:catAx>
        <c:axId val="-210748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35160"/>
        <c:crosses val="autoZero"/>
        <c:auto val="1"/>
        <c:lblAlgn val="ctr"/>
        <c:lblOffset val="100"/>
        <c:noMultiLvlLbl val="0"/>
      </c:catAx>
      <c:valAx>
        <c:axId val="2133835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9.04</c:v>
                </c:pt>
                <c:pt idx="307">
                  <c:v>9.11</c:v>
                </c:pt>
                <c:pt idx="308">
                  <c:v>9.140000000000001</c:v>
                </c:pt>
                <c:pt idx="309">
                  <c:v>9.140000000000001</c:v>
                </c:pt>
                <c:pt idx="310">
                  <c:v>8.79</c:v>
                </c:pt>
                <c:pt idx="311">
                  <c:v>8.82</c:v>
                </c:pt>
                <c:pt idx="312">
                  <c:v>9.7</c:v>
                </c:pt>
                <c:pt idx="313">
                  <c:v>9.54</c:v>
                </c:pt>
                <c:pt idx="314">
                  <c:v>9.64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16312"/>
        <c:axId val="-2107001656"/>
      </c:lineChart>
      <c:catAx>
        <c:axId val="-210621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01656"/>
        <c:crosses val="autoZero"/>
        <c:auto val="1"/>
        <c:lblAlgn val="ctr"/>
        <c:lblOffset val="100"/>
        <c:noMultiLvlLbl val="0"/>
      </c:catAx>
      <c:valAx>
        <c:axId val="-210700165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1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  <c:pt idx="306">
                  <c:v>-37161.20999999997</c:v>
                </c:pt>
                <c:pt idx="307">
                  <c:v>-37260.99999999997</c:v>
                </c:pt>
                <c:pt idx="308">
                  <c:v>-37016.43999999998</c:v>
                </c:pt>
                <c:pt idx="309">
                  <c:v>-37380.48999999998</c:v>
                </c:pt>
                <c:pt idx="310">
                  <c:v>-36913.97999999998</c:v>
                </c:pt>
                <c:pt idx="311">
                  <c:v>-36920.64999999997</c:v>
                </c:pt>
                <c:pt idx="312">
                  <c:v>-36566.50999999998</c:v>
                </c:pt>
                <c:pt idx="313">
                  <c:v>-36992.44999999998</c:v>
                </c:pt>
                <c:pt idx="314">
                  <c:v>-37238.69999999998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877208"/>
        <c:axId val="-2083491432"/>
      </c:lineChart>
      <c:catAx>
        <c:axId val="-202887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91432"/>
        <c:crosses val="autoZero"/>
        <c:auto val="1"/>
        <c:lblAlgn val="ctr"/>
        <c:lblOffset val="100"/>
        <c:noMultiLvlLbl val="0"/>
      </c:catAx>
      <c:valAx>
        <c:axId val="-208349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7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30072"/>
        <c:axId val="-2085608424"/>
      </c:lineChart>
      <c:catAx>
        <c:axId val="-205253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08424"/>
        <c:crosses val="autoZero"/>
        <c:auto val="1"/>
        <c:lblAlgn val="ctr"/>
        <c:lblOffset val="100"/>
        <c:noMultiLvlLbl val="0"/>
      </c:catAx>
      <c:valAx>
        <c:axId val="-208560842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53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  <c:pt idx="297">
                  <c:v>-314870.1299999999</c:v>
                </c:pt>
                <c:pt idx="298">
                  <c:v>-316237.1399999999</c:v>
                </c:pt>
                <c:pt idx="299">
                  <c:v>-318128.2599999999</c:v>
                </c:pt>
                <c:pt idx="300">
                  <c:v>-318362.8699999999</c:v>
                </c:pt>
                <c:pt idx="301">
                  <c:v>-321007.6299999999</c:v>
                </c:pt>
                <c:pt idx="302">
                  <c:v>-326649.6499999999</c:v>
                </c:pt>
                <c:pt idx="303">
                  <c:v>-327166.6799999999</c:v>
                </c:pt>
                <c:pt idx="304">
                  <c:v>-330660.24</c:v>
                </c:pt>
                <c:pt idx="305">
                  <c:v>-331446.92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42984"/>
        <c:axId val="-2026599832"/>
      </c:lineChart>
      <c:catAx>
        <c:axId val="2139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99832"/>
        <c:crosses val="autoZero"/>
        <c:auto val="1"/>
        <c:lblAlgn val="ctr"/>
        <c:lblOffset val="100"/>
        <c:noMultiLvlLbl val="0"/>
      </c:catAx>
      <c:valAx>
        <c:axId val="-2026599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77736"/>
        <c:axId val="-2106273800"/>
      </c:lineChart>
      <c:catAx>
        <c:axId val="213307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273800"/>
        <c:crosses val="autoZero"/>
        <c:auto val="1"/>
        <c:lblAlgn val="ctr"/>
        <c:lblOffset val="100"/>
        <c:noMultiLvlLbl val="0"/>
      </c:catAx>
      <c:valAx>
        <c:axId val="-2106273800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7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  <c:pt idx="300">
                  <c:v>527548.0899999999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68440"/>
        <c:axId val="-2123383016"/>
      </c:lineChart>
      <c:catAx>
        <c:axId val="-203926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3016"/>
        <c:crosses val="autoZero"/>
        <c:auto val="1"/>
        <c:lblAlgn val="ctr"/>
        <c:lblOffset val="100"/>
        <c:noMultiLvlLbl val="0"/>
      </c:catAx>
      <c:valAx>
        <c:axId val="-2123383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6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  <c:pt idx="306">
                  <c:v>-110173.27</c:v>
                </c:pt>
                <c:pt idx="307">
                  <c:v>-110849.43</c:v>
                </c:pt>
                <c:pt idx="308">
                  <c:v>-110855.71</c:v>
                </c:pt>
                <c:pt idx="309">
                  <c:v>-109834.48</c:v>
                </c:pt>
                <c:pt idx="310">
                  <c:v>-112933.53</c:v>
                </c:pt>
                <c:pt idx="311">
                  <c:v>-113950.21</c:v>
                </c:pt>
                <c:pt idx="312">
                  <c:v>-114179.29</c:v>
                </c:pt>
                <c:pt idx="313">
                  <c:v>-116639.61</c:v>
                </c:pt>
                <c:pt idx="314">
                  <c:v>-116908.9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76024"/>
        <c:axId val="2134676616"/>
      </c:lineChart>
      <c:catAx>
        <c:axId val="213387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76616"/>
        <c:crosses val="autoZero"/>
        <c:auto val="1"/>
        <c:lblAlgn val="ctr"/>
        <c:lblOffset val="100"/>
        <c:noMultiLvlLbl val="0"/>
      </c:catAx>
      <c:valAx>
        <c:axId val="2134676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87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4.0</c:v>
                </c:pt>
                <c:pt idx="309">
                  <c:v>4.23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036936"/>
        <c:axId val="-2028593832"/>
      </c:lineChart>
      <c:catAx>
        <c:axId val="-202803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93832"/>
        <c:crosses val="autoZero"/>
        <c:auto val="1"/>
        <c:lblAlgn val="ctr"/>
        <c:lblOffset val="100"/>
        <c:noMultiLvlLbl val="0"/>
      </c:catAx>
      <c:valAx>
        <c:axId val="-202859383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03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  <c:pt idx="282">
                  <c:v>-13685.82</c:v>
                </c:pt>
                <c:pt idx="283">
                  <c:v>-14705.87</c:v>
                </c:pt>
                <c:pt idx="284">
                  <c:v>-14244.14</c:v>
                </c:pt>
                <c:pt idx="285">
                  <c:v>-14640.74</c:v>
                </c:pt>
                <c:pt idx="286">
                  <c:v>-15166.3</c:v>
                </c:pt>
                <c:pt idx="287">
                  <c:v>-14766.03</c:v>
                </c:pt>
                <c:pt idx="288">
                  <c:v>-14689.85</c:v>
                </c:pt>
                <c:pt idx="289">
                  <c:v>-16232.66</c:v>
                </c:pt>
                <c:pt idx="290">
                  <c:v>-16038.03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09080"/>
        <c:axId val="-2028880472"/>
      </c:lineChart>
      <c:catAx>
        <c:axId val="-203880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80472"/>
        <c:crosses val="autoZero"/>
        <c:auto val="1"/>
        <c:lblAlgn val="ctr"/>
        <c:lblOffset val="100"/>
        <c:noMultiLvlLbl val="0"/>
      </c:catAx>
      <c:valAx>
        <c:axId val="-202888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0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37688"/>
        <c:axId val="-2028470088"/>
      </c:lineChart>
      <c:catAx>
        <c:axId val="-203863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70088"/>
        <c:crosses val="autoZero"/>
        <c:auto val="1"/>
        <c:lblAlgn val="ctr"/>
        <c:lblOffset val="100"/>
        <c:noMultiLvlLbl val="0"/>
      </c:catAx>
      <c:valAx>
        <c:axId val="-2028470088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63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01048"/>
        <c:axId val="-2106109880"/>
      </c:lineChart>
      <c:catAx>
        <c:axId val="-210610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09880"/>
        <c:crosses val="autoZero"/>
        <c:auto val="1"/>
        <c:lblAlgn val="ctr"/>
        <c:lblOffset val="100"/>
        <c:noMultiLvlLbl val="0"/>
      </c:catAx>
      <c:valAx>
        <c:axId val="-210610988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10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  <c:pt idx="306">
                  <c:v>-86732.06000000008</c:v>
                </c:pt>
                <c:pt idx="307">
                  <c:v>-85690.1300000001</c:v>
                </c:pt>
                <c:pt idx="308">
                  <c:v>-85506.7900000001</c:v>
                </c:pt>
                <c:pt idx="309">
                  <c:v>-85648.5400000001</c:v>
                </c:pt>
                <c:pt idx="310">
                  <c:v>-85852.72000000009</c:v>
                </c:pt>
                <c:pt idx="311">
                  <c:v>-86073.6600000001</c:v>
                </c:pt>
                <c:pt idx="312">
                  <c:v>-86039.45000000008</c:v>
                </c:pt>
                <c:pt idx="313">
                  <c:v>-86331.32000000007</c:v>
                </c:pt>
                <c:pt idx="314">
                  <c:v>-86206.62000000008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56264"/>
        <c:axId val="-2106304936"/>
      </c:lineChart>
      <c:catAx>
        <c:axId val="-20260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304936"/>
        <c:crosses val="autoZero"/>
        <c:auto val="1"/>
        <c:lblAlgn val="ctr"/>
        <c:lblOffset val="100"/>
        <c:noMultiLvlLbl val="0"/>
      </c:catAx>
      <c:valAx>
        <c:axId val="-2106304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</c:v>
                </c:pt>
                <c:pt idx="308">
                  <c:v>2.49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97768"/>
        <c:axId val="-2107002760"/>
      </c:lineChart>
      <c:catAx>
        <c:axId val="213079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02760"/>
        <c:crosses val="autoZero"/>
        <c:auto val="1"/>
        <c:lblAlgn val="ctr"/>
        <c:lblOffset val="100"/>
        <c:noMultiLvlLbl val="0"/>
      </c:catAx>
      <c:valAx>
        <c:axId val="-210700276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79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  <c:pt idx="309">
                  <c:v>-57495.86</c:v>
                </c:pt>
                <c:pt idx="310">
                  <c:v>-57307.88</c:v>
                </c:pt>
                <c:pt idx="311">
                  <c:v>-57605.71999999998</c:v>
                </c:pt>
                <c:pt idx="312">
                  <c:v>-58749.25999999998</c:v>
                </c:pt>
                <c:pt idx="313">
                  <c:v>-58835.11999999998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224520"/>
        <c:axId val="-2027221720"/>
      </c:lineChart>
      <c:catAx>
        <c:axId val="-202722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21720"/>
        <c:crosses val="autoZero"/>
        <c:auto val="1"/>
        <c:lblAlgn val="ctr"/>
        <c:lblOffset val="100"/>
        <c:noMultiLvlLbl val="0"/>
      </c:catAx>
      <c:valAx>
        <c:axId val="-202722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2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246616"/>
        <c:axId val="-2027213768"/>
      </c:lineChart>
      <c:catAx>
        <c:axId val="-202724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13768"/>
        <c:crosses val="autoZero"/>
        <c:auto val="1"/>
        <c:lblAlgn val="ctr"/>
        <c:lblOffset val="100"/>
        <c:noMultiLvlLbl val="0"/>
      </c:catAx>
      <c:valAx>
        <c:axId val="-20272137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4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  <c:pt idx="306">
                  <c:v>-114047.29</c:v>
                </c:pt>
                <c:pt idx="307">
                  <c:v>-114164.88</c:v>
                </c:pt>
                <c:pt idx="308">
                  <c:v>-115861.15</c:v>
                </c:pt>
                <c:pt idx="309">
                  <c:v>-116332.27</c:v>
                </c:pt>
                <c:pt idx="310">
                  <c:v>-118723.86</c:v>
                </c:pt>
                <c:pt idx="311">
                  <c:v>-120052.74</c:v>
                </c:pt>
                <c:pt idx="312">
                  <c:v>-121691.99</c:v>
                </c:pt>
                <c:pt idx="313">
                  <c:v>-124018.24</c:v>
                </c:pt>
                <c:pt idx="314">
                  <c:v>-124460.66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392184"/>
        <c:axId val="-2103112216"/>
      </c:lineChart>
      <c:catAx>
        <c:axId val="-212339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12216"/>
        <c:crosses val="autoZero"/>
        <c:auto val="1"/>
        <c:lblAlgn val="ctr"/>
        <c:lblOffset val="100"/>
        <c:noMultiLvlLbl val="0"/>
      </c:catAx>
      <c:valAx>
        <c:axId val="-210311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39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48312"/>
        <c:axId val="-2028648488"/>
      </c:lineChart>
      <c:catAx>
        <c:axId val="-202844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48488"/>
        <c:crosses val="autoZero"/>
        <c:auto val="1"/>
        <c:lblAlgn val="ctr"/>
        <c:lblOffset val="100"/>
        <c:noMultiLvlLbl val="0"/>
      </c:catAx>
      <c:valAx>
        <c:axId val="-202864848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4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46952"/>
        <c:axId val="-2082786104"/>
      </c:lineChart>
      <c:catAx>
        <c:axId val="-202844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86104"/>
        <c:crosses val="autoZero"/>
        <c:auto val="1"/>
        <c:lblAlgn val="ctr"/>
        <c:lblOffset val="100"/>
        <c:noMultiLvlLbl val="0"/>
      </c:catAx>
      <c:valAx>
        <c:axId val="-20827861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4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  <c:pt idx="237">
                  <c:v>-202084.8499999999</c:v>
                </c:pt>
                <c:pt idx="238">
                  <c:v>-202210.9399999999</c:v>
                </c:pt>
                <c:pt idx="239">
                  <c:v>-200545.8199999999</c:v>
                </c:pt>
                <c:pt idx="240">
                  <c:v>-201745.0699999999</c:v>
                </c:pt>
                <c:pt idx="241">
                  <c:v>-201705.8099999999</c:v>
                </c:pt>
                <c:pt idx="242">
                  <c:v>-201919.5699999999</c:v>
                </c:pt>
                <c:pt idx="243">
                  <c:v>-203080.11</c:v>
                </c:pt>
                <c:pt idx="244">
                  <c:v>-206293.96</c:v>
                </c:pt>
                <c:pt idx="245">
                  <c:v>-206893.31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29000"/>
        <c:axId val="2134882296"/>
      </c:lineChart>
      <c:catAx>
        <c:axId val="213392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82296"/>
        <c:crosses val="autoZero"/>
        <c:auto val="1"/>
        <c:lblAlgn val="ctr"/>
        <c:lblOffset val="100"/>
        <c:noMultiLvlLbl val="0"/>
      </c:catAx>
      <c:valAx>
        <c:axId val="2134882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2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04888"/>
        <c:axId val="-2107432184"/>
      </c:lineChart>
      <c:catAx>
        <c:axId val="213910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32184"/>
        <c:crosses val="autoZero"/>
        <c:auto val="1"/>
        <c:lblAlgn val="ctr"/>
        <c:lblOffset val="100"/>
        <c:noMultiLvlLbl val="0"/>
      </c:catAx>
      <c:valAx>
        <c:axId val="-210743218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0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  <c:pt idx="306">
                  <c:v>-36039.04999999998</c:v>
                </c:pt>
                <c:pt idx="307">
                  <c:v>-36611.18999999998</c:v>
                </c:pt>
                <c:pt idx="308">
                  <c:v>-36354.01999999998</c:v>
                </c:pt>
                <c:pt idx="309">
                  <c:v>-36356.83999999998</c:v>
                </c:pt>
                <c:pt idx="310">
                  <c:v>-36965.71</c:v>
                </c:pt>
                <c:pt idx="311">
                  <c:v>-37621.06</c:v>
                </c:pt>
                <c:pt idx="312">
                  <c:v>-37768.39</c:v>
                </c:pt>
                <c:pt idx="313">
                  <c:v>-38907.11</c:v>
                </c:pt>
                <c:pt idx="314">
                  <c:v>-38882.05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51032"/>
        <c:axId val="-2039183064"/>
      </c:lineChart>
      <c:catAx>
        <c:axId val="-203895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83064"/>
        <c:crosses val="autoZero"/>
        <c:auto val="1"/>
        <c:lblAlgn val="ctr"/>
        <c:lblOffset val="100"/>
        <c:noMultiLvlLbl val="0"/>
      </c:catAx>
      <c:valAx>
        <c:axId val="-203918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5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2.0</c:v>
                </c:pt>
                <c:pt idx="314">
                  <c:v>2.02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40488"/>
        <c:axId val="-2026257592"/>
      </c:lineChart>
      <c:catAx>
        <c:axId val="-210694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57592"/>
        <c:crosses val="autoZero"/>
        <c:auto val="1"/>
        <c:lblAlgn val="ctr"/>
        <c:lblOffset val="100"/>
        <c:noMultiLvlLbl val="0"/>
      </c:catAx>
      <c:valAx>
        <c:axId val="-2026257592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94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  <c:pt idx="306">
                  <c:v>-7479.16</c:v>
                </c:pt>
                <c:pt idx="307">
                  <c:v>-7453.950000000001</c:v>
                </c:pt>
                <c:pt idx="308">
                  <c:v>-7600.85</c:v>
                </c:pt>
                <c:pt idx="309">
                  <c:v>-7730.370000000001</c:v>
                </c:pt>
                <c:pt idx="310">
                  <c:v>-7795.65</c:v>
                </c:pt>
                <c:pt idx="311">
                  <c:v>-7776.66</c:v>
                </c:pt>
                <c:pt idx="312">
                  <c:v>-7611.15</c:v>
                </c:pt>
                <c:pt idx="313">
                  <c:v>-7745.62</c:v>
                </c:pt>
                <c:pt idx="314">
                  <c:v>-7795.16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15128"/>
        <c:axId val="-2107190600"/>
      </c:lineChart>
      <c:catAx>
        <c:axId val="-202651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190600"/>
        <c:crosses val="autoZero"/>
        <c:auto val="1"/>
        <c:lblAlgn val="ctr"/>
        <c:lblOffset val="100"/>
        <c:noMultiLvlLbl val="0"/>
      </c:catAx>
      <c:valAx>
        <c:axId val="-2107190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1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91944"/>
        <c:axId val="-2105844712"/>
      </c:lineChart>
      <c:catAx>
        <c:axId val="-202629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44712"/>
        <c:crosses val="autoZero"/>
        <c:auto val="1"/>
        <c:lblAlgn val="ctr"/>
        <c:lblOffset val="100"/>
        <c:noMultiLvlLbl val="0"/>
      </c:catAx>
      <c:valAx>
        <c:axId val="-21058447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9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  <c:pt idx="287">
                  <c:v>-43359.04000000001</c:v>
                </c:pt>
                <c:pt idx="288">
                  <c:v>-42646.67000000001</c:v>
                </c:pt>
                <c:pt idx="289">
                  <c:v>-41206.97000000001</c:v>
                </c:pt>
                <c:pt idx="290">
                  <c:v>-41758.09000000001</c:v>
                </c:pt>
                <c:pt idx="291">
                  <c:v>-41837.79000000001</c:v>
                </c:pt>
                <c:pt idx="292">
                  <c:v>-41877.87000000001</c:v>
                </c:pt>
                <c:pt idx="293">
                  <c:v>-42432.86000000001</c:v>
                </c:pt>
                <c:pt idx="294">
                  <c:v>-42994.12000000001</c:v>
                </c:pt>
                <c:pt idx="295">
                  <c:v>-43006.66000000001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59176"/>
        <c:axId val="-2124015944"/>
      </c:lineChart>
      <c:catAx>
        <c:axId val="-202835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15944"/>
        <c:crosses val="autoZero"/>
        <c:auto val="1"/>
        <c:lblAlgn val="ctr"/>
        <c:lblOffset val="100"/>
        <c:noMultiLvlLbl val="0"/>
      </c:catAx>
      <c:valAx>
        <c:axId val="-2124015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5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11.0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065208"/>
        <c:axId val="-2027479864"/>
      </c:lineChart>
      <c:catAx>
        <c:axId val="-202706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479864"/>
        <c:crosses val="autoZero"/>
        <c:auto val="1"/>
        <c:lblAlgn val="ctr"/>
        <c:lblOffset val="100"/>
        <c:noMultiLvlLbl val="0"/>
      </c:catAx>
      <c:valAx>
        <c:axId val="-202747986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06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82472"/>
        <c:axId val="2139116632"/>
      </c:lineChart>
      <c:catAx>
        <c:axId val="-202608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16632"/>
        <c:crosses val="autoZero"/>
        <c:auto val="1"/>
        <c:lblAlgn val="ctr"/>
        <c:lblOffset val="100"/>
        <c:noMultiLvlLbl val="0"/>
      </c:catAx>
      <c:valAx>
        <c:axId val="213911663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8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  <c:pt idx="200">
                  <c:v>-176126.2600000002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615976"/>
        <c:axId val="2134317144"/>
      </c:lineChart>
      <c:catAx>
        <c:axId val="-210261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7144"/>
        <c:crosses val="autoZero"/>
        <c:auto val="1"/>
        <c:lblAlgn val="ctr"/>
        <c:lblOffset val="100"/>
        <c:noMultiLvlLbl val="0"/>
      </c:catAx>
      <c:valAx>
        <c:axId val="21343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1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  <c:pt idx="200">
                  <c:v>44.22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777992"/>
        <c:axId val="-2107262792"/>
      </c:lineChart>
      <c:catAx>
        <c:axId val="-202677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62792"/>
        <c:crosses val="autoZero"/>
        <c:auto val="1"/>
        <c:lblAlgn val="ctr"/>
        <c:lblOffset val="100"/>
        <c:noMultiLvlLbl val="0"/>
      </c:catAx>
      <c:valAx>
        <c:axId val="-210726279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7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70904"/>
        <c:axId val="2131868584"/>
      </c:lineChart>
      <c:catAx>
        <c:axId val="-202847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868584"/>
        <c:crosses val="autoZero"/>
        <c:auto val="1"/>
        <c:lblAlgn val="ctr"/>
        <c:lblOffset val="100"/>
        <c:noMultiLvlLbl val="0"/>
      </c:catAx>
      <c:valAx>
        <c:axId val="21318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81288"/>
        <c:axId val="-2106975496"/>
      </c:lineChart>
      <c:catAx>
        <c:axId val="213298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75496"/>
        <c:crosses val="autoZero"/>
        <c:auto val="1"/>
        <c:lblAlgn val="ctr"/>
        <c:lblOffset val="100"/>
        <c:noMultiLvlLbl val="0"/>
      </c:catAx>
      <c:valAx>
        <c:axId val="-210697549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8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中国石化!$D$9:$ND$9</c:f>
              <c:numCache>
                <c:formatCode>[Red]0.00;[Green]\-0.00</c:formatCode>
                <c:ptCount val="36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  <c:pt idx="314">
                  <c:v>-239453.8899999999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04280"/>
        <c:axId val="-2039362520"/>
      </c:lineChart>
      <c:catAx>
        <c:axId val="-20282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62520"/>
        <c:crosses val="autoZero"/>
        <c:auto val="1"/>
        <c:lblAlgn val="ctr"/>
        <c:lblOffset val="100"/>
        <c:noMultiLvlLbl val="0"/>
      </c:catAx>
      <c:valAx>
        <c:axId val="-2039362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2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45"/>
  <sheetViews>
    <sheetView tabSelected="1" topLeftCell="IH1" workbookViewId="0">
      <selection activeCell="IS7" sqref="I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53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5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5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</row>
    <row r="5" spans="1:25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</row>
    <row r="6" spans="1:253">
      <c r="A6" s="10"/>
      <c r="B6" s="34">
        <f>SUM(D6:MI6)</f>
        <v>-632876.24000000034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</row>
    <row r="7" spans="1:25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</row>
    <row r="8" spans="1:253">
      <c r="A8" s="8">
        <f>B8/F2</f>
        <v>-2.1441810367066199E-2</v>
      </c>
      <c r="B8" s="7">
        <f>SUM(D8:MI8)</f>
        <v>-13525.493979545357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</row>
    <row r="9" spans="1:253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</row>
    <row r="10" spans="1:253">
      <c r="A10" s="10"/>
      <c r="B10" s="10">
        <f>B6/B8</f>
        <v>46.791358671047497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5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53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53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53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53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53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A15"/>
  <sheetViews>
    <sheetView topLeftCell="EP1" workbookViewId="0">
      <selection activeCell="FA7" sqref="FA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7">
      <c r="C3" s="1" t="s">
        <v>1</v>
      </c>
    </row>
    <row r="4" spans="1:1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</row>
    <row r="5" spans="1:15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</row>
    <row r="6" spans="1:157">
      <c r="B6" s="15">
        <f>SUM(D6:MI6)</f>
        <v>-29506.139999999963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</row>
    <row r="7" spans="1:15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</row>
    <row r="8" spans="1:157">
      <c r="A8" s="8">
        <f>B8/F2</f>
        <v>-0.13547632734426648</v>
      </c>
      <c r="B8" s="7">
        <f>SUM(D8:MI8)</f>
        <v>-7762.7935568264702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</row>
    <row r="9" spans="1:157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</row>
    <row r="10" spans="1:157">
      <c r="B10" s="10">
        <f>B6/B8</f>
        <v>3.800969301064661</v>
      </c>
      <c r="CC10" s="1" t="s">
        <v>75</v>
      </c>
      <c r="CD10" s="1" t="s">
        <v>83</v>
      </c>
      <c r="EU10" t="s">
        <v>82</v>
      </c>
    </row>
    <row r="12" spans="1:157">
      <c r="C12" s="1" t="s">
        <v>26</v>
      </c>
      <c r="D12" s="1" t="s">
        <v>27</v>
      </c>
      <c r="E12" s="1" t="s">
        <v>28</v>
      </c>
    </row>
    <row r="13" spans="1:157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7">
      <c r="A14" s="1" t="s">
        <v>29</v>
      </c>
      <c r="B14" s="11">
        <v>42999</v>
      </c>
      <c r="C14">
        <v>1000</v>
      </c>
      <c r="D14">
        <v>18.510000000000002</v>
      </c>
    </row>
    <row r="15" spans="1:157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F20"/>
  <sheetViews>
    <sheetView topLeftCell="KU1" workbookViewId="0">
      <selection activeCell="LF7" sqref="LF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1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18">
      <c r="C3" s="1" t="s">
        <v>1</v>
      </c>
    </row>
    <row r="4" spans="1:3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</row>
    <row r="5" spans="1:3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</row>
    <row r="6" spans="1:318">
      <c r="B6" s="15">
        <f>SUM(D6:MI6)</f>
        <v>-197149.86999999991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</row>
    <row r="7" spans="1:31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</row>
    <row r="8" spans="1:318">
      <c r="A8" s="8">
        <f>B8/F2</f>
        <v>-0.16281406461981293</v>
      </c>
      <c r="B8" s="7">
        <f>SUM(D8:MI8)</f>
        <v>-15418.491919496284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</row>
    <row r="9" spans="1:31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</row>
    <row r="10" spans="1:318">
      <c r="B10">
        <f>B6/B8</f>
        <v>12.78658581068548</v>
      </c>
      <c r="HX10" t="s">
        <v>93</v>
      </c>
    </row>
    <row r="16" spans="1:31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F14"/>
  <sheetViews>
    <sheetView topLeftCell="KT1" workbookViewId="0">
      <selection activeCell="LF7" sqref="LF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18">
      <c r="C2" s="1" t="s">
        <v>11</v>
      </c>
      <c r="D2" s="1" t="s">
        <v>7</v>
      </c>
      <c r="E2">
        <v>4.05</v>
      </c>
      <c r="F2">
        <f>E2*10000</f>
        <v>40500</v>
      </c>
    </row>
    <row r="3" spans="1:318">
      <c r="C3" s="1" t="s">
        <v>1</v>
      </c>
    </row>
    <row r="4" spans="1:31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</row>
    <row r="5" spans="1:3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</row>
    <row r="6" spans="1:318" s="27" customFormat="1">
      <c r="B6" s="28">
        <f>SUM(D6:MI6)</f>
        <v>-37238.699999999983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</row>
    <row r="7" spans="1:31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</row>
    <row r="8" spans="1:318">
      <c r="A8" s="8">
        <f>B8/F2</f>
        <v>-9.2876552392418973E-2</v>
      </c>
      <c r="B8" s="7">
        <f>SUM(D8:MI8)</f>
        <v>-3761.5003718929684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</row>
    <row r="9" spans="1:31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</row>
    <row r="10" spans="1:318">
      <c r="B10" s="10">
        <f>B6/B8</f>
        <v>9.8999591434998777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18">
      <c r="C12" s="17" t="s">
        <v>26</v>
      </c>
      <c r="D12" s="17" t="s">
        <v>27</v>
      </c>
    </row>
    <row r="13" spans="1:318">
      <c r="C13" s="10">
        <v>300</v>
      </c>
      <c r="D13" s="10">
        <v>27.286999999999999</v>
      </c>
    </row>
    <row r="14" spans="1:31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W14"/>
  <sheetViews>
    <sheetView topLeftCell="KN1" workbookViewId="0">
      <selection activeCell="KW7" sqref="KW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09">
      <c r="C2" s="1" t="s">
        <v>8</v>
      </c>
      <c r="D2" s="1" t="s">
        <v>7</v>
      </c>
      <c r="E2">
        <v>220.39</v>
      </c>
      <c r="F2">
        <f>E2*10000</f>
        <v>2203900</v>
      </c>
    </row>
    <row r="3" spans="1:309">
      <c r="C3" s="1" t="s">
        <v>1</v>
      </c>
    </row>
    <row r="4" spans="1:3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</row>
    <row r="5" spans="1:3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</row>
    <row r="6" spans="1:309">
      <c r="B6" s="15">
        <f>SUM(D6:MI6)</f>
        <v>-331446.91999999993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</row>
    <row r="7" spans="1:30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</row>
    <row r="8" spans="1:309">
      <c r="A8" s="8">
        <f>B8/F2</f>
        <v>-7.9118983011990399E-2</v>
      </c>
      <c r="B8" s="7">
        <f>SUM(D8:MI8)</f>
        <v>-174370.32666012563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</row>
    <row r="9" spans="1:30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</row>
    <row r="10" spans="1:309">
      <c r="T10" s="22" t="s">
        <v>49</v>
      </c>
      <c r="FE10" t="s">
        <v>82</v>
      </c>
      <c r="HJ10" t="s">
        <v>91</v>
      </c>
      <c r="JM10" t="s">
        <v>41</v>
      </c>
    </row>
    <row r="13" spans="1:309">
      <c r="C13" s="1" t="s">
        <v>26</v>
      </c>
      <c r="D13" s="1" t="s">
        <v>27</v>
      </c>
      <c r="E13" s="1" t="s">
        <v>47</v>
      </c>
    </row>
    <row r="14" spans="1:30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F15"/>
  <sheetViews>
    <sheetView topLeftCell="KW1" workbookViewId="0">
      <selection activeCell="LF7" sqref="LF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8">
      <c r="C2" s="1" t="s">
        <v>9</v>
      </c>
      <c r="D2" s="1" t="s">
        <v>7</v>
      </c>
      <c r="E2">
        <v>9.6</v>
      </c>
      <c r="F2">
        <f>E2*10000</f>
        <v>96000</v>
      </c>
    </row>
    <row r="3" spans="1:318">
      <c r="C3" s="1" t="s">
        <v>1</v>
      </c>
    </row>
    <row r="4" spans="1:3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</row>
    <row r="5" spans="1:3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</row>
    <row r="6" spans="1:318">
      <c r="B6" s="15">
        <f>SUM(D6:MI6)</f>
        <v>-116908.90000000002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</row>
    <row r="7" spans="1:31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</row>
    <row r="8" spans="1:318">
      <c r="A8" s="8">
        <f>B8/F2</f>
        <v>-0.23954626775078797</v>
      </c>
      <c r="B8" s="7">
        <f>SUM(D8:MI8)</f>
        <v>-22996.441704075645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</row>
    <row r="9" spans="1:31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</row>
    <row r="10" spans="1:318">
      <c r="KU10" s="1" t="s">
        <v>41</v>
      </c>
      <c r="KV10" s="1" t="s">
        <v>41</v>
      </c>
    </row>
    <row r="12" spans="1:318">
      <c r="C12" s="1" t="s">
        <v>26</v>
      </c>
      <c r="D12" s="1" t="s">
        <v>27</v>
      </c>
      <c r="E12" s="1" t="s">
        <v>30</v>
      </c>
    </row>
    <row r="13" spans="1:31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18">
      <c r="C14" s="12"/>
      <c r="D14" s="13"/>
      <c r="E14" s="13"/>
    </row>
    <row r="15" spans="1:31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H15"/>
  <sheetViews>
    <sheetView topLeftCell="JV1" workbookViewId="0">
      <selection activeCell="KI39" sqref="KI39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94">
      <c r="C2" s="1" t="s">
        <v>15</v>
      </c>
      <c r="D2" s="1" t="s">
        <v>7</v>
      </c>
      <c r="E2">
        <v>3.89</v>
      </c>
      <c r="F2">
        <f>E2*10000</f>
        <v>38900</v>
      </c>
    </row>
    <row r="3" spans="1:294">
      <c r="C3" s="1" t="s">
        <v>1</v>
      </c>
    </row>
    <row r="4" spans="1:2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</row>
    <row r="5" spans="1:2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</row>
    <row r="6" spans="1:294">
      <c r="B6" s="15">
        <f>SUM(D6:MI6)</f>
        <v>-16038.030000000002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</row>
    <row r="7" spans="1:29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</row>
    <row r="8" spans="1:294">
      <c r="A8" s="8">
        <f>B8/F2</f>
        <v>-0.13530110177972773</v>
      </c>
      <c r="B8" s="7">
        <f>SUM(D8:MI8)</f>
        <v>-5263.2128592314093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</row>
    <row r="9" spans="1:29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</row>
    <row r="10" spans="1:294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294">
      <c r="C14" s="1" t="s">
        <v>26</v>
      </c>
      <c r="D14" s="17" t="s">
        <v>27</v>
      </c>
      <c r="E14" s="1" t="s">
        <v>30</v>
      </c>
    </row>
    <row r="15" spans="1:29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F18"/>
  <sheetViews>
    <sheetView topLeftCell="KV1" workbookViewId="0">
      <selection activeCell="LF7" sqref="LF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1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18">
      <c r="C3" s="1" t="s">
        <v>1</v>
      </c>
    </row>
    <row r="4" spans="1:3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</row>
    <row r="5" spans="1:3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</row>
    <row r="6" spans="1:318">
      <c r="B6" s="15">
        <f>SUM(D6:MI6)</f>
        <v>-86206.620000000083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</row>
    <row r="7" spans="1:31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</row>
    <row r="8" spans="1:318">
      <c r="A8" s="8">
        <f>B8/F2</f>
        <v>-3.3183719238222553E-2</v>
      </c>
      <c r="B8" s="7">
        <f>SUM(D8:MI8)</f>
        <v>-26321.326099758124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</row>
    <row r="9" spans="1:31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</row>
    <row r="14" spans="1:318">
      <c r="C14" s="1" t="s">
        <v>26</v>
      </c>
      <c r="D14" s="1" t="s">
        <v>27</v>
      </c>
      <c r="E14" s="1" t="s">
        <v>30</v>
      </c>
    </row>
    <row r="15" spans="1:31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1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E15"/>
  <sheetViews>
    <sheetView topLeftCell="KY1" workbookViewId="0">
      <selection activeCell="LE7" sqref="LE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17">
      <c r="C2" s="1" t="s">
        <v>14</v>
      </c>
      <c r="D2" s="1" t="s">
        <v>7</v>
      </c>
      <c r="E2">
        <v>19.88</v>
      </c>
      <c r="F2">
        <f>E2*10000</f>
        <v>198800</v>
      </c>
    </row>
    <row r="3" spans="1:317">
      <c r="C3" s="1" t="s">
        <v>1</v>
      </c>
    </row>
    <row r="4" spans="1:3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</row>
    <row r="5" spans="1:3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</row>
    <row r="6" spans="1:317">
      <c r="B6" s="15">
        <f>SUM(D6:MI6)</f>
        <v>-58835.119999999988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</row>
    <row r="7" spans="1:31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</row>
    <row r="8" spans="1:317">
      <c r="A8" s="8">
        <f>B8/F2</f>
        <v>-6.9925828049843569E-2</v>
      </c>
      <c r="B8" s="7">
        <f>SUM(D8:MI8)</f>
        <v>-13901.254616308901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</row>
    <row r="9" spans="1:31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</row>
    <row r="10" spans="1:31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17">
      <c r="C13" s="17" t="s">
        <v>26</v>
      </c>
      <c r="D13" s="17" t="s">
        <v>27</v>
      </c>
      <c r="E13" s="1" t="s">
        <v>35</v>
      </c>
    </row>
    <row r="14" spans="1:31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1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F14"/>
  <sheetViews>
    <sheetView topLeftCell="KX1" workbookViewId="0">
      <selection activeCell="LF7" sqref="LF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18">
      <c r="C2" s="1" t="s">
        <v>16</v>
      </c>
      <c r="D2" s="1" t="s">
        <v>7</v>
      </c>
      <c r="E2">
        <v>178.53</v>
      </c>
      <c r="F2">
        <f>E2*10000</f>
        <v>1785300</v>
      </c>
    </row>
    <row r="3" spans="1:318">
      <c r="C3" s="1" t="s">
        <v>1</v>
      </c>
    </row>
    <row r="4" spans="1:3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</row>
    <row r="5" spans="1:3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</row>
    <row r="6" spans="1:318">
      <c r="B6" s="15">
        <f>SUM(D6:MI6)</f>
        <v>-124460.66000000002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</row>
    <row r="7" spans="1:31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</row>
    <row r="8" spans="1:318">
      <c r="A8" s="8">
        <f>B8/F2</f>
        <v>-2.0126523233797683E-2</v>
      </c>
      <c r="B8" s="7">
        <f>SUM(D8:MI8)</f>
        <v>-35931.881929299001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</row>
    <row r="9" spans="1:31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</row>
    <row r="10" spans="1:318">
      <c r="B10">
        <f>B6/B8</f>
        <v>3.4637946391144712</v>
      </c>
      <c r="U10" s="1" t="s">
        <v>51</v>
      </c>
      <c r="V10" s="1" t="s">
        <v>41</v>
      </c>
      <c r="HV10" t="s">
        <v>92</v>
      </c>
    </row>
    <row r="12" spans="1:318">
      <c r="C12" s="1" t="s">
        <v>26</v>
      </c>
      <c r="D12" s="1" t="s">
        <v>27</v>
      </c>
    </row>
    <row r="13" spans="1:318">
      <c r="C13">
        <v>800</v>
      </c>
      <c r="D13">
        <v>9.1660000000000004</v>
      </c>
    </row>
    <row r="14" spans="1:31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O14"/>
  <sheetViews>
    <sheetView topLeftCell="ID2" workbookViewId="0">
      <selection activeCell="IO7" sqref="IO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49">
      <c r="C2" s="1" t="s">
        <v>13</v>
      </c>
      <c r="D2" s="1" t="s">
        <v>7</v>
      </c>
      <c r="E2">
        <v>6.98</v>
      </c>
      <c r="F2">
        <f>E2*10000</f>
        <v>69800</v>
      </c>
    </row>
    <row r="3" spans="1:249">
      <c r="C3" s="1" t="s">
        <v>1</v>
      </c>
    </row>
    <row r="4" spans="1:2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</row>
    <row r="5" spans="1:2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</row>
    <row r="6" spans="1:249">
      <c r="B6" s="15">
        <f>SUM(D6:MI6)</f>
        <v>-206893.30999999997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</row>
    <row r="7" spans="1:24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</row>
    <row r="8" spans="1:249">
      <c r="A8" s="8">
        <f>B8/F2</f>
        <v>-0.32876190756740126</v>
      </c>
      <c r="B8" s="7">
        <f>SUM(D8:MI8)</f>
        <v>-22947.581148204608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</row>
    <row r="9" spans="1:249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</row>
    <row r="10" spans="1:249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49">
      <c r="C12" s="1" t="s">
        <v>26</v>
      </c>
      <c r="D12" s="1" t="s">
        <v>27</v>
      </c>
    </row>
    <row r="13" spans="1:249">
      <c r="C13">
        <v>400</v>
      </c>
      <c r="D13">
        <v>27.524999999999999</v>
      </c>
      <c r="G13" s="1" t="s">
        <v>31</v>
      </c>
    </row>
    <row r="14" spans="1:249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R13"/>
  <sheetViews>
    <sheetView topLeftCell="KG1" workbookViewId="0">
      <selection activeCell="KR7" sqref="KR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04">
      <c r="C2" s="1" t="s">
        <v>53</v>
      </c>
      <c r="D2" s="1" t="s">
        <v>7</v>
      </c>
      <c r="E2">
        <v>12.56</v>
      </c>
      <c r="F2">
        <f>E2*10000</f>
        <v>125600</v>
      </c>
    </row>
    <row r="3" spans="1:304">
      <c r="C3" s="1" t="s">
        <v>1</v>
      </c>
    </row>
    <row r="4" spans="1:3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</row>
    <row r="5" spans="1:30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</row>
    <row r="6" spans="1:304">
      <c r="B6" s="15">
        <f>SUM(D6:MI6)</f>
        <v>527548.08999999985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</row>
    <row r="7" spans="1:30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</row>
    <row r="8" spans="1:304">
      <c r="A8" s="8">
        <f>B8/F2</f>
        <v>7.0315580530334321E-3</v>
      </c>
      <c r="B8" s="7">
        <f>SUM(D8:MI8)</f>
        <v>883.16369146099908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</row>
    <row r="9" spans="1:304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</row>
    <row r="10" spans="1:304">
      <c r="B10">
        <f>B6/B8</f>
        <v>597.33897022791791</v>
      </c>
      <c r="GM10" t="s">
        <v>89</v>
      </c>
      <c r="JX10" s="1" t="s">
        <v>95</v>
      </c>
    </row>
    <row r="12" spans="1:304">
      <c r="C12" s="17" t="s">
        <v>26</v>
      </c>
      <c r="D12" s="17" t="s">
        <v>27</v>
      </c>
    </row>
    <row r="13" spans="1:30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F14"/>
  <sheetViews>
    <sheetView topLeftCell="KR1" workbookViewId="0">
      <selection activeCell="LF7" sqref="LF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18">
      <c r="C2" s="1" t="s">
        <v>19</v>
      </c>
      <c r="D2" s="1" t="s">
        <v>7</v>
      </c>
      <c r="E2">
        <v>19.34</v>
      </c>
      <c r="F2">
        <f>E2*10000</f>
        <v>193400</v>
      </c>
    </row>
    <row r="3" spans="1:318">
      <c r="C3" s="1" t="s">
        <v>1</v>
      </c>
    </row>
    <row r="4" spans="1:3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</row>
    <row r="5" spans="1:3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</row>
    <row r="6" spans="1:318">
      <c r="B6" s="15">
        <f>SUM(D6:MI6)</f>
        <v>-38882.049999999996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</row>
    <row r="7" spans="1:31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</row>
    <row r="8" spans="1:318">
      <c r="A8" s="8">
        <f>B8/F2</f>
        <v>-7.8749862271240728E-2</v>
      </c>
      <c r="B8" s="7">
        <f>SUM(D8:MI8)</f>
        <v>-15230.223363257957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</row>
    <row r="9" spans="1:31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</row>
    <row r="10" spans="1:318">
      <c r="DY10" s="1" t="s">
        <v>41</v>
      </c>
    </row>
    <row r="12" spans="1:318">
      <c r="C12" s="17" t="s">
        <v>26</v>
      </c>
      <c r="D12" s="17" t="s">
        <v>27</v>
      </c>
    </row>
    <row r="13" spans="1:318">
      <c r="C13" s="10">
        <v>600</v>
      </c>
      <c r="D13" s="10">
        <v>7.2480000000000002</v>
      </c>
    </row>
    <row r="14" spans="1:31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F14"/>
  <sheetViews>
    <sheetView topLeftCell="KO1" workbookViewId="0">
      <selection activeCell="LF7" sqref="LF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18">
      <c r="C2" s="1" t="s">
        <v>21</v>
      </c>
      <c r="D2" s="1" t="s">
        <v>7</v>
      </c>
      <c r="E2">
        <v>5.4</v>
      </c>
      <c r="F2">
        <f>E2*10000</f>
        <v>54000</v>
      </c>
    </row>
    <row r="3" spans="1:318">
      <c r="C3" s="1" t="s">
        <v>1</v>
      </c>
    </row>
    <row r="4" spans="1:3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</row>
    <row r="5" spans="1:3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</row>
    <row r="6" spans="1:318">
      <c r="B6" s="15">
        <f>SUM(D6:MI6)</f>
        <v>-7795.1600000000008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</row>
    <row r="7" spans="1:31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</row>
    <row r="8" spans="1:318">
      <c r="A8" s="8">
        <f>B8/F2</f>
        <v>-2.8797124035811968E-2</v>
      </c>
      <c r="B8" s="7">
        <f>SUM(D8:MI8)</f>
        <v>-1555.0446979338462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</row>
    <row r="9" spans="1:31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</row>
    <row r="12" spans="1:318">
      <c r="C12" s="17" t="s">
        <v>26</v>
      </c>
      <c r="D12" s="17" t="s">
        <v>27</v>
      </c>
    </row>
    <row r="13" spans="1:318">
      <c r="C13" s="10">
        <v>300</v>
      </c>
      <c r="D13" s="10">
        <v>8.4870000000000001</v>
      </c>
    </row>
    <row r="14" spans="1:31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M13"/>
  <sheetViews>
    <sheetView topLeftCell="JX1" workbookViewId="0">
      <selection activeCell="KM7" sqref="K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99">
      <c r="C2" s="1" t="s">
        <v>58</v>
      </c>
      <c r="D2" s="1" t="s">
        <v>7</v>
      </c>
      <c r="E2">
        <v>7.83</v>
      </c>
      <c r="F2">
        <f>E2*10000</f>
        <v>78300</v>
      </c>
    </row>
    <row r="3" spans="1:299">
      <c r="C3" s="1" t="s">
        <v>1</v>
      </c>
    </row>
    <row r="4" spans="1:2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</row>
    <row r="5" spans="1:29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</row>
    <row r="6" spans="1:299">
      <c r="B6" s="15">
        <f>SUM(D6:MI6)</f>
        <v>-43006.660000000011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</row>
    <row r="7" spans="1:29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</row>
    <row r="8" spans="1:299">
      <c r="A8" s="8">
        <f>B8/F2</f>
        <v>-4.6227163175212041E-2</v>
      </c>
      <c r="B8" s="7">
        <f>SUM(D8:MI8)</f>
        <v>-3619.5868766191029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</row>
    <row r="9" spans="1:29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</row>
    <row r="10" spans="1:299">
      <c r="GF10" t="s">
        <v>88</v>
      </c>
    </row>
    <row r="11" spans="1:299">
      <c r="GF11" t="s">
        <v>87</v>
      </c>
    </row>
    <row r="12" spans="1:299">
      <c r="C12" s="17" t="s">
        <v>26</v>
      </c>
      <c r="D12" s="17" t="s">
        <v>27</v>
      </c>
    </row>
    <row r="13" spans="1:29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3"/>
  <sheetViews>
    <sheetView topLeftCell="GJ1" workbookViewId="0">
      <selection activeCell="GV7" sqref="GV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04">
      <c r="C2" s="1" t="s">
        <v>80</v>
      </c>
      <c r="D2" s="1" t="s">
        <v>7</v>
      </c>
      <c r="E2">
        <v>6.54</v>
      </c>
      <c r="F2">
        <f>E2*10000</f>
        <v>65400</v>
      </c>
    </row>
    <row r="3" spans="1:204">
      <c r="C3" s="1" t="s">
        <v>1</v>
      </c>
    </row>
    <row r="4" spans="1:2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</row>
    <row r="5" spans="1:204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</row>
    <row r="6" spans="1:204">
      <c r="B6" s="15">
        <f>SUM(D6:MI6)</f>
        <v>-176126.26000000015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</row>
    <row r="7" spans="1:204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</row>
    <row r="8" spans="1:204">
      <c r="A8" s="8">
        <f>B8/F2</f>
        <v>-4.8548229751505897E-2</v>
      </c>
      <c r="B8" s="7">
        <f>SUM(D8:MI8)</f>
        <v>-3175.0542257484858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</row>
    <row r="9" spans="1:204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</row>
    <row r="12" spans="1:204">
      <c r="C12" s="17" t="s">
        <v>26</v>
      </c>
      <c r="D12" s="17" t="s">
        <v>27</v>
      </c>
    </row>
    <row r="13" spans="1:20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G13"/>
  <sheetViews>
    <sheetView topLeftCell="EU1" workbookViewId="0">
      <selection activeCell="FG7" sqref="FG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3">
      <c r="C2" s="1" t="s">
        <v>81</v>
      </c>
      <c r="D2" s="1" t="s">
        <v>7</v>
      </c>
      <c r="E2">
        <v>10.41</v>
      </c>
      <c r="F2">
        <f>E2*10000</f>
        <v>104100</v>
      </c>
    </row>
    <row r="3" spans="1:163">
      <c r="C3" s="1" t="s">
        <v>1</v>
      </c>
    </row>
    <row r="4" spans="1:1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</row>
    <row r="5" spans="1:16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</row>
    <row r="6" spans="1:163">
      <c r="B6" s="15">
        <f>SUM(D6:MI6)</f>
        <v>-122435.18999999997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</row>
    <row r="7" spans="1:16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</row>
    <row r="8" spans="1:163">
      <c r="A8" s="8">
        <f>B8/F2</f>
        <v>-1.2770985596150487E-2</v>
      </c>
      <c r="B8" s="7">
        <f>SUM(D8:MI8)</f>
        <v>-1329.4596005592657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" si="76">FG6/FG7</f>
        <v>-52.733891213389121</v>
      </c>
    </row>
    <row r="9" spans="1:16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</row>
    <row r="10" spans="1:163">
      <c r="FE10" t="s">
        <v>82</v>
      </c>
    </row>
    <row r="12" spans="1:163">
      <c r="C12" s="17" t="s">
        <v>26</v>
      </c>
      <c r="D12" s="17" t="s">
        <v>27</v>
      </c>
    </row>
    <row r="13" spans="1:16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F17"/>
  <sheetViews>
    <sheetView topLeftCell="KV1" workbookViewId="0">
      <selection activeCell="LF7" sqref="LF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18">
      <c r="C2" s="1" t="s">
        <v>10</v>
      </c>
      <c r="D2" s="1" t="s">
        <v>7</v>
      </c>
      <c r="E2">
        <v>955.58</v>
      </c>
      <c r="F2">
        <f>E2*10000</f>
        <v>9555800</v>
      </c>
    </row>
    <row r="3" spans="1:318">
      <c r="C3" s="1" t="s">
        <v>1</v>
      </c>
    </row>
    <row r="4" spans="1:3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</row>
    <row r="5" spans="1:3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</row>
    <row r="6" spans="1:318">
      <c r="B6" s="15">
        <f>SUM(D6:MI6)</f>
        <v>-239453.88999999993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</row>
    <row r="7" spans="1:31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</row>
    <row r="8" spans="1:318">
      <c r="A8" s="8">
        <f>B8/F2</f>
        <v>-3.7119035453452758E-3</v>
      </c>
      <c r="B8" s="7">
        <f>SUM(D8:MI8)</f>
        <v>-35470.207898610388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</row>
    <row r="9" spans="1:318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</row>
    <row r="10" spans="1:318">
      <c r="B10" s="10">
        <f>B6/B8</f>
        <v>6.7508454048102999</v>
      </c>
      <c r="GS10" t="s">
        <v>85</v>
      </c>
      <c r="JK10" t="s">
        <v>94</v>
      </c>
    </row>
    <row r="12" spans="1:318">
      <c r="C12" s="17" t="s">
        <v>26</v>
      </c>
      <c r="D12" s="17" t="s">
        <v>27</v>
      </c>
    </row>
    <row r="13" spans="1:318">
      <c r="C13" s="10">
        <v>1000</v>
      </c>
      <c r="D13" s="10">
        <v>7.5910000000000002</v>
      </c>
    </row>
    <row r="14" spans="1:318">
      <c r="C14">
        <v>900</v>
      </c>
      <c r="D14">
        <v>5.9</v>
      </c>
    </row>
    <row r="15" spans="1:318">
      <c r="A15" s="1" t="s">
        <v>28</v>
      </c>
      <c r="B15" s="38">
        <v>11232</v>
      </c>
      <c r="C15">
        <v>1900</v>
      </c>
      <c r="D15">
        <v>6</v>
      </c>
    </row>
    <row r="16" spans="1:318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F17"/>
  <sheetViews>
    <sheetView topLeftCell="KU1" workbookViewId="0">
      <selection activeCell="LF7" sqref="LF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8">
      <c r="C2" s="1" t="s">
        <v>17</v>
      </c>
      <c r="D2" s="1" t="s">
        <v>7</v>
      </c>
      <c r="E2">
        <v>220.9</v>
      </c>
      <c r="F2">
        <f>E2*10000</f>
        <v>2209000</v>
      </c>
    </row>
    <row r="3" spans="1:318">
      <c r="C3" s="1" t="s">
        <v>1</v>
      </c>
    </row>
    <row r="4" spans="1:3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</row>
    <row r="5" spans="1:3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</row>
    <row r="6" spans="1:318">
      <c r="B6" s="15">
        <f>SUM(D6:MI6)</f>
        <v>-61294.900000000103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</row>
    <row r="7" spans="1:31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</row>
    <row r="8" spans="1:318">
      <c r="A8" s="8">
        <f>B8/F2</f>
        <v>-4.7289619667944547E-3</v>
      </c>
      <c r="B8" s="7">
        <f>SUM(D8:MI8)</f>
        <v>-10446.27698464895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</row>
    <row r="9" spans="1:318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</row>
    <row r="10" spans="1:318">
      <c r="B10" s="10">
        <f>B6/B8</f>
        <v>5.8676311273455992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18">
      <c r="AB11" s="1" t="s">
        <v>61</v>
      </c>
    </row>
    <row r="13" spans="1:318">
      <c r="C13" s="17" t="s">
        <v>26</v>
      </c>
      <c r="D13" s="17" t="s">
        <v>27</v>
      </c>
      <c r="E13" s="1" t="s">
        <v>28</v>
      </c>
    </row>
    <row r="14" spans="1:318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18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18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F17"/>
  <sheetViews>
    <sheetView topLeftCell="KU1" workbookViewId="0">
      <selection activeCell="LF7" sqref="LF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18">
      <c r="C2" s="1" t="s">
        <v>18</v>
      </c>
      <c r="D2" s="1" t="s">
        <v>7</v>
      </c>
      <c r="E2">
        <v>295.52</v>
      </c>
      <c r="F2">
        <f>E2*10000</f>
        <v>2955200</v>
      </c>
    </row>
    <row r="3" spans="1:318">
      <c r="C3" s="1" t="s">
        <v>1</v>
      </c>
    </row>
    <row r="4" spans="1:3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</row>
    <row r="5" spans="1:3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</row>
    <row r="6" spans="1:318">
      <c r="B6" s="15">
        <f>SUM(D6:MI6)</f>
        <v>-31715.640000000072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</row>
    <row r="7" spans="1:31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</row>
    <row r="8" spans="1:318">
      <c r="A8" s="8">
        <f>B8/F2</f>
        <v>-2.5316684399561882E-3</v>
      </c>
      <c r="B8" s="7">
        <f>SUM(D8:MI8)</f>
        <v>-7481.5865737585273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</row>
    <row r="9" spans="1:318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</row>
    <row r="10" spans="1:318">
      <c r="B10">
        <f>B6/B8</f>
        <v>4.23915966049793</v>
      </c>
      <c r="AJ10" t="s">
        <v>65</v>
      </c>
      <c r="HN10" t="s">
        <v>90</v>
      </c>
    </row>
    <row r="12" spans="1:318">
      <c r="C12" s="17" t="s">
        <v>26</v>
      </c>
      <c r="D12" s="17" t="s">
        <v>27</v>
      </c>
      <c r="E12" s="1" t="s">
        <v>30</v>
      </c>
    </row>
    <row r="13" spans="1:318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18">
      <c r="A14" s="1" t="s">
        <v>29</v>
      </c>
      <c r="B14" s="16">
        <v>43040</v>
      </c>
      <c r="C14">
        <v>1700</v>
      </c>
      <c r="D14">
        <v>8.23</v>
      </c>
    </row>
    <row r="15" spans="1:318">
      <c r="A15" s="1" t="s">
        <v>29</v>
      </c>
      <c r="B15" s="16">
        <v>43054</v>
      </c>
      <c r="C15">
        <v>2400</v>
      </c>
      <c r="D15">
        <v>8.34</v>
      </c>
    </row>
    <row r="16" spans="1:318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F19"/>
  <sheetViews>
    <sheetView topLeftCell="KU1" workbookViewId="0">
      <selection activeCell="LF7" sqref="LF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18">
      <c r="C2" s="1" t="s">
        <v>20</v>
      </c>
      <c r="D2" s="1" t="s">
        <v>7</v>
      </c>
      <c r="E2">
        <v>16.73</v>
      </c>
      <c r="F2">
        <f>E2*10000</f>
        <v>167300</v>
      </c>
    </row>
    <row r="3" spans="1:318">
      <c r="C3" s="1" t="s">
        <v>1</v>
      </c>
    </row>
    <row r="4" spans="1:3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</row>
    <row r="5" spans="1:3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</row>
    <row r="6" spans="1:318">
      <c r="B6" s="15">
        <f>SUM(D6:MI6)</f>
        <v>-73792.87000000001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</row>
    <row r="7" spans="1:31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</row>
    <row r="8" spans="1:318">
      <c r="A8" s="8">
        <f>B8/F2</f>
        <v>-6.6192961928223742E-2</v>
      </c>
      <c r="B8" s="7">
        <f>SUM(D8:MI8)</f>
        <v>-11074.082530591832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</row>
    <row r="9" spans="1:318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</row>
    <row r="10" spans="1:318">
      <c r="B10" s="10">
        <f>B6/B8</f>
        <v>6.6635651121570882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18">
      <c r="C12" s="17" t="s">
        <v>26</v>
      </c>
      <c r="D12" s="17" t="s">
        <v>27</v>
      </c>
    </row>
    <row r="13" spans="1:318">
      <c r="C13" s="10">
        <v>400</v>
      </c>
      <c r="D13" s="10">
        <v>8.4030000000000005</v>
      </c>
    </row>
    <row r="14" spans="1:318">
      <c r="A14" s="1" t="s">
        <v>29</v>
      </c>
      <c r="B14" s="23">
        <v>42991</v>
      </c>
      <c r="C14">
        <v>2000</v>
      </c>
      <c r="D14">
        <v>4.75</v>
      </c>
    </row>
    <row r="15" spans="1:318">
      <c r="A15" s="1" t="s">
        <v>29</v>
      </c>
      <c r="B15" s="11">
        <v>42993</v>
      </c>
      <c r="C15">
        <v>2000</v>
      </c>
      <c r="D15">
        <v>4.71</v>
      </c>
    </row>
    <row r="16" spans="1:318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I15"/>
  <sheetViews>
    <sheetView topLeftCell="JW1" workbookViewId="0">
      <selection activeCell="KI7" sqref="KI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95">
      <c r="C2" s="1" t="s">
        <v>33</v>
      </c>
      <c r="D2" s="1" t="s">
        <v>7</v>
      </c>
      <c r="E2">
        <v>11.94</v>
      </c>
      <c r="F2">
        <f>E2*10000</f>
        <v>119400</v>
      </c>
    </row>
    <row r="3" spans="1:295">
      <c r="C3" s="1" t="s">
        <v>1</v>
      </c>
    </row>
    <row r="4" spans="1:2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</row>
    <row r="5" spans="1:29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</row>
    <row r="6" spans="1:295">
      <c r="B6" s="15">
        <f>SUM(D6:MI6)</f>
        <v>-54215.270000000026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</row>
    <row r="7" spans="1:29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</row>
    <row r="8" spans="1:295">
      <c r="A8" s="8">
        <f>B8/F2</f>
        <v>-0.1245399767087802</v>
      </c>
      <c r="B8" s="7">
        <f>SUM(D8:MI8)</f>
        <v>-14870.073219028356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</row>
    <row r="9" spans="1:29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</row>
    <row r="10" spans="1:295">
      <c r="B10">
        <f>B6/B8</f>
        <v>3.6459316105198418</v>
      </c>
      <c r="DF10" t="s">
        <v>82</v>
      </c>
    </row>
    <row r="12" spans="1:295">
      <c r="C12" s="17" t="s">
        <v>26</v>
      </c>
      <c r="D12" s="17" t="s">
        <v>27</v>
      </c>
    </row>
    <row r="13" spans="1:295">
      <c r="C13" s="10">
        <v>800</v>
      </c>
      <c r="D13" s="10">
        <v>14.318</v>
      </c>
    </row>
    <row r="14" spans="1:29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9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2018-11-26T14:34:49Z</dcterms:modified>
</cp:coreProperties>
</file>