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80" yWindow="0" windowWidth="25600" windowHeight="16060" tabRatio="996" activeTab="19"/>
  </bookViews>
  <sheets>
    <sheet name="美的集团" sheetId="21" r:id="rId1"/>
    <sheet name="远大控股" sheetId="6" r:id="rId2"/>
    <sheet name="沪电股份" sheetId="15" r:id="rId3"/>
    <sheet name="达华智能" sheetId="1" r:id="rId4"/>
    <sheet name="民生银行" sheetId="13" r:id="rId5"/>
    <sheet name="包钢股份" sheetId="3" r:id="rId6"/>
    <sheet name="景兴纸业" sheetId="4" r:id="rId7"/>
    <sheet name="浙江医药" sheetId="7" r:id="rId8"/>
    <sheet name="天宝食品" sheetId="10" r:id="rId9"/>
    <sheet name="中远海发" sheetId="2" r:id="rId10"/>
    <sheet name="st智慧" sheetId="9" r:id="rId11"/>
    <sheet name="宝钢股份" sheetId="12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8" i="20" l="1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B8" i="21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21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<sst xmlns="http://schemas.openxmlformats.org/spreadsheetml/2006/main" count="277" uniqueCount="71">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</sst>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0" fontId="7" fillId="0" borderId="0" xfId="0" applyFont="1" applyFill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431432"/>
        <c:axId val="-2029428488"/>
      </c:lineChart>
      <c:catAx>
        <c:axId val="-202943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428488"/>
        <c:crosses val="autoZero"/>
        <c:auto val="1"/>
        <c:lblAlgn val="ctr"/>
        <c:lblOffset val="100"/>
        <c:noMultiLvlLbl val="0"/>
      </c:catAx>
      <c:valAx>
        <c:axId val="-2029428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43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855000"/>
        <c:axId val="-2028851992"/>
      </c:lineChart>
      <c:catAx>
        <c:axId val="-202885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51992"/>
        <c:crosses val="autoZero"/>
        <c:auto val="1"/>
        <c:lblAlgn val="ctr"/>
        <c:lblOffset val="100"/>
        <c:noMultiLvlLbl val="0"/>
      </c:catAx>
      <c:valAx>
        <c:axId val="-202885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5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820424"/>
        <c:axId val="-2028817416"/>
      </c:lineChart>
      <c:catAx>
        <c:axId val="-202882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17416"/>
        <c:crosses val="autoZero"/>
        <c:auto val="1"/>
        <c:lblAlgn val="ctr"/>
        <c:lblOffset val="100"/>
        <c:noMultiLvlLbl val="0"/>
      </c:catAx>
      <c:valAx>
        <c:axId val="-202881741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82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794120"/>
        <c:axId val="-2028791112"/>
      </c:barChart>
      <c:catAx>
        <c:axId val="-202879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91112"/>
        <c:crosses val="autoZero"/>
        <c:auto val="1"/>
        <c:lblAlgn val="ctr"/>
        <c:lblOffset val="100"/>
        <c:noMultiLvlLbl val="0"/>
      </c:catAx>
      <c:valAx>
        <c:axId val="-202879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94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51208"/>
        <c:axId val="-2028748200"/>
      </c:lineChart>
      <c:catAx>
        <c:axId val="-202875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48200"/>
        <c:crosses val="autoZero"/>
        <c:auto val="1"/>
        <c:lblAlgn val="ctr"/>
        <c:lblOffset val="100"/>
        <c:noMultiLvlLbl val="0"/>
      </c:catAx>
      <c:valAx>
        <c:axId val="-2028748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5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658552"/>
        <c:axId val="-2032655544"/>
      </c:lineChart>
      <c:catAx>
        <c:axId val="-203265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655544"/>
        <c:crosses val="autoZero"/>
        <c:auto val="1"/>
        <c:lblAlgn val="ctr"/>
        <c:lblOffset val="100"/>
        <c:noMultiLvlLbl val="0"/>
      </c:catAx>
      <c:valAx>
        <c:axId val="-20326555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265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631864"/>
        <c:axId val="-2032628856"/>
      </c:barChart>
      <c:catAx>
        <c:axId val="-203263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628856"/>
        <c:crosses val="autoZero"/>
        <c:auto val="1"/>
        <c:lblAlgn val="ctr"/>
        <c:lblOffset val="100"/>
        <c:noMultiLvlLbl val="0"/>
      </c:catAx>
      <c:valAx>
        <c:axId val="-203262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63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781560"/>
        <c:axId val="-2029778552"/>
      </c:lineChart>
      <c:catAx>
        <c:axId val="-202978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778552"/>
        <c:crosses val="autoZero"/>
        <c:auto val="1"/>
        <c:lblAlgn val="ctr"/>
        <c:lblOffset val="100"/>
        <c:noMultiLvlLbl val="0"/>
      </c:catAx>
      <c:valAx>
        <c:axId val="-202977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78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746568"/>
        <c:axId val="-2029743560"/>
      </c:lineChart>
      <c:catAx>
        <c:axId val="-202974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743560"/>
        <c:crosses val="autoZero"/>
        <c:auto val="1"/>
        <c:lblAlgn val="ctr"/>
        <c:lblOffset val="100"/>
        <c:noMultiLvlLbl val="0"/>
      </c:catAx>
      <c:valAx>
        <c:axId val="-202974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74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719800"/>
        <c:axId val="-2029716792"/>
      </c:barChart>
      <c:catAx>
        <c:axId val="-202971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716792"/>
        <c:crosses val="autoZero"/>
        <c:auto val="1"/>
        <c:lblAlgn val="ctr"/>
        <c:lblOffset val="100"/>
        <c:noMultiLvlLbl val="0"/>
      </c:catAx>
      <c:valAx>
        <c:axId val="-202971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71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676760"/>
        <c:axId val="-2029673752"/>
      </c:lineChart>
      <c:catAx>
        <c:axId val="-202967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673752"/>
        <c:crosses val="autoZero"/>
        <c:auto val="1"/>
        <c:lblAlgn val="ctr"/>
        <c:lblOffset val="100"/>
        <c:noMultiLvlLbl val="0"/>
      </c:catAx>
      <c:valAx>
        <c:axId val="-202967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67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400040"/>
        <c:axId val="-2029397096"/>
      </c:lineChart>
      <c:catAx>
        <c:axId val="-202940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397096"/>
        <c:crosses val="autoZero"/>
        <c:auto val="1"/>
        <c:lblAlgn val="ctr"/>
        <c:lblOffset val="100"/>
        <c:noMultiLvlLbl val="0"/>
      </c:catAx>
      <c:valAx>
        <c:axId val="-2029397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40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034728"/>
        <c:axId val="-2030031752"/>
      </c:lineChart>
      <c:catAx>
        <c:axId val="-203003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0031752"/>
        <c:crosses val="autoZero"/>
        <c:auto val="1"/>
        <c:lblAlgn val="ctr"/>
        <c:lblOffset val="100"/>
        <c:noMultiLvlLbl val="0"/>
      </c:catAx>
      <c:valAx>
        <c:axId val="-203003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003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939544"/>
        <c:axId val="-2032936536"/>
      </c:barChart>
      <c:catAx>
        <c:axId val="-203293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936536"/>
        <c:crosses val="autoZero"/>
        <c:auto val="1"/>
        <c:lblAlgn val="ctr"/>
        <c:lblOffset val="100"/>
        <c:noMultiLvlLbl val="0"/>
      </c:catAx>
      <c:valAx>
        <c:axId val="-2032936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93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896312"/>
        <c:axId val="-2032893304"/>
      </c:lineChart>
      <c:catAx>
        <c:axId val="-203289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893304"/>
        <c:crosses val="autoZero"/>
        <c:auto val="1"/>
        <c:lblAlgn val="ctr"/>
        <c:lblOffset val="100"/>
        <c:noMultiLvlLbl val="0"/>
      </c:catAx>
      <c:valAx>
        <c:axId val="-203289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89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213912"/>
        <c:axId val="-2032210904"/>
      </c:lineChart>
      <c:catAx>
        <c:axId val="-203221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210904"/>
        <c:crosses val="autoZero"/>
        <c:auto val="1"/>
        <c:lblAlgn val="ctr"/>
        <c:lblOffset val="100"/>
        <c:noMultiLvlLbl val="0"/>
      </c:catAx>
      <c:valAx>
        <c:axId val="-20322109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221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0007784"/>
        <c:axId val="-2030004776"/>
      </c:barChart>
      <c:catAx>
        <c:axId val="-203000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0004776"/>
        <c:crosses val="autoZero"/>
        <c:auto val="1"/>
        <c:lblAlgn val="ctr"/>
        <c:lblOffset val="100"/>
        <c:noMultiLvlLbl val="0"/>
      </c:catAx>
      <c:valAx>
        <c:axId val="-2030004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000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378392"/>
        <c:axId val="-2032375384"/>
      </c:lineChart>
      <c:catAx>
        <c:axId val="-203237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375384"/>
        <c:crosses val="autoZero"/>
        <c:auto val="1"/>
        <c:lblAlgn val="ctr"/>
        <c:lblOffset val="100"/>
        <c:noMultiLvlLbl val="0"/>
      </c:catAx>
      <c:valAx>
        <c:axId val="-203237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37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343656"/>
        <c:axId val="-2032340648"/>
      </c:lineChart>
      <c:catAx>
        <c:axId val="-203234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340648"/>
        <c:crosses val="autoZero"/>
        <c:auto val="1"/>
        <c:lblAlgn val="ctr"/>
        <c:lblOffset val="100"/>
        <c:noMultiLvlLbl val="0"/>
      </c:catAx>
      <c:valAx>
        <c:axId val="-20323406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234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317416"/>
        <c:axId val="-2032314408"/>
      </c:barChart>
      <c:catAx>
        <c:axId val="-203231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314408"/>
        <c:crosses val="autoZero"/>
        <c:auto val="1"/>
        <c:lblAlgn val="ctr"/>
        <c:lblOffset val="100"/>
        <c:noMultiLvlLbl val="0"/>
      </c:catAx>
      <c:valAx>
        <c:axId val="-2032314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31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275432"/>
        <c:axId val="-2032272424"/>
      </c:lineChart>
      <c:catAx>
        <c:axId val="-203227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272424"/>
        <c:crosses val="autoZero"/>
        <c:auto val="1"/>
        <c:lblAlgn val="ctr"/>
        <c:lblOffset val="100"/>
        <c:noMultiLvlLbl val="0"/>
      </c:catAx>
      <c:valAx>
        <c:axId val="-2032272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27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242136"/>
        <c:axId val="-2032239128"/>
      </c:lineChart>
      <c:catAx>
        <c:axId val="-203224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239128"/>
        <c:crosses val="autoZero"/>
        <c:auto val="1"/>
        <c:lblAlgn val="ctr"/>
        <c:lblOffset val="100"/>
        <c:noMultiLvlLbl val="0"/>
      </c:catAx>
      <c:valAx>
        <c:axId val="-203223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224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184072"/>
        <c:axId val="-2121264520"/>
      </c:barChart>
      <c:catAx>
        <c:axId val="-212118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64520"/>
        <c:crosses val="autoZero"/>
        <c:auto val="1"/>
        <c:lblAlgn val="ctr"/>
        <c:lblOffset val="100"/>
        <c:noMultiLvlLbl val="0"/>
      </c:catAx>
      <c:valAx>
        <c:axId val="-2121264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18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447384"/>
        <c:axId val="-2028444376"/>
      </c:barChart>
      <c:catAx>
        <c:axId val="-202844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44376"/>
        <c:crosses val="autoZero"/>
        <c:auto val="1"/>
        <c:lblAlgn val="ctr"/>
        <c:lblOffset val="100"/>
        <c:noMultiLvlLbl val="0"/>
      </c:catAx>
      <c:valAx>
        <c:axId val="-2028444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47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602664"/>
        <c:axId val="-2032599656"/>
      </c:lineChart>
      <c:catAx>
        <c:axId val="-203260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599656"/>
        <c:crosses val="autoZero"/>
        <c:auto val="1"/>
        <c:lblAlgn val="ctr"/>
        <c:lblOffset val="100"/>
        <c:noMultiLvlLbl val="0"/>
      </c:catAx>
      <c:valAx>
        <c:axId val="-2032599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60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567992"/>
        <c:axId val="-2032564984"/>
      </c:lineChart>
      <c:catAx>
        <c:axId val="-203256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564984"/>
        <c:crosses val="autoZero"/>
        <c:auto val="1"/>
        <c:lblAlgn val="ctr"/>
        <c:lblOffset val="100"/>
        <c:noMultiLvlLbl val="0"/>
      </c:catAx>
      <c:valAx>
        <c:axId val="-20325649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256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541752"/>
        <c:axId val="-2032538744"/>
      </c:barChart>
      <c:catAx>
        <c:axId val="-203254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538744"/>
        <c:crosses val="autoZero"/>
        <c:auto val="1"/>
        <c:lblAlgn val="ctr"/>
        <c:lblOffset val="100"/>
        <c:noMultiLvlLbl val="0"/>
      </c:catAx>
      <c:valAx>
        <c:axId val="-20325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54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93000"/>
        <c:axId val="-2028289992"/>
      </c:lineChart>
      <c:catAx>
        <c:axId val="-202829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89992"/>
        <c:crosses val="autoZero"/>
        <c:auto val="1"/>
        <c:lblAlgn val="ctr"/>
        <c:lblOffset val="100"/>
        <c:noMultiLvlLbl val="0"/>
      </c:catAx>
      <c:valAx>
        <c:axId val="-202828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29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58008"/>
        <c:axId val="-2028255000"/>
      </c:lineChart>
      <c:catAx>
        <c:axId val="-202825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55000"/>
        <c:crosses val="autoZero"/>
        <c:auto val="1"/>
        <c:lblAlgn val="ctr"/>
        <c:lblOffset val="100"/>
        <c:noMultiLvlLbl val="0"/>
      </c:catAx>
      <c:valAx>
        <c:axId val="-20282550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58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231656"/>
        <c:axId val="-2028228648"/>
      </c:barChart>
      <c:catAx>
        <c:axId val="-202823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28648"/>
        <c:crosses val="autoZero"/>
        <c:auto val="1"/>
        <c:lblAlgn val="ctr"/>
        <c:lblOffset val="100"/>
        <c:noMultiLvlLbl val="0"/>
      </c:catAx>
      <c:valAx>
        <c:axId val="-202822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23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88568"/>
        <c:axId val="-2028185560"/>
      </c:lineChart>
      <c:catAx>
        <c:axId val="-202818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185560"/>
        <c:crosses val="autoZero"/>
        <c:auto val="1"/>
        <c:lblAlgn val="ctr"/>
        <c:lblOffset val="100"/>
        <c:noMultiLvlLbl val="0"/>
      </c:catAx>
      <c:valAx>
        <c:axId val="-20281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188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53464"/>
        <c:axId val="-2028150456"/>
      </c:lineChart>
      <c:catAx>
        <c:axId val="-202815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150456"/>
        <c:crosses val="autoZero"/>
        <c:auto val="1"/>
        <c:lblAlgn val="ctr"/>
        <c:lblOffset val="100"/>
        <c:noMultiLvlLbl val="0"/>
      </c:catAx>
      <c:valAx>
        <c:axId val="-20281504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5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386792"/>
        <c:axId val="-2032383784"/>
      </c:barChart>
      <c:catAx>
        <c:axId val="-203238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383784"/>
        <c:crosses val="autoZero"/>
        <c:auto val="1"/>
        <c:lblAlgn val="ctr"/>
        <c:lblOffset val="100"/>
        <c:noMultiLvlLbl val="0"/>
      </c:catAx>
      <c:valAx>
        <c:axId val="-2032383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38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16856"/>
        <c:axId val="-2028713912"/>
      </c:lineChart>
      <c:catAx>
        <c:axId val="-202871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13912"/>
        <c:crosses val="autoZero"/>
        <c:auto val="1"/>
        <c:lblAlgn val="ctr"/>
        <c:lblOffset val="100"/>
        <c:noMultiLvlLbl val="0"/>
      </c:catAx>
      <c:valAx>
        <c:axId val="-202871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1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591000"/>
        <c:axId val="-2029587992"/>
      </c:lineChart>
      <c:catAx>
        <c:axId val="-202959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587992"/>
        <c:crosses val="autoZero"/>
        <c:auto val="1"/>
        <c:lblAlgn val="ctr"/>
        <c:lblOffset val="100"/>
        <c:noMultiLvlLbl val="0"/>
      </c:catAx>
      <c:valAx>
        <c:axId val="-2029587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59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556248"/>
        <c:axId val="-2029553240"/>
      </c:lineChart>
      <c:catAx>
        <c:axId val="-202955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553240"/>
        <c:crosses val="autoZero"/>
        <c:auto val="1"/>
        <c:lblAlgn val="ctr"/>
        <c:lblOffset val="100"/>
        <c:noMultiLvlLbl val="0"/>
      </c:catAx>
      <c:valAx>
        <c:axId val="-20295532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556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530008"/>
        <c:axId val="-2029527000"/>
      </c:barChart>
      <c:catAx>
        <c:axId val="-202953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527000"/>
        <c:crosses val="autoZero"/>
        <c:auto val="1"/>
        <c:lblAlgn val="ctr"/>
        <c:lblOffset val="100"/>
        <c:noMultiLvlLbl val="0"/>
      </c:catAx>
      <c:valAx>
        <c:axId val="-2029527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53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664680"/>
        <c:axId val="-2028661672"/>
      </c:lineChart>
      <c:catAx>
        <c:axId val="-202866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1672"/>
        <c:crosses val="autoZero"/>
        <c:auto val="1"/>
        <c:lblAlgn val="ctr"/>
        <c:lblOffset val="100"/>
        <c:noMultiLvlLbl val="0"/>
      </c:catAx>
      <c:valAx>
        <c:axId val="-2028661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66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630072"/>
        <c:axId val="-2028627064"/>
      </c:lineChart>
      <c:catAx>
        <c:axId val="-202863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27064"/>
        <c:crosses val="autoZero"/>
        <c:auto val="1"/>
        <c:lblAlgn val="ctr"/>
        <c:lblOffset val="100"/>
        <c:noMultiLvlLbl val="0"/>
      </c:catAx>
      <c:valAx>
        <c:axId val="-202862706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3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458200"/>
        <c:axId val="-2029455192"/>
      </c:barChart>
      <c:catAx>
        <c:axId val="-202945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455192"/>
        <c:crosses val="autoZero"/>
        <c:auto val="1"/>
        <c:lblAlgn val="ctr"/>
        <c:lblOffset val="100"/>
        <c:noMultiLvlLbl val="0"/>
      </c:catAx>
      <c:valAx>
        <c:axId val="-202945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458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232296"/>
        <c:axId val="-2029229288"/>
      </c:lineChart>
      <c:catAx>
        <c:axId val="-202923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229288"/>
        <c:crosses val="autoZero"/>
        <c:auto val="1"/>
        <c:lblAlgn val="ctr"/>
        <c:lblOffset val="100"/>
        <c:noMultiLvlLbl val="0"/>
      </c:catAx>
      <c:valAx>
        <c:axId val="-202922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232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197672"/>
        <c:axId val="-2029194664"/>
      </c:lineChart>
      <c:catAx>
        <c:axId val="-202919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194664"/>
        <c:crosses val="autoZero"/>
        <c:auto val="1"/>
        <c:lblAlgn val="ctr"/>
        <c:lblOffset val="100"/>
        <c:noMultiLvlLbl val="0"/>
      </c:catAx>
      <c:valAx>
        <c:axId val="-20291946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19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171336"/>
        <c:axId val="-2029168328"/>
      </c:barChart>
      <c:catAx>
        <c:axId val="-202917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168328"/>
        <c:crosses val="autoZero"/>
        <c:auto val="1"/>
        <c:lblAlgn val="ctr"/>
        <c:lblOffset val="100"/>
        <c:noMultiLvlLbl val="0"/>
      </c:catAx>
      <c:valAx>
        <c:axId val="-2029168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171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871240"/>
        <c:axId val="-2029868232"/>
      </c:lineChart>
      <c:catAx>
        <c:axId val="-202987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868232"/>
        <c:crosses val="autoZero"/>
        <c:auto val="1"/>
        <c:lblAlgn val="ctr"/>
        <c:lblOffset val="100"/>
        <c:noMultiLvlLbl val="0"/>
      </c:catAx>
      <c:valAx>
        <c:axId val="-202986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87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383592"/>
        <c:axId val="-2029380648"/>
      </c:lineChart>
      <c:catAx>
        <c:axId val="-202938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380648"/>
        <c:crosses val="autoZero"/>
        <c:auto val="1"/>
        <c:lblAlgn val="ctr"/>
        <c:lblOffset val="100"/>
        <c:noMultiLvlLbl val="0"/>
      </c:catAx>
      <c:valAx>
        <c:axId val="-202938064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38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395384"/>
        <c:axId val="2147462728"/>
      </c:lineChart>
      <c:catAx>
        <c:axId val="214739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62728"/>
        <c:crosses val="autoZero"/>
        <c:auto val="1"/>
        <c:lblAlgn val="ctr"/>
        <c:lblOffset val="100"/>
        <c:noMultiLvlLbl val="0"/>
      </c:catAx>
      <c:valAx>
        <c:axId val="21474627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39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362984"/>
        <c:axId val="-2029853928"/>
      </c:barChart>
      <c:catAx>
        <c:axId val="214736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853928"/>
        <c:crosses val="autoZero"/>
        <c:auto val="1"/>
        <c:lblAlgn val="ctr"/>
        <c:lblOffset val="100"/>
        <c:noMultiLvlLbl val="0"/>
      </c:catAx>
      <c:valAx>
        <c:axId val="-2029853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36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956072"/>
        <c:axId val="-2029953064"/>
      </c:lineChart>
      <c:catAx>
        <c:axId val="-202995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953064"/>
        <c:crosses val="autoZero"/>
        <c:auto val="1"/>
        <c:lblAlgn val="ctr"/>
        <c:lblOffset val="100"/>
        <c:noMultiLvlLbl val="0"/>
      </c:catAx>
      <c:valAx>
        <c:axId val="-202995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95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921432"/>
        <c:axId val="-2029918424"/>
      </c:lineChart>
      <c:catAx>
        <c:axId val="-202992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918424"/>
        <c:crosses val="autoZero"/>
        <c:auto val="1"/>
        <c:lblAlgn val="ctr"/>
        <c:lblOffset val="100"/>
        <c:noMultiLvlLbl val="0"/>
      </c:catAx>
      <c:valAx>
        <c:axId val="-2029918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92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795736"/>
        <c:axId val="-2120256744"/>
      </c:barChart>
      <c:catAx>
        <c:axId val="-202979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256744"/>
        <c:crosses val="autoZero"/>
        <c:auto val="1"/>
        <c:lblAlgn val="ctr"/>
        <c:lblOffset val="100"/>
        <c:noMultiLvlLbl val="0"/>
      </c:catAx>
      <c:valAx>
        <c:axId val="-212025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79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29944"/>
        <c:axId val="-2028126936"/>
      </c:lineChart>
      <c:catAx>
        <c:axId val="-202812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126936"/>
        <c:crosses val="autoZero"/>
        <c:auto val="1"/>
        <c:lblAlgn val="ctr"/>
        <c:lblOffset val="100"/>
        <c:noMultiLvlLbl val="0"/>
      </c:catAx>
      <c:valAx>
        <c:axId val="-202812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12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80584"/>
        <c:axId val="-2028477576"/>
      </c:lineChart>
      <c:catAx>
        <c:axId val="-202848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77576"/>
        <c:crosses val="autoZero"/>
        <c:auto val="1"/>
        <c:lblAlgn val="ctr"/>
        <c:lblOffset val="100"/>
        <c:noMultiLvlLbl val="0"/>
      </c:catAx>
      <c:valAx>
        <c:axId val="-2028477576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8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502440"/>
        <c:axId val="-2028499432"/>
      </c:barChart>
      <c:catAx>
        <c:axId val="-202850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99432"/>
        <c:crosses val="autoZero"/>
        <c:auto val="1"/>
        <c:lblAlgn val="ctr"/>
        <c:lblOffset val="100"/>
        <c:noMultiLvlLbl val="0"/>
      </c:catAx>
      <c:valAx>
        <c:axId val="-2028499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50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824344"/>
        <c:axId val="-2032763480"/>
      </c:lineChart>
      <c:catAx>
        <c:axId val="-203282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763480"/>
        <c:crosses val="autoZero"/>
        <c:auto val="1"/>
        <c:lblAlgn val="ctr"/>
        <c:lblOffset val="100"/>
        <c:noMultiLvlLbl val="0"/>
      </c:catAx>
      <c:valAx>
        <c:axId val="-2032763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82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221544"/>
        <c:axId val="-2120268696"/>
      </c:lineChart>
      <c:catAx>
        <c:axId val="-203222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268696"/>
        <c:crosses val="autoZero"/>
        <c:auto val="1"/>
        <c:lblAlgn val="ctr"/>
        <c:lblOffset val="100"/>
        <c:noMultiLvlLbl val="0"/>
      </c:catAx>
      <c:valAx>
        <c:axId val="-212026869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222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357320"/>
        <c:axId val="-2029354312"/>
      </c:barChart>
      <c:catAx>
        <c:axId val="-202935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354312"/>
        <c:crosses val="autoZero"/>
        <c:auto val="1"/>
        <c:lblAlgn val="ctr"/>
        <c:lblOffset val="100"/>
        <c:noMultiLvlLbl val="0"/>
      </c:catAx>
      <c:valAx>
        <c:axId val="-202935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35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091176"/>
        <c:axId val="-2028088168"/>
      </c:barChart>
      <c:catAx>
        <c:axId val="-202809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88168"/>
        <c:crosses val="autoZero"/>
        <c:auto val="1"/>
        <c:lblAlgn val="ctr"/>
        <c:lblOffset val="100"/>
        <c:noMultiLvlLbl val="0"/>
      </c:catAx>
      <c:valAx>
        <c:axId val="-2028088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09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59384"/>
        <c:axId val="-2028956376"/>
      </c:lineChart>
      <c:catAx>
        <c:axId val="-202895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56376"/>
        <c:crosses val="autoZero"/>
        <c:auto val="1"/>
        <c:lblAlgn val="ctr"/>
        <c:lblOffset val="100"/>
        <c:noMultiLvlLbl val="0"/>
      </c:catAx>
      <c:valAx>
        <c:axId val="-202895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95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24744"/>
        <c:axId val="-2028921736"/>
      </c:lineChart>
      <c:catAx>
        <c:axId val="-202892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21736"/>
        <c:crosses val="autoZero"/>
        <c:auto val="1"/>
        <c:lblAlgn val="ctr"/>
        <c:lblOffset val="100"/>
        <c:noMultiLvlLbl val="0"/>
      </c:catAx>
      <c:valAx>
        <c:axId val="-2028921736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2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898248"/>
        <c:axId val="-2028895240"/>
      </c:barChart>
      <c:catAx>
        <c:axId val="-202889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95240"/>
        <c:crosses val="autoZero"/>
        <c:auto val="1"/>
        <c:lblAlgn val="ctr"/>
        <c:lblOffset val="100"/>
        <c:noMultiLvlLbl val="0"/>
      </c:catAx>
      <c:valAx>
        <c:axId val="-202889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9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17</xdr:row>
      <xdr:rowOff>0</xdr:rowOff>
    </xdr:from>
    <xdr:to>
      <xdr:col>21</xdr:col>
      <xdr:colOff>50800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622300</xdr:colOff>
      <xdr:row>13</xdr:row>
      <xdr:rowOff>63500</xdr:rowOff>
    </xdr:from>
    <xdr:to>
      <xdr:col>22</xdr:col>
      <xdr:colOff>254000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241300</xdr:colOff>
      <xdr:row>12</xdr:row>
      <xdr:rowOff>165100</xdr:rowOff>
    </xdr:from>
    <xdr:to>
      <xdr:col>24</xdr:col>
      <xdr:colOff>711200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215900</xdr:colOff>
      <xdr:row>12</xdr:row>
      <xdr:rowOff>38100</xdr:rowOff>
    </xdr:from>
    <xdr:to>
      <xdr:col>23</xdr:col>
      <xdr:colOff>431800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279400</xdr:colOff>
      <xdr:row>14</xdr:row>
      <xdr:rowOff>177800</xdr:rowOff>
    </xdr:from>
    <xdr:to>
      <xdr:col>24</xdr:col>
      <xdr:colOff>355600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A5" workbookViewId="0">
      <selection activeCell="Q7" sqref="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28918.929999999997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9.0656434392857844E-4</v>
      </c>
      <c r="B8" s="7">
        <f>SUM(D8:MI8)</f>
        <v>571.8607881501473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" si="5">Q6/Q7</f>
        <v>-98.582866293034428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0"/>
      <c r="G18" s="40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8"/>
  <sheetViews>
    <sheetView topLeftCell="A33" workbookViewId="0">
      <selection activeCell="BA7" sqref="B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-33636.320000000007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</row>
    <row r="7" spans="1:5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</row>
    <row r="8" spans="1:53">
      <c r="A8" s="8">
        <f>B8/F2</f>
        <v>-1.070116673132139E-2</v>
      </c>
      <c r="B8" s="7">
        <f>SUM(D8:MI8)</f>
        <v>-8488.1654512841251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</row>
    <row r="9" spans="1:53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</row>
    <row r="14" spans="1:53">
      <c r="C14" s="1" t="s">
        <v>27</v>
      </c>
      <c r="D14" s="1" t="s">
        <v>28</v>
      </c>
      <c r="E14" s="1" t="s">
        <v>31</v>
      </c>
    </row>
    <row r="15" spans="1:53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53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5"/>
  <sheetViews>
    <sheetView topLeftCell="A14" workbookViewId="0">
      <selection activeCell="BA7" sqref="BA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53">
      <c r="C2" s="1" t="s">
        <v>14</v>
      </c>
      <c r="D2" s="1" t="s">
        <v>7</v>
      </c>
      <c r="E2">
        <v>19.88</v>
      </c>
      <c r="F2">
        <f>E2*10000</f>
        <v>198800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-785.38000000000045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</row>
    <row r="7" spans="1:5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</row>
    <row r="8" spans="1:53">
      <c r="A8" s="8">
        <f>B8/F2</f>
        <v>-8.6518926553457744E-4</v>
      </c>
      <c r="B8" s="7">
        <f>SUM(D8:MI8)</f>
        <v>-171.999625988274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</row>
    <row r="9" spans="1:53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</row>
    <row r="10" spans="1:53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53">
      <c r="C13" s="17" t="s">
        <v>27</v>
      </c>
      <c r="D13" s="17" t="s">
        <v>28</v>
      </c>
      <c r="E13" s="1" t="s">
        <v>36</v>
      </c>
    </row>
    <row r="14" spans="1:53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53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5"/>
  <sheetViews>
    <sheetView workbookViewId="0">
      <selection activeCell="BA7" sqref="B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3">
      <c r="C2" s="1" t="s">
        <v>17</v>
      </c>
      <c r="D2" s="1" t="s">
        <v>7</v>
      </c>
      <c r="E2">
        <v>220.9</v>
      </c>
      <c r="F2">
        <f>E2*10000</f>
        <v>2209000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40434.530000000013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</row>
    <row r="7" spans="1:5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</row>
    <row r="8" spans="1:53">
      <c r="A8" s="8">
        <f>B8/F2</f>
        <v>1.9810928194850287E-3</v>
      </c>
      <c r="B8" s="7">
        <f>SUM(D8:MI8)</f>
        <v>4376.2340382424281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</row>
    <row r="9" spans="1:53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</row>
    <row r="10" spans="1:53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53">
      <c r="AB11" s="1" t="s">
        <v>62</v>
      </c>
    </row>
    <row r="13" spans="1:53">
      <c r="C13" s="17" t="s">
        <v>27</v>
      </c>
      <c r="D13" s="17" t="s">
        <v>28</v>
      </c>
      <c r="E13" s="1" t="s">
        <v>29</v>
      </c>
    </row>
    <row r="14" spans="1:53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53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BA14"/>
  <sheetViews>
    <sheetView topLeftCell="G6" workbookViewId="0">
      <selection activeCell="BA7" sqref="BA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53">
      <c r="C2" s="1" t="s">
        <v>10</v>
      </c>
      <c r="D2" s="1" t="s">
        <v>7</v>
      </c>
      <c r="E2">
        <v>955.58</v>
      </c>
      <c r="F2">
        <f>E2*10000</f>
        <v>9555800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91260.18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</row>
    <row r="7" spans="1:5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</row>
    <row r="8" spans="1:53">
      <c r="A8" s="8">
        <f>B8/F2</f>
        <v>1.6118525568970894E-3</v>
      </c>
      <c r="B8" s="7">
        <f>SUM(D8:MI8)</f>
        <v>15402.540663197207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</row>
    <row r="9" spans="1:53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</row>
    <row r="12" spans="1:53">
      <c r="C12" s="17" t="s">
        <v>27</v>
      </c>
      <c r="D12" s="17" t="s">
        <v>28</v>
      </c>
    </row>
    <row r="13" spans="1:53">
      <c r="C13" s="10">
        <v>1000</v>
      </c>
      <c r="D13" s="10">
        <v>7.5910000000000002</v>
      </c>
    </row>
    <row r="14" spans="1:53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3"/>
  <sheetViews>
    <sheetView topLeftCell="A9" workbookViewId="0">
      <selection activeCell="BA7" sqref="BA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53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16390.980000000007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</row>
    <row r="7" spans="1:5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</row>
    <row r="8" spans="1:53">
      <c r="A8" s="8">
        <f>B8/F2</f>
        <v>1.7147365368775096E-3</v>
      </c>
      <c r="B8" s="7">
        <f>SUM(D8:MI8)</f>
        <v>2784.5606622353876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</row>
    <row r="9" spans="1:53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</row>
    <row r="10" spans="1:53">
      <c r="U10" s="1" t="s">
        <v>52</v>
      </c>
      <c r="V10" s="1" t="s">
        <v>42</v>
      </c>
    </row>
    <row r="12" spans="1:53">
      <c r="C12" s="1" t="s">
        <v>27</v>
      </c>
      <c r="D12" s="1" t="s">
        <v>28</v>
      </c>
    </row>
    <row r="13" spans="1:53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BA13"/>
  <sheetViews>
    <sheetView topLeftCell="A17" workbookViewId="0">
      <selection activeCell="BA7" sqref="BA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53">
      <c r="C2" s="1" t="s">
        <v>13</v>
      </c>
      <c r="D2" s="1" t="s">
        <v>7</v>
      </c>
      <c r="E2">
        <v>6.98</v>
      </c>
      <c r="F2">
        <f>E2*10000</f>
        <v>69800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-53341.999999999985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</row>
    <row r="7" spans="1:5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</row>
    <row r="8" spans="1:53">
      <c r="A8" s="8">
        <f>B8/F2</f>
        <v>-6.5856351326072815E-2</v>
      </c>
      <c r="B8" s="7">
        <f>SUM(D8:MI8)</f>
        <v>-4596.7733225598822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</row>
    <row r="9" spans="1:53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</row>
    <row r="12" spans="1:53">
      <c r="C12" s="1" t="s">
        <v>27</v>
      </c>
      <c r="D12" s="1" t="s">
        <v>28</v>
      </c>
    </row>
    <row r="13" spans="1:53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3"/>
  <sheetViews>
    <sheetView topLeftCell="A14" workbookViewId="0">
      <selection activeCell="BA7" sqref="BA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53">
      <c r="C2" s="1" t="s">
        <v>19</v>
      </c>
      <c r="D2" s="1" t="s">
        <v>7</v>
      </c>
      <c r="E2">
        <v>18.72</v>
      </c>
      <c r="F2">
        <f>E2*10000</f>
        <v>187200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-4790.6099999999997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</row>
    <row r="7" spans="1:5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</row>
    <row r="8" spans="1:53">
      <c r="A8" s="8">
        <f>B8/F2</f>
        <v>-8.5779509704472078E-3</v>
      </c>
      <c r="B8" s="7">
        <f>SUM(D8:MI8)</f>
        <v>-1605.7924216677172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</row>
    <row r="9" spans="1:53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</row>
    <row r="12" spans="1:53">
      <c r="C12" s="17" t="s">
        <v>27</v>
      </c>
      <c r="D12" s="17" t="s">
        <v>28</v>
      </c>
    </row>
    <row r="13" spans="1:53">
      <c r="C13" s="10">
        <v>600</v>
      </c>
      <c r="D13" s="10">
        <v>7.2480000000000002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3"/>
  <sheetViews>
    <sheetView topLeftCell="E10" workbookViewId="0">
      <selection activeCell="BA7" sqref="BA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53">
      <c r="C2" s="1" t="s">
        <v>21</v>
      </c>
      <c r="D2" s="1" t="s">
        <v>7</v>
      </c>
      <c r="E2">
        <v>5.4</v>
      </c>
      <c r="F2">
        <f>E2*10000</f>
        <v>54000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-4061.85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</row>
    <row r="7" spans="1:5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</row>
    <row r="8" spans="1:53">
      <c r="A8" s="8">
        <f>B8/F2</f>
        <v>-1.2578005488154072E-2</v>
      </c>
      <c r="B8" s="7">
        <f>SUM(D8:MI8)</f>
        <v>-679.2122963603199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</row>
    <row r="9" spans="1:53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</row>
    <row r="12" spans="1:53">
      <c r="C12" s="17" t="s">
        <v>27</v>
      </c>
      <c r="D12" s="17" t="s">
        <v>28</v>
      </c>
    </row>
    <row r="13" spans="1:53">
      <c r="C13" s="10">
        <v>300</v>
      </c>
      <c r="D13" s="10">
        <v>8.4870000000000001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AN13"/>
  <sheetViews>
    <sheetView workbookViewId="0">
      <selection activeCell="AN7" sqref="AN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0">
      <c r="C2" s="1" t="s">
        <v>34</v>
      </c>
      <c r="D2" s="1" t="s">
        <v>7</v>
      </c>
      <c r="E2">
        <v>11.74</v>
      </c>
      <c r="F2">
        <f>E2*10000</f>
        <v>117400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</row>
    <row r="6" spans="1:40">
      <c r="B6" s="15">
        <f>SUM(D6:MI6)</f>
        <v>308.53999999999991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</row>
    <row r="7" spans="1:4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</row>
    <row r="8" spans="1:40">
      <c r="A8" s="8">
        <f>B8/F2</f>
        <v>2.307656376508452E-4</v>
      </c>
      <c r="B8" s="7">
        <f>SUM(D8:MI8)</f>
        <v>27.091885860209228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</row>
    <row r="9" spans="1:40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</row>
    <row r="12" spans="1:40">
      <c r="C12" s="17" t="s">
        <v>27</v>
      </c>
      <c r="D12" s="17" t="s">
        <v>28</v>
      </c>
    </row>
    <row r="13" spans="1:40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M13"/>
  <sheetViews>
    <sheetView topLeftCell="E2" workbookViewId="0">
      <selection activeCell="AM7" sqref="AM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9">
      <c r="C2" s="1" t="s">
        <v>54</v>
      </c>
      <c r="D2" s="1" t="s">
        <v>7</v>
      </c>
      <c r="E2">
        <v>12.56</v>
      </c>
      <c r="F2">
        <f>E2*10000</f>
        <v>125600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</row>
    <row r="6" spans="1:39">
      <c r="B6" s="15">
        <f>SUM(D6:MI6)</f>
        <v>242564.30000000005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</row>
    <row r="7" spans="1:3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</row>
    <row r="8" spans="1:39">
      <c r="A8" s="8">
        <f>B8/F2</f>
        <v>3.6586097767953799E-3</v>
      </c>
      <c r="B8" s="7">
        <f>SUM(D8:MI8)</f>
        <v>459.52138796549974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</row>
    <row r="9" spans="1:39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</row>
    <row r="12" spans="1:39">
      <c r="C12" s="17" t="s">
        <v>27</v>
      </c>
      <c r="D12" s="17" t="s">
        <v>28</v>
      </c>
    </row>
    <row r="13" spans="1:3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3"/>
  <sheetViews>
    <sheetView topLeftCell="A12" workbookViewId="0">
      <selection activeCell="BA7" sqref="BA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53">
      <c r="C2" s="1" t="s">
        <v>11</v>
      </c>
      <c r="D2" s="1" t="s">
        <v>7</v>
      </c>
      <c r="E2">
        <v>4.05</v>
      </c>
      <c r="F2">
        <f>E2*10000</f>
        <v>40500</v>
      </c>
    </row>
    <row r="3" spans="1:53">
      <c r="C3" s="1" t="s">
        <v>1</v>
      </c>
    </row>
    <row r="4" spans="1:5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 s="27" customFormat="1">
      <c r="B6" s="28">
        <f>SUM(D6:MI6)</f>
        <v>3206.4700000000021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</row>
    <row r="7" spans="1:5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</row>
    <row r="8" spans="1:53">
      <c r="A8" s="8">
        <f>B8/F2</f>
        <v>3.2903478098029668E-3</v>
      </c>
      <c r="B8" s="7">
        <f>SUM(D8:MI8)</f>
        <v>133.25908629702016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</row>
    <row r="9" spans="1:53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</row>
    <row r="12" spans="1:53">
      <c r="C12" s="17" t="s">
        <v>27</v>
      </c>
      <c r="D12" s="17" t="s">
        <v>28</v>
      </c>
    </row>
    <row r="13" spans="1:53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3"/>
  <sheetViews>
    <sheetView tabSelected="1" topLeftCell="W1" workbookViewId="0">
      <selection activeCell="AH7" sqref="A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4">
      <c r="C2" s="1" t="s">
        <v>59</v>
      </c>
      <c r="D2" s="1" t="s">
        <v>7</v>
      </c>
      <c r="E2">
        <v>3.3</v>
      </c>
      <c r="F2">
        <f>E2*10000</f>
        <v>33000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</row>
    <row r="6" spans="1:34">
      <c r="B6" s="15">
        <f>SUM(D6:MI6)</f>
        <v>11837.410000000002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</row>
    <row r="7" spans="1:3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</row>
    <row r="8" spans="1:34">
      <c r="A8" s="8">
        <f>B8/F2</f>
        <v>1.7099515318077328E-2</v>
      </c>
      <c r="B8" s="7">
        <f>SUM(D8:MI8)</f>
        <v>564.2840054965518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</row>
    <row r="9" spans="1:34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</row>
    <row r="12" spans="1:34">
      <c r="C12" s="17" t="s">
        <v>27</v>
      </c>
      <c r="D12" s="17" t="s">
        <v>28</v>
      </c>
    </row>
    <row r="13" spans="1:3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A17"/>
  <sheetViews>
    <sheetView workbookViewId="0">
      <selection activeCell="BA7" sqref="BA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53">
      <c r="C2" s="1" t="s">
        <v>20</v>
      </c>
      <c r="D2" s="1" t="s">
        <v>7</v>
      </c>
      <c r="E2">
        <v>16.73</v>
      </c>
      <c r="F2">
        <f>E2*10000</f>
        <v>167300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37908.409999999989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</row>
    <row r="7" spans="1:5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</row>
    <row r="8" spans="1:53">
      <c r="A8" s="8">
        <f>B8/F2</f>
        <v>4.5847712848332493E-2</v>
      </c>
      <c r="B8" s="7">
        <f>SUM(D8:MI8)</f>
        <v>7670.322359526026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</row>
    <row r="9" spans="1:53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</row>
    <row r="12" spans="1:53">
      <c r="C12" s="17" t="s">
        <v>27</v>
      </c>
      <c r="D12" s="17" t="s">
        <v>28</v>
      </c>
    </row>
    <row r="13" spans="1:53">
      <c r="C13" s="10">
        <v>400</v>
      </c>
      <c r="D13" s="10">
        <v>8.4030000000000005</v>
      </c>
    </row>
    <row r="14" spans="1:53">
      <c r="A14" s="1" t="s">
        <v>30</v>
      </c>
      <c r="B14" s="23">
        <v>42991</v>
      </c>
      <c r="C14">
        <v>2000</v>
      </c>
      <c r="D14">
        <v>4.75</v>
      </c>
    </row>
    <row r="15" spans="1:53">
      <c r="A15" s="1" t="s">
        <v>30</v>
      </c>
      <c r="B15" s="11">
        <v>42993</v>
      </c>
      <c r="C15">
        <v>2000</v>
      </c>
      <c r="D15">
        <v>4.71</v>
      </c>
    </row>
    <row r="16" spans="1:53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A15"/>
  <sheetViews>
    <sheetView topLeftCell="AO1" workbookViewId="0">
      <selection activeCell="BA7" sqref="BA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5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64040.1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</row>
    <row r="7" spans="1:5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</row>
    <row r="8" spans="1:53">
      <c r="A8" s="8">
        <f>B8/F2</f>
        <v>6.012146227987164E-2</v>
      </c>
      <c r="B8" s="7">
        <f>SUM(D8:MI8)</f>
        <v>3444.9597886366455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" si="22">BA6/BA7</f>
        <v>42.901622718052742</v>
      </c>
    </row>
    <row r="9" spans="1:53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</row>
    <row r="12" spans="1:53">
      <c r="C12" s="1" t="s">
        <v>27</v>
      </c>
      <c r="D12" s="1" t="s">
        <v>28</v>
      </c>
      <c r="E12" s="1" t="s">
        <v>29</v>
      </c>
    </row>
    <row r="13" spans="1:53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53">
      <c r="A14" s="1" t="s">
        <v>30</v>
      </c>
      <c r="B14" s="11">
        <v>42999</v>
      </c>
      <c r="C14">
        <v>1000</v>
      </c>
      <c r="D14">
        <v>18.510000000000002</v>
      </c>
    </row>
    <row r="15" spans="1:53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3"/>
  <sheetViews>
    <sheetView topLeftCell="AO1" workbookViewId="0">
      <selection activeCell="BA7" sqref="B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3">
      <c r="C2" s="1" t="s">
        <v>18</v>
      </c>
      <c r="D2" s="1" t="s">
        <v>7</v>
      </c>
      <c r="E2">
        <v>295.52</v>
      </c>
      <c r="F2">
        <f>E2*10000</f>
        <v>2955200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-23949.420000000002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</row>
    <row r="7" spans="1:5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</row>
    <row r="8" spans="1:53">
      <c r="A8" s="8">
        <f>B8/F2</f>
        <v>-9.7510543455732587E-4</v>
      </c>
      <c r="B8" s="7">
        <f>SUM(D8:MI8)</f>
        <v>-2881.6315802038093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</row>
    <row r="9" spans="1:53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</row>
    <row r="10" spans="1:53">
      <c r="AJ10" t="s">
        <v>66</v>
      </c>
    </row>
    <row r="12" spans="1:53">
      <c r="C12" s="17" t="s">
        <v>27</v>
      </c>
      <c r="D12" s="17" t="s">
        <v>28</v>
      </c>
      <c r="E12" s="1" t="s">
        <v>31</v>
      </c>
    </row>
    <row r="13" spans="1:53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4"/>
  <sheetViews>
    <sheetView workbookViewId="0">
      <selection activeCell="BA7" sqref="BA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53">
      <c r="C2" s="1" t="s">
        <v>8</v>
      </c>
      <c r="D2" s="1" t="s">
        <v>7</v>
      </c>
      <c r="E2">
        <v>220.39</v>
      </c>
      <c r="F2">
        <f>E2*10000</f>
        <v>2203900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-64479.600000000006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</row>
    <row r="7" spans="1:5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</row>
    <row r="8" spans="1:53">
      <c r="A8" s="8">
        <f>B8/F2</f>
        <v>-1.0806145612163526E-2</v>
      </c>
      <c r="B8" s="7">
        <f>SUM(D8:MI8)</f>
        <v>-23815.664314647194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</row>
    <row r="9" spans="1:53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</row>
    <row r="10" spans="1:53">
      <c r="T10" s="22" t="s">
        <v>50</v>
      </c>
    </row>
    <row r="13" spans="1:53">
      <c r="C13" s="1" t="s">
        <v>27</v>
      </c>
      <c r="D13" s="1" t="s">
        <v>28</v>
      </c>
      <c r="E13" s="1" t="s">
        <v>48</v>
      </c>
    </row>
    <row r="14" spans="1:53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5"/>
  <sheetViews>
    <sheetView topLeftCell="A9" workbookViewId="0">
      <selection activeCell="BA7" sqref="B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3">
      <c r="C2" s="1" t="s">
        <v>9</v>
      </c>
      <c r="D2" s="1" t="s">
        <v>7</v>
      </c>
      <c r="E2">
        <v>9.6</v>
      </c>
      <c r="F2">
        <f>E2*10000</f>
        <v>96000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-11585.79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</row>
    <row r="7" spans="1:5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</row>
    <row r="8" spans="1:53">
      <c r="A8" s="8">
        <f>B8/F2</f>
        <v>-1.8613131198645248E-2</v>
      </c>
      <c r="B8" s="7">
        <f>SUM(D8:MI8)</f>
        <v>-1786.8605950699439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</row>
    <row r="9" spans="1:53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</row>
    <row r="12" spans="1:53">
      <c r="C12" s="1" t="s">
        <v>27</v>
      </c>
      <c r="D12" s="1" t="s">
        <v>28</v>
      </c>
      <c r="E12" s="1" t="s">
        <v>31</v>
      </c>
    </row>
    <row r="13" spans="1:53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53">
      <c r="C14" s="12"/>
      <c r="D14" s="13"/>
      <c r="E14" s="13"/>
    </row>
    <row r="15" spans="1:5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A17"/>
  <sheetViews>
    <sheetView workbookViewId="0">
      <selection activeCell="BA7" sqref="BA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53">
      <c r="C2" s="1" t="s">
        <v>12</v>
      </c>
      <c r="D2" s="1" t="s">
        <v>7</v>
      </c>
      <c r="E2">
        <v>9.36</v>
      </c>
      <c r="F2">
        <f>E2*10000</f>
        <v>93600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10434.69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</row>
    <row r="7" spans="1:5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</row>
    <row r="8" spans="1:53">
      <c r="A8" s="8">
        <f>B8/F2</f>
        <v>1.0055967535000342E-2</v>
      </c>
      <c r="B8" s="7">
        <f>SUM(D8:MI8)</f>
        <v>941.23856127603199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</row>
    <row r="9" spans="1:53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</row>
    <row r="16" spans="1:53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5"/>
  <sheetViews>
    <sheetView topLeftCell="A15" workbookViewId="0">
      <selection activeCell="BA7" sqref="B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3">
      <c r="C2" s="1" t="s">
        <v>15</v>
      </c>
      <c r="D2" s="1" t="s">
        <v>7</v>
      </c>
      <c r="E2">
        <v>3.89</v>
      </c>
      <c r="F2">
        <f>E2*10000</f>
        <v>38900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</row>
    <row r="6" spans="1:53">
      <c r="B6" s="15">
        <f>SUM(D6:MI6)</f>
        <v>-4185.67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</row>
    <row r="7" spans="1:5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</row>
    <row r="8" spans="1:53">
      <c r="A8" s="8">
        <f>B8/F2</f>
        <v>-1.3162846576132939E-2</v>
      </c>
      <c r="B8" s="7">
        <f>SUM(D8:MI8)</f>
        <v>-512.03473181157131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</row>
    <row r="9" spans="1:53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</row>
    <row r="14" spans="1:53">
      <c r="C14" s="1" t="s">
        <v>27</v>
      </c>
      <c r="D14" s="17" t="s">
        <v>28</v>
      </c>
      <c r="E14" s="1" t="s">
        <v>31</v>
      </c>
    </row>
    <row r="15" spans="1:53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美的集团</vt:lpstr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2017-10-26T13:45:39Z</dcterms:modified>
</cp:coreProperties>
</file>