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U8" i="20" l="1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<sst xmlns="http://schemas.openxmlformats.org/spreadsheetml/2006/main" count="325" uniqueCount="84">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</sst>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90232"/>
        <c:axId val="2074493096"/>
      </c:lineChart>
      <c:catAx>
        <c:axId val="207449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93096"/>
        <c:crosses val="autoZero"/>
        <c:auto val="1"/>
        <c:lblAlgn val="ctr"/>
        <c:lblOffset val="100"/>
        <c:tickLblSkip val="2"/>
        <c:noMultiLvlLbl val="0"/>
      </c:catAx>
      <c:valAx>
        <c:axId val="207449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49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46776"/>
        <c:axId val="-2044246296"/>
      </c:lineChart>
      <c:catAx>
        <c:axId val="21427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46296"/>
        <c:crosses val="autoZero"/>
        <c:auto val="1"/>
        <c:lblAlgn val="ctr"/>
        <c:lblOffset val="100"/>
        <c:noMultiLvlLbl val="0"/>
      </c:catAx>
      <c:valAx>
        <c:axId val="-20442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8376"/>
        <c:axId val="-2044371416"/>
      </c:lineChart>
      <c:catAx>
        <c:axId val="-20442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71416"/>
        <c:crosses val="autoZero"/>
        <c:auto val="1"/>
        <c:lblAlgn val="ctr"/>
        <c:lblOffset val="100"/>
        <c:noMultiLvlLbl val="0"/>
      </c:catAx>
      <c:valAx>
        <c:axId val="-20443714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  <c:pt idx="50">
                  <c:v>807.55</c:v>
                </c:pt>
                <c:pt idx="51">
                  <c:v>-1927.67</c:v>
                </c:pt>
                <c:pt idx="52">
                  <c:v>-56.3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22536"/>
        <c:axId val="2142734904"/>
      </c:barChart>
      <c:catAx>
        <c:axId val="214262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34904"/>
        <c:crosses val="autoZero"/>
        <c:auto val="1"/>
        <c:lblAlgn val="ctr"/>
        <c:lblOffset val="100"/>
        <c:noMultiLvlLbl val="0"/>
      </c:catAx>
      <c:valAx>
        <c:axId val="214273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62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69640"/>
        <c:axId val="-2127866632"/>
      </c:lineChart>
      <c:catAx>
        <c:axId val="-212786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66632"/>
        <c:crosses val="autoZero"/>
        <c:auto val="1"/>
        <c:lblAlgn val="ctr"/>
        <c:lblOffset val="100"/>
        <c:noMultiLvlLbl val="0"/>
      </c:catAx>
      <c:valAx>
        <c:axId val="-212786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6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01720"/>
        <c:axId val="-2127860424"/>
      </c:lineChart>
      <c:catAx>
        <c:axId val="21427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60424"/>
        <c:crosses val="autoZero"/>
        <c:auto val="1"/>
        <c:lblAlgn val="ctr"/>
        <c:lblOffset val="100"/>
        <c:noMultiLvlLbl val="0"/>
      </c:catAx>
      <c:valAx>
        <c:axId val="-21278604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70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266584"/>
        <c:axId val="2063996472"/>
      </c:barChart>
      <c:catAx>
        <c:axId val="214326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96472"/>
        <c:crosses val="autoZero"/>
        <c:auto val="1"/>
        <c:lblAlgn val="ctr"/>
        <c:lblOffset val="100"/>
        <c:noMultiLvlLbl val="0"/>
      </c:catAx>
      <c:valAx>
        <c:axId val="206399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26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39448"/>
        <c:axId val="2142894824"/>
      </c:lineChart>
      <c:catAx>
        <c:axId val="21429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94824"/>
        <c:crosses val="autoZero"/>
        <c:auto val="1"/>
        <c:lblAlgn val="ctr"/>
        <c:lblOffset val="100"/>
        <c:noMultiLvlLbl val="0"/>
      </c:catAx>
      <c:valAx>
        <c:axId val="214289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3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46936"/>
        <c:axId val="2142815160"/>
      </c:lineChart>
      <c:catAx>
        <c:axId val="214284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15160"/>
        <c:crosses val="autoZero"/>
        <c:auto val="1"/>
        <c:lblAlgn val="ctr"/>
        <c:lblOffset val="100"/>
        <c:noMultiLvlLbl val="0"/>
      </c:catAx>
      <c:valAx>
        <c:axId val="2142815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84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26136"/>
        <c:axId val="2142836088"/>
      </c:barChart>
      <c:catAx>
        <c:axId val="-21278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36088"/>
        <c:crosses val="autoZero"/>
        <c:auto val="1"/>
        <c:lblAlgn val="ctr"/>
        <c:lblOffset val="100"/>
        <c:noMultiLvlLbl val="0"/>
      </c:catAx>
      <c:valAx>
        <c:axId val="214283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2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57480"/>
        <c:axId val="2126160488"/>
      </c:lineChart>
      <c:catAx>
        <c:axId val="212615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60488"/>
        <c:crosses val="autoZero"/>
        <c:auto val="1"/>
        <c:lblAlgn val="ctr"/>
        <c:lblOffset val="100"/>
        <c:noMultiLvlLbl val="0"/>
      </c:catAx>
      <c:valAx>
        <c:axId val="21261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3800"/>
        <c:axId val="2146505864"/>
      </c:lineChart>
      <c:catAx>
        <c:axId val="21471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05864"/>
        <c:crosses val="autoZero"/>
        <c:auto val="1"/>
        <c:lblAlgn val="ctr"/>
        <c:lblOffset val="100"/>
        <c:tickLblSkip val="2"/>
        <c:noMultiLvlLbl val="0"/>
      </c:catAx>
      <c:valAx>
        <c:axId val="21465058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91576"/>
        <c:axId val="2126083864"/>
      </c:lineChart>
      <c:catAx>
        <c:axId val="212609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83864"/>
        <c:crosses val="autoZero"/>
        <c:auto val="1"/>
        <c:lblAlgn val="ctr"/>
        <c:lblOffset val="100"/>
        <c:noMultiLvlLbl val="0"/>
      </c:catAx>
      <c:valAx>
        <c:axId val="212608386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09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  <c:pt idx="141">
                  <c:v>-203.27</c:v>
                </c:pt>
                <c:pt idx="142">
                  <c:v>-353.97</c:v>
                </c:pt>
                <c:pt idx="143">
                  <c:v>-6.08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57240"/>
        <c:axId val="2126052104"/>
      </c:barChart>
      <c:catAx>
        <c:axId val="212605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52104"/>
        <c:crosses val="autoZero"/>
        <c:auto val="1"/>
        <c:lblAlgn val="ctr"/>
        <c:lblOffset val="100"/>
        <c:noMultiLvlLbl val="0"/>
      </c:catAx>
      <c:valAx>
        <c:axId val="212605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5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13032"/>
        <c:axId val="2126016040"/>
      </c:lineChart>
      <c:catAx>
        <c:axId val="21260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16040"/>
        <c:crosses val="autoZero"/>
        <c:auto val="1"/>
        <c:lblAlgn val="ctr"/>
        <c:lblOffset val="100"/>
        <c:noMultiLvlLbl val="0"/>
      </c:catAx>
      <c:valAx>
        <c:axId val="212601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49704"/>
        <c:axId val="2125952568"/>
      </c:lineChart>
      <c:catAx>
        <c:axId val="212594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2568"/>
        <c:crosses val="autoZero"/>
        <c:auto val="1"/>
        <c:lblAlgn val="ctr"/>
        <c:lblOffset val="100"/>
        <c:noMultiLvlLbl val="0"/>
      </c:catAx>
      <c:valAx>
        <c:axId val="212595256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94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47400"/>
        <c:axId val="2125936600"/>
      </c:barChart>
      <c:catAx>
        <c:axId val="21259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36600"/>
        <c:crosses val="autoZero"/>
        <c:auto val="1"/>
        <c:lblAlgn val="ctr"/>
        <c:lblOffset val="100"/>
        <c:noMultiLvlLbl val="0"/>
      </c:catAx>
      <c:valAx>
        <c:axId val="212593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4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55688"/>
        <c:axId val="-2016533096"/>
      </c:lineChart>
      <c:catAx>
        <c:axId val="20800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33096"/>
        <c:crosses val="autoZero"/>
        <c:auto val="1"/>
        <c:lblAlgn val="ctr"/>
        <c:lblOffset val="100"/>
        <c:noMultiLvlLbl val="0"/>
      </c:catAx>
      <c:valAx>
        <c:axId val="-201653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05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86648"/>
        <c:axId val="-2041748520"/>
      </c:lineChart>
      <c:catAx>
        <c:axId val="20801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48520"/>
        <c:crosses val="autoZero"/>
        <c:auto val="1"/>
        <c:lblAlgn val="ctr"/>
        <c:lblOffset val="100"/>
        <c:noMultiLvlLbl val="0"/>
      </c:catAx>
      <c:valAx>
        <c:axId val="-204174852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  <c:pt idx="106">
                  <c:v>-665.18</c:v>
                </c:pt>
                <c:pt idx="107">
                  <c:v>1041.73</c:v>
                </c:pt>
                <c:pt idx="108">
                  <c:v>476.29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93176"/>
        <c:axId val="-2041749224"/>
      </c:barChart>
      <c:catAx>
        <c:axId val="-201669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49224"/>
        <c:crosses val="autoZero"/>
        <c:auto val="1"/>
        <c:lblAlgn val="ctr"/>
        <c:lblOffset val="100"/>
        <c:noMultiLvlLbl val="0"/>
      </c:catAx>
      <c:valAx>
        <c:axId val="-204174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9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44600"/>
        <c:axId val="-2017446280"/>
      </c:lineChart>
      <c:catAx>
        <c:axId val="207294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46280"/>
        <c:crosses val="autoZero"/>
        <c:auto val="1"/>
        <c:lblAlgn val="ctr"/>
        <c:lblOffset val="100"/>
        <c:noMultiLvlLbl val="0"/>
      </c:catAx>
      <c:valAx>
        <c:axId val="-201744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4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46024"/>
        <c:axId val="2126662680"/>
      </c:lineChart>
      <c:catAx>
        <c:axId val="20705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62680"/>
        <c:crosses val="autoZero"/>
        <c:auto val="1"/>
        <c:lblAlgn val="ctr"/>
        <c:lblOffset val="100"/>
        <c:noMultiLvlLbl val="0"/>
      </c:catAx>
      <c:valAx>
        <c:axId val="2126662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5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  <c:pt idx="128">
                  <c:v>-668.1</c:v>
                </c:pt>
                <c:pt idx="129">
                  <c:v>-20477.86</c:v>
                </c:pt>
                <c:pt idx="130">
                  <c:v>21679.18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4216"/>
        <c:axId val="2074304136"/>
      </c:barChart>
      <c:catAx>
        <c:axId val="214652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04136"/>
        <c:crosses val="autoZero"/>
        <c:auto val="1"/>
        <c:lblAlgn val="ctr"/>
        <c:lblOffset val="100"/>
        <c:tickLblSkip val="2"/>
        <c:noMultiLvlLbl val="0"/>
      </c:catAx>
      <c:valAx>
        <c:axId val="207430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52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88072"/>
        <c:axId val="2070850280"/>
      </c:barChart>
      <c:catAx>
        <c:axId val="2070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50280"/>
        <c:crosses val="autoZero"/>
        <c:auto val="1"/>
        <c:lblAlgn val="ctr"/>
        <c:lblOffset val="100"/>
        <c:noMultiLvlLbl val="0"/>
      </c:catAx>
      <c:valAx>
        <c:axId val="207085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8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4264"/>
        <c:axId val="2070372024"/>
      </c:lineChart>
      <c:catAx>
        <c:axId val="21265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2024"/>
        <c:crosses val="autoZero"/>
        <c:auto val="1"/>
        <c:lblAlgn val="ctr"/>
        <c:lblOffset val="100"/>
        <c:noMultiLvlLbl val="0"/>
      </c:catAx>
      <c:valAx>
        <c:axId val="207037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5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104"/>
        <c:axId val="2126914424"/>
      </c:lineChart>
      <c:catAx>
        <c:axId val="212723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14424"/>
        <c:crosses val="autoZero"/>
        <c:auto val="1"/>
        <c:lblAlgn val="ctr"/>
        <c:lblOffset val="100"/>
        <c:noMultiLvlLbl val="0"/>
      </c:catAx>
      <c:valAx>
        <c:axId val="21269144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62200"/>
        <c:axId val="2126819352"/>
      </c:barChart>
      <c:catAx>
        <c:axId val="20707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19352"/>
        <c:crosses val="autoZero"/>
        <c:auto val="1"/>
        <c:lblAlgn val="ctr"/>
        <c:lblOffset val="100"/>
        <c:noMultiLvlLbl val="0"/>
      </c:catAx>
      <c:valAx>
        <c:axId val="212681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6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84856"/>
        <c:axId val="-2017416376"/>
      </c:lineChart>
      <c:catAx>
        <c:axId val="211538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16376"/>
        <c:crosses val="autoZero"/>
        <c:auto val="1"/>
        <c:lblAlgn val="ctr"/>
        <c:lblOffset val="100"/>
        <c:noMultiLvlLbl val="0"/>
      </c:catAx>
      <c:valAx>
        <c:axId val="-20174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8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29672"/>
        <c:axId val="2075063336"/>
      </c:lineChart>
      <c:catAx>
        <c:axId val="214732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63336"/>
        <c:crosses val="autoZero"/>
        <c:auto val="1"/>
        <c:lblAlgn val="ctr"/>
        <c:lblOffset val="100"/>
        <c:noMultiLvlLbl val="0"/>
      </c:catAx>
      <c:valAx>
        <c:axId val="20750633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2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27960"/>
        <c:axId val="2075058120"/>
      </c:barChart>
      <c:catAx>
        <c:axId val="214732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58120"/>
        <c:crosses val="autoZero"/>
        <c:auto val="1"/>
        <c:lblAlgn val="ctr"/>
        <c:lblOffset val="100"/>
        <c:noMultiLvlLbl val="0"/>
      </c:catAx>
      <c:valAx>
        <c:axId val="207505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2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84968"/>
        <c:axId val="2125879192"/>
      </c:lineChart>
      <c:catAx>
        <c:axId val="21258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79192"/>
        <c:crosses val="autoZero"/>
        <c:auto val="1"/>
        <c:lblAlgn val="ctr"/>
        <c:lblOffset val="100"/>
        <c:noMultiLvlLbl val="0"/>
      </c:catAx>
      <c:valAx>
        <c:axId val="212587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8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39224"/>
        <c:axId val="2125842232"/>
      </c:lineChart>
      <c:catAx>
        <c:axId val="21258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42232"/>
        <c:crosses val="autoZero"/>
        <c:auto val="1"/>
        <c:lblAlgn val="ctr"/>
        <c:lblOffset val="100"/>
        <c:noMultiLvlLbl val="0"/>
      </c:catAx>
      <c:valAx>
        <c:axId val="21258422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63720"/>
        <c:axId val="2125866728"/>
      </c:barChart>
      <c:catAx>
        <c:axId val="21258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66728"/>
        <c:crosses val="autoZero"/>
        <c:auto val="1"/>
        <c:lblAlgn val="ctr"/>
        <c:lblOffset val="100"/>
        <c:noMultiLvlLbl val="0"/>
      </c:catAx>
      <c:valAx>
        <c:axId val="212586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58504"/>
        <c:axId val="2074541448"/>
      </c:lineChart>
      <c:catAx>
        <c:axId val="207435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41448"/>
        <c:crosses val="autoZero"/>
        <c:auto val="1"/>
        <c:lblAlgn val="ctr"/>
        <c:lblOffset val="100"/>
        <c:noMultiLvlLbl val="0"/>
      </c:catAx>
      <c:valAx>
        <c:axId val="207454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5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94408"/>
        <c:axId val="2125697416"/>
      </c:lineChart>
      <c:catAx>
        <c:axId val="212569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97416"/>
        <c:crosses val="autoZero"/>
        <c:auto val="1"/>
        <c:lblAlgn val="ctr"/>
        <c:lblOffset val="100"/>
        <c:noMultiLvlLbl val="0"/>
      </c:catAx>
      <c:valAx>
        <c:axId val="212569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9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5688"/>
        <c:axId val="2125688696"/>
      </c:lineChart>
      <c:catAx>
        <c:axId val="21256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8696"/>
        <c:crosses val="autoZero"/>
        <c:auto val="1"/>
        <c:lblAlgn val="ctr"/>
        <c:lblOffset val="100"/>
        <c:noMultiLvlLbl val="0"/>
      </c:catAx>
      <c:valAx>
        <c:axId val="21256886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80664"/>
        <c:axId val="2125653304"/>
      </c:barChart>
      <c:catAx>
        <c:axId val="212568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3304"/>
        <c:crosses val="autoZero"/>
        <c:auto val="1"/>
        <c:lblAlgn val="ctr"/>
        <c:lblOffset val="100"/>
        <c:noMultiLvlLbl val="0"/>
      </c:catAx>
      <c:valAx>
        <c:axId val="212565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8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11288"/>
        <c:axId val="2075601000"/>
      </c:lineChart>
      <c:catAx>
        <c:axId val="208021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01000"/>
        <c:crosses val="autoZero"/>
        <c:auto val="1"/>
        <c:lblAlgn val="ctr"/>
        <c:lblOffset val="100"/>
        <c:noMultiLvlLbl val="0"/>
      </c:catAx>
      <c:valAx>
        <c:axId val="207560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21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40424"/>
        <c:axId val="2121345864"/>
      </c:lineChart>
      <c:catAx>
        <c:axId val="-201644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5864"/>
        <c:crosses val="autoZero"/>
        <c:auto val="1"/>
        <c:lblAlgn val="ctr"/>
        <c:lblOffset val="100"/>
        <c:noMultiLvlLbl val="0"/>
      </c:catAx>
      <c:valAx>
        <c:axId val="21213458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4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  <c:pt idx="151">
                  <c:v>40.4</c:v>
                </c:pt>
                <c:pt idx="152">
                  <c:v>419.45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67224"/>
        <c:axId val="2115908184"/>
      </c:barChart>
      <c:catAx>
        <c:axId val="-21266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08184"/>
        <c:crosses val="autoZero"/>
        <c:auto val="1"/>
        <c:lblAlgn val="ctr"/>
        <c:lblOffset val="100"/>
        <c:noMultiLvlLbl val="0"/>
      </c:catAx>
      <c:valAx>
        <c:axId val="211590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66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93416"/>
        <c:axId val="-2076998808"/>
      </c:lineChart>
      <c:catAx>
        <c:axId val="-20767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98808"/>
        <c:crosses val="autoZero"/>
        <c:auto val="1"/>
        <c:lblAlgn val="ctr"/>
        <c:lblOffset val="100"/>
        <c:noMultiLvlLbl val="0"/>
      </c:catAx>
      <c:valAx>
        <c:axId val="-207699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7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99992"/>
        <c:axId val="-2077189256"/>
      </c:lineChart>
      <c:catAx>
        <c:axId val="20752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89256"/>
        <c:crosses val="autoZero"/>
        <c:auto val="1"/>
        <c:lblAlgn val="ctr"/>
        <c:lblOffset val="100"/>
        <c:noMultiLvlLbl val="0"/>
      </c:catAx>
      <c:valAx>
        <c:axId val="-20771892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96952"/>
        <c:axId val="2115963240"/>
      </c:barChart>
      <c:catAx>
        <c:axId val="21159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63240"/>
        <c:crosses val="autoZero"/>
        <c:auto val="1"/>
        <c:lblAlgn val="ctr"/>
        <c:lblOffset val="100"/>
        <c:noMultiLvlLbl val="0"/>
      </c:catAx>
      <c:valAx>
        <c:axId val="211596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9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88920"/>
        <c:axId val="2080258344"/>
      </c:lineChart>
      <c:catAx>
        <c:axId val="208028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58344"/>
        <c:crosses val="autoZero"/>
        <c:auto val="1"/>
        <c:lblAlgn val="ctr"/>
        <c:lblOffset val="100"/>
        <c:noMultiLvlLbl val="0"/>
      </c:catAx>
      <c:valAx>
        <c:axId val="208025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28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16648"/>
        <c:axId val="2147195272"/>
      </c:lineChart>
      <c:catAx>
        <c:axId val="214721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95272"/>
        <c:crosses val="autoZero"/>
        <c:auto val="1"/>
        <c:lblAlgn val="ctr"/>
        <c:lblOffset val="100"/>
        <c:noMultiLvlLbl val="0"/>
      </c:catAx>
      <c:valAx>
        <c:axId val="2147195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49512"/>
        <c:axId val="2080329272"/>
      </c:lineChart>
      <c:catAx>
        <c:axId val="208034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29272"/>
        <c:crosses val="autoZero"/>
        <c:auto val="1"/>
        <c:lblAlgn val="ctr"/>
        <c:lblOffset val="100"/>
        <c:noMultiLvlLbl val="0"/>
      </c:catAx>
      <c:valAx>
        <c:axId val="2080329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34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62648"/>
        <c:axId val="2020643416"/>
      </c:barChart>
      <c:catAx>
        <c:axId val="20800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643416"/>
        <c:crosses val="autoZero"/>
        <c:auto val="1"/>
        <c:lblAlgn val="ctr"/>
        <c:lblOffset val="100"/>
        <c:noMultiLvlLbl val="0"/>
      </c:catAx>
      <c:valAx>
        <c:axId val="202064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06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64456"/>
        <c:axId val="-2076890312"/>
      </c:lineChart>
      <c:catAx>
        <c:axId val="20754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90312"/>
        <c:crosses val="autoZero"/>
        <c:auto val="1"/>
        <c:lblAlgn val="ctr"/>
        <c:lblOffset val="100"/>
        <c:noMultiLvlLbl val="0"/>
      </c:catAx>
      <c:valAx>
        <c:axId val="-207689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6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79240"/>
        <c:axId val="-2076704104"/>
      </c:lineChart>
      <c:catAx>
        <c:axId val="207567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04104"/>
        <c:crosses val="autoZero"/>
        <c:auto val="1"/>
        <c:lblAlgn val="ctr"/>
        <c:lblOffset val="100"/>
        <c:noMultiLvlLbl val="0"/>
      </c:catAx>
      <c:valAx>
        <c:axId val="-2076704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67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59912"/>
        <c:axId val="2115925384"/>
      </c:barChart>
      <c:catAx>
        <c:axId val="2115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25384"/>
        <c:crosses val="autoZero"/>
        <c:auto val="1"/>
        <c:lblAlgn val="ctr"/>
        <c:lblOffset val="100"/>
        <c:noMultiLvlLbl val="0"/>
      </c:catAx>
      <c:valAx>
        <c:axId val="211592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46312"/>
        <c:axId val="-2076913000"/>
      </c:lineChart>
      <c:catAx>
        <c:axId val="-21266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3000"/>
        <c:crosses val="autoZero"/>
        <c:auto val="1"/>
        <c:lblAlgn val="ctr"/>
        <c:lblOffset val="100"/>
        <c:noMultiLvlLbl val="0"/>
      </c:catAx>
      <c:valAx>
        <c:axId val="-20769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6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48680"/>
        <c:axId val="2115669960"/>
      </c:lineChart>
      <c:catAx>
        <c:axId val="-207704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69960"/>
        <c:crosses val="autoZero"/>
        <c:auto val="1"/>
        <c:lblAlgn val="ctr"/>
        <c:lblOffset val="100"/>
        <c:noMultiLvlLbl val="0"/>
      </c:catAx>
      <c:valAx>
        <c:axId val="21156699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04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68728"/>
        <c:axId val="2115686296"/>
      </c:barChart>
      <c:catAx>
        <c:axId val="211596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86296"/>
        <c:crosses val="autoZero"/>
        <c:auto val="1"/>
        <c:lblAlgn val="ctr"/>
        <c:lblOffset val="100"/>
        <c:noMultiLvlLbl val="0"/>
      </c:catAx>
      <c:valAx>
        <c:axId val="211568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96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00504"/>
        <c:axId val="-2126715576"/>
      </c:lineChart>
      <c:catAx>
        <c:axId val="-212670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15576"/>
        <c:crosses val="autoZero"/>
        <c:auto val="1"/>
        <c:lblAlgn val="ctr"/>
        <c:lblOffset val="100"/>
        <c:noMultiLvlLbl val="0"/>
      </c:catAx>
      <c:valAx>
        <c:axId val="-212671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70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57640"/>
        <c:axId val="-2077173800"/>
      </c:lineChart>
      <c:catAx>
        <c:axId val="-21265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73800"/>
        <c:crosses val="autoZero"/>
        <c:auto val="1"/>
        <c:lblAlgn val="ctr"/>
        <c:lblOffset val="100"/>
        <c:noMultiLvlLbl val="0"/>
      </c:catAx>
      <c:valAx>
        <c:axId val="-20771738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5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  <c:pt idx="150">
                  <c:v>-6.37</c:v>
                </c:pt>
                <c:pt idx="151">
                  <c:v>290.85</c:v>
                </c:pt>
                <c:pt idx="152">
                  <c:v>55.51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34936"/>
        <c:axId val="2147124376"/>
      </c:barChart>
      <c:catAx>
        <c:axId val="21472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24376"/>
        <c:crosses val="autoZero"/>
        <c:auto val="1"/>
        <c:lblAlgn val="ctr"/>
        <c:lblOffset val="100"/>
        <c:noMultiLvlLbl val="0"/>
      </c:catAx>
      <c:valAx>
        <c:axId val="214712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820712"/>
        <c:axId val="-2077023128"/>
      </c:barChart>
      <c:catAx>
        <c:axId val="-20768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23128"/>
        <c:crosses val="autoZero"/>
        <c:auto val="1"/>
        <c:lblAlgn val="ctr"/>
        <c:lblOffset val="100"/>
        <c:noMultiLvlLbl val="0"/>
      </c:catAx>
      <c:valAx>
        <c:axId val="-207702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2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76232"/>
        <c:axId val="-2076851384"/>
      </c:lineChart>
      <c:catAx>
        <c:axId val="-207717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51384"/>
        <c:crosses val="autoZero"/>
        <c:auto val="1"/>
        <c:lblAlgn val="ctr"/>
        <c:lblOffset val="100"/>
        <c:noMultiLvlLbl val="0"/>
      </c:catAx>
      <c:valAx>
        <c:axId val="-207685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7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00840"/>
        <c:axId val="2115855432"/>
      </c:lineChart>
      <c:catAx>
        <c:axId val="-20768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55432"/>
        <c:crosses val="autoZero"/>
        <c:auto val="1"/>
        <c:lblAlgn val="ctr"/>
        <c:lblOffset val="100"/>
        <c:noMultiLvlLbl val="0"/>
      </c:catAx>
      <c:valAx>
        <c:axId val="21158554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0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096104"/>
        <c:axId val="2076152664"/>
      </c:barChart>
      <c:catAx>
        <c:axId val="-207709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52664"/>
        <c:crosses val="autoZero"/>
        <c:auto val="1"/>
        <c:lblAlgn val="ctr"/>
        <c:lblOffset val="100"/>
        <c:noMultiLvlLbl val="0"/>
      </c:catAx>
      <c:valAx>
        <c:axId val="207615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9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27096"/>
        <c:axId val="2075606376"/>
      </c:lineChart>
      <c:catAx>
        <c:axId val="211552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06376"/>
        <c:crosses val="autoZero"/>
        <c:auto val="1"/>
        <c:lblAlgn val="ctr"/>
        <c:lblOffset val="100"/>
        <c:noMultiLvlLbl val="0"/>
      </c:catAx>
      <c:valAx>
        <c:axId val="207560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52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55320"/>
        <c:axId val="2076146440"/>
      </c:lineChart>
      <c:catAx>
        <c:axId val="207545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46440"/>
        <c:crosses val="autoZero"/>
        <c:auto val="1"/>
        <c:lblAlgn val="ctr"/>
        <c:lblOffset val="100"/>
        <c:noMultiLvlLbl val="0"/>
      </c:catAx>
      <c:valAx>
        <c:axId val="207614644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45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  <c:pt idx="143">
                  <c:v>-603.35</c:v>
                </c:pt>
                <c:pt idx="144">
                  <c:v>-1.4</c:v>
                </c:pt>
                <c:pt idx="145">
                  <c:v>-1118.42</c:v>
                </c:pt>
                <c:pt idx="146">
                  <c:v>-181.71</c:v>
                </c:pt>
                <c:pt idx="147">
                  <c:v>181.58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17080"/>
        <c:axId val="2075188792"/>
      </c:barChart>
      <c:catAx>
        <c:axId val="207551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188792"/>
        <c:crosses val="autoZero"/>
        <c:auto val="1"/>
        <c:lblAlgn val="ctr"/>
        <c:lblOffset val="100"/>
        <c:noMultiLvlLbl val="0"/>
      </c:catAx>
      <c:valAx>
        <c:axId val="207518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5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7912"/>
        <c:axId val="2146976392"/>
      </c:lineChart>
      <c:catAx>
        <c:axId val="20743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76392"/>
        <c:crosses val="autoZero"/>
        <c:auto val="1"/>
        <c:lblAlgn val="ctr"/>
        <c:lblOffset val="100"/>
        <c:noMultiLvlLbl val="0"/>
      </c:catAx>
      <c:valAx>
        <c:axId val="214697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81144"/>
        <c:axId val="-2044622680"/>
      </c:lineChart>
      <c:catAx>
        <c:axId val="21431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22680"/>
        <c:crosses val="autoZero"/>
        <c:auto val="1"/>
        <c:lblAlgn val="ctr"/>
        <c:lblOffset val="100"/>
        <c:noMultiLvlLbl val="0"/>
      </c:catAx>
      <c:valAx>
        <c:axId val="-2044622680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18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  <c:pt idx="50">
                  <c:v>-3818.16</c:v>
                </c:pt>
                <c:pt idx="51">
                  <c:v>-2241.8</c:v>
                </c:pt>
                <c:pt idx="52">
                  <c:v>-2981.86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85832"/>
        <c:axId val="2142999416"/>
      </c:barChart>
      <c:catAx>
        <c:axId val="206818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99416"/>
        <c:crosses val="autoZero"/>
        <c:auto val="1"/>
        <c:lblAlgn val="ctr"/>
        <c:lblOffset val="100"/>
        <c:noMultiLvlLbl val="0"/>
      </c:catAx>
      <c:valAx>
        <c:axId val="214299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818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5"/>
  <sheetViews>
    <sheetView topLeftCell="DQ1" workbookViewId="0">
      <selection activeCell="ED7" sqref="E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</row>
    <row r="5" spans="1:13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</row>
    <row r="6" spans="1:134">
      <c r="A6" s="10"/>
      <c r="B6" s="34">
        <f>SUM(D6:MI6)</f>
        <v>-89606.37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</row>
    <row r="7" spans="1:13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</row>
    <row r="8" spans="1:134">
      <c r="A8" s="8">
        <f>B8/F2</f>
        <v>-2.6859923483023413E-3</v>
      </c>
      <c r="B8" s="7">
        <f>SUM(D8:MI8)</f>
        <v>-1694.3239733091168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" si="61">ED6/ED7</f>
        <v>420.38355633120034</v>
      </c>
    </row>
    <row r="9" spans="1:13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</row>
    <row r="10" spans="1:134">
      <c r="A10" s="10"/>
      <c r="B10" s="10">
        <f>B6/B8</f>
        <v>52.886207957615895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9"/>
  <sheetViews>
    <sheetView topLeftCell="FA1" workbookViewId="0">
      <selection activeCell="FN7" sqref="F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0">
      <c r="C2" s="1" t="s">
        <v>20</v>
      </c>
      <c r="D2" s="1" t="s">
        <v>7</v>
      </c>
      <c r="E2">
        <v>16.73</v>
      </c>
      <c r="F2">
        <f>E2*10000</f>
        <v>167300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-11608.350000000008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</row>
    <row r="7" spans="1:17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</row>
    <row r="8" spans="1:170">
      <c r="A8" s="8">
        <f>B8/F2</f>
        <v>-1.6271409235074367E-2</v>
      </c>
      <c r="B8" s="7">
        <f>SUM(D8:MI8)</f>
        <v>-2722.2067650279414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" si="80">FN6/FN7</f>
        <v>-426.2372093023256</v>
      </c>
    </row>
    <row r="9" spans="1:17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</row>
    <row r="10" spans="1:170">
      <c r="B10" s="10">
        <f>B6/B8</f>
        <v>4.264316050173675</v>
      </c>
    </row>
    <row r="12" spans="1:170">
      <c r="C12" s="17" t="s">
        <v>26</v>
      </c>
      <c r="D12" s="17" t="s">
        <v>27</v>
      </c>
    </row>
    <row r="13" spans="1:170">
      <c r="C13" s="10">
        <v>400</v>
      </c>
      <c r="D13" s="10">
        <v>8.4030000000000005</v>
      </c>
    </row>
    <row r="14" spans="1:170">
      <c r="A14" s="1" t="s">
        <v>29</v>
      </c>
      <c r="B14" s="23">
        <v>42991</v>
      </c>
      <c r="C14">
        <v>2000</v>
      </c>
      <c r="D14">
        <v>4.75</v>
      </c>
    </row>
    <row r="15" spans="1:170">
      <c r="A15" s="1" t="s">
        <v>29</v>
      </c>
      <c r="B15" s="11">
        <v>42993</v>
      </c>
      <c r="C15">
        <v>2000</v>
      </c>
      <c r="D15">
        <v>4.71</v>
      </c>
    </row>
    <row r="16" spans="1:17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20"/>
  <sheetViews>
    <sheetView topLeftCell="EX1" workbookViewId="0">
      <selection activeCell="FN7" sqref="F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-27341.989999999976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</row>
    <row r="7" spans="1:1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</row>
    <row r="8" spans="1:170">
      <c r="A8" s="8">
        <f>B8/F2</f>
        <v>-1.4463435125751467E-2</v>
      </c>
      <c r="B8" s="7">
        <f>SUM(D8:MI8)</f>
        <v>-1369.687306408664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" si="79">FN6/FN7</f>
        <v>-150.55579096045196</v>
      </c>
    </row>
    <row r="9" spans="1:17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</row>
    <row r="10" spans="1:170">
      <c r="B10">
        <f>B6/B8</f>
        <v>19.962213179657034</v>
      </c>
    </row>
    <row r="16" spans="1:17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FF1" workbookViewId="0">
      <selection activeCell="FN7" sqref="F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0">
      <c r="C2" s="1" t="s">
        <v>11</v>
      </c>
      <c r="D2" s="1" t="s">
        <v>7</v>
      </c>
      <c r="E2">
        <v>4.05</v>
      </c>
      <c r="F2">
        <f>E2*10000</f>
        <v>40500</v>
      </c>
    </row>
    <row r="3" spans="1:170">
      <c r="C3" s="1" t="s">
        <v>1</v>
      </c>
    </row>
    <row r="4" spans="1:1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 s="27" customFormat="1">
      <c r="B6" s="28">
        <f>SUM(D6:MI6)</f>
        <v>-22387.649999999983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</row>
    <row r="7" spans="1:1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</row>
    <row r="8" spans="1:170">
      <c r="A8" s="8">
        <f>B8/F2</f>
        <v>-4.6486923152822858E-2</v>
      </c>
      <c r="B8" s="7">
        <f>SUM(D8:MI8)</f>
        <v>-1882.7203876893257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" si="79">FN6/FN7</f>
        <v>-30.054617676266133</v>
      </c>
    </row>
    <row r="9" spans="1:17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</row>
    <row r="10" spans="1:170">
      <c r="B10" s="10">
        <f>B6/B8</f>
        <v>11.891117845426045</v>
      </c>
    </row>
    <row r="12" spans="1:170">
      <c r="C12" s="17" t="s">
        <v>26</v>
      </c>
      <c r="D12" s="17" t="s">
        <v>27</v>
      </c>
    </row>
    <row r="13" spans="1:170">
      <c r="C13" s="10">
        <v>300</v>
      </c>
      <c r="D13" s="10">
        <v>27.286999999999999</v>
      </c>
    </row>
    <row r="14" spans="1:17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5"/>
  <sheetViews>
    <sheetView topLeftCell="EY1" workbookViewId="0">
      <selection activeCell="FN7" sqref="F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0">
      <c r="C2" s="1" t="s">
        <v>9</v>
      </c>
      <c r="D2" s="1" t="s">
        <v>7</v>
      </c>
      <c r="E2">
        <v>9.6</v>
      </c>
      <c r="F2">
        <f>E2*10000</f>
        <v>96000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-68057.670000000013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</row>
    <row r="7" spans="1:1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</row>
    <row r="8" spans="1:170">
      <c r="A8" s="8">
        <f>B8/F2</f>
        <v>-0.11599964835350859</v>
      </c>
      <c r="B8" s="7">
        <f>SUM(D8:MI8)</f>
        <v>-11135.966241936825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</row>
    <row r="9" spans="1:17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</row>
    <row r="12" spans="1:170">
      <c r="C12" s="1" t="s">
        <v>26</v>
      </c>
      <c r="D12" s="1" t="s">
        <v>27</v>
      </c>
      <c r="E12" s="1" t="s">
        <v>30</v>
      </c>
    </row>
    <row r="13" spans="1:17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0">
      <c r="C14" s="12"/>
      <c r="D14" s="13"/>
      <c r="E14" s="13"/>
    </row>
    <row r="15" spans="1:1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5"/>
  <sheetViews>
    <sheetView topLeftCell="EN1" workbookViewId="0">
      <selection activeCell="EZ7" sqref="E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6">
      <c r="C2" s="1" t="s">
        <v>15</v>
      </c>
      <c r="D2" s="1" t="s">
        <v>7</v>
      </c>
      <c r="E2">
        <v>3.89</v>
      </c>
      <c r="F2">
        <f>E2*10000</f>
        <v>38900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</row>
    <row r="6" spans="1:156">
      <c r="B6" s="15">
        <f>SUM(D6:MI6)</f>
        <v>-3617.0099999999998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</row>
    <row r="7" spans="1:15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</row>
    <row r="8" spans="1:156">
      <c r="A8" s="8">
        <f>B8/F2</f>
        <v>-1.0886044588991957E-2</v>
      </c>
      <c r="B8" s="7">
        <f>SUM(D8:MI8)</f>
        <v>-423.46713451178715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</row>
    <row r="9" spans="1:15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</row>
    <row r="10" spans="1:156">
      <c r="CD10" s="1" t="s">
        <v>76</v>
      </c>
    </row>
    <row r="14" spans="1:156">
      <c r="C14" s="1" t="s">
        <v>26</v>
      </c>
      <c r="D14" s="17" t="s">
        <v>27</v>
      </c>
      <c r="E14" s="1" t="s">
        <v>30</v>
      </c>
    </row>
    <row r="15" spans="1:15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8"/>
  <sheetViews>
    <sheetView topLeftCell="EZ1" workbookViewId="0">
      <selection activeCell="FN7" sqref="F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-66498.120000000068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</row>
    <row r="7" spans="1:1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</row>
    <row r="8" spans="1:170">
      <c r="A8" s="8">
        <f>B8/F2</f>
        <v>-2.3163779351424853E-2</v>
      </c>
      <c r="B8" s="7">
        <f>SUM(D8:MI8)</f>
        <v>-18373.50978155019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" si="77">FN6/FN7</f>
        <v>-12.039867109634553</v>
      </c>
    </row>
    <row r="9" spans="1:17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</row>
    <row r="14" spans="1:170">
      <c r="C14" s="1" t="s">
        <v>26</v>
      </c>
      <c r="D14" s="1" t="s">
        <v>27</v>
      </c>
      <c r="E14" s="1" t="s">
        <v>30</v>
      </c>
    </row>
    <row r="15" spans="1:17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5"/>
  <sheetViews>
    <sheetView topLeftCell="EX1" workbookViewId="0">
      <selection activeCell="FN7" sqref="F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0">
      <c r="C2" s="1" t="s">
        <v>14</v>
      </c>
      <c r="D2" s="1" t="s">
        <v>7</v>
      </c>
      <c r="E2">
        <v>19.88</v>
      </c>
      <c r="F2">
        <f>E2*10000</f>
        <v>198800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-23805.620000000003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</row>
    <row r="7" spans="1:17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</row>
    <row r="8" spans="1:170">
      <c r="A8" s="8">
        <f>B8/F2</f>
        <v>-2.7058172856217901E-2</v>
      </c>
      <c r="B8" s="7">
        <f>SUM(D8:MI8)</f>
        <v>-5379.1647638161185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" si="79">FN6/FN7</f>
        <v>211.06763285024158</v>
      </c>
    </row>
    <row r="9" spans="1:17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</row>
    <row r="10" spans="1:17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0">
      <c r="C13" s="17" t="s">
        <v>26</v>
      </c>
      <c r="D13" s="17" t="s">
        <v>27</v>
      </c>
      <c r="E13" s="1" t="s">
        <v>35</v>
      </c>
    </row>
    <row r="14" spans="1:17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EY1" workbookViewId="0">
      <selection activeCell="FN7" sqref="F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-55599.890000000007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</row>
    <row r="7" spans="1:1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</row>
    <row r="8" spans="1:170">
      <c r="A8" s="8">
        <f>B8/F2</f>
        <v>-8.5934082649679975E-3</v>
      </c>
      <c r="B8" s="7">
        <f>SUM(D8:MI8)</f>
        <v>-15341.811775447366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" si="79">FN6/FN7</f>
        <v>1789.1662269129286</v>
      </c>
    </row>
    <row r="9" spans="1:17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</row>
    <row r="10" spans="1:170">
      <c r="B10">
        <f>B6/B8</f>
        <v>3.6240758792896037</v>
      </c>
      <c r="U10" s="1" t="s">
        <v>51</v>
      </c>
      <c r="V10" s="1" t="s">
        <v>41</v>
      </c>
    </row>
    <row r="12" spans="1:170">
      <c r="C12" s="1" t="s">
        <v>26</v>
      </c>
      <c r="D12" s="1" t="s">
        <v>27</v>
      </c>
    </row>
    <row r="13" spans="1:170">
      <c r="C13">
        <v>800</v>
      </c>
      <c r="D13">
        <v>9.1660000000000004</v>
      </c>
    </row>
    <row r="14" spans="1:17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3"/>
  <sheetViews>
    <sheetView topLeftCell="EO1" workbookViewId="0">
      <selection activeCell="EZ7" sqref="E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6">
      <c r="C2" s="1" t="s">
        <v>53</v>
      </c>
      <c r="D2" s="1" t="s">
        <v>7</v>
      </c>
      <c r="E2">
        <v>12.56</v>
      </c>
      <c r="F2">
        <f>E2*10000</f>
        <v>125600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</row>
    <row r="6" spans="1:156">
      <c r="B6" s="15">
        <f>SUM(D6:MI6)</f>
        <v>482343.25000000029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</row>
    <row r="7" spans="1:15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</row>
    <row r="8" spans="1:156">
      <c r="A8" s="8">
        <f>B8/F2</f>
        <v>6.4974275960536761E-3</v>
      </c>
      <c r="B8" s="7">
        <f>SUM(D8:MI8)</f>
        <v>816.07690606434176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" si="72">EZ6/EZ7</f>
        <v>8.1637155126772151E-2</v>
      </c>
    </row>
    <row r="9" spans="1:15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</row>
    <row r="10" spans="1:156">
      <c r="B10">
        <f>B6/B8</f>
        <v>591.05121884428252</v>
      </c>
    </row>
    <row r="12" spans="1:156">
      <c r="C12" s="17" t="s">
        <v>26</v>
      </c>
      <c r="D12" s="17" t="s">
        <v>27</v>
      </c>
    </row>
    <row r="13" spans="1:15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EW1" workbookViewId="0">
      <selection activeCell="FN7" sqref="F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0">
      <c r="C2" s="1" t="s">
        <v>19</v>
      </c>
      <c r="D2" s="1" t="s">
        <v>7</v>
      </c>
      <c r="E2">
        <v>19.34</v>
      </c>
      <c r="F2">
        <f>E2*10000</f>
        <v>193400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-26792.60999999999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</row>
    <row r="7" spans="1:1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</row>
    <row r="8" spans="1:170">
      <c r="A8" s="8">
        <f>B8/F2</f>
        <v>-5.0106490738261851E-2</v>
      </c>
      <c r="B8" s="7">
        <f>SUM(D8:MI8)</f>
        <v>-9690.5953087798425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" si="79">FN6/FN7</f>
        <v>-66.521235521235525</v>
      </c>
    </row>
    <row r="9" spans="1:17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</row>
    <row r="10" spans="1:170">
      <c r="DY10" s="1" t="s">
        <v>41</v>
      </c>
    </row>
    <row r="12" spans="1:170">
      <c r="C12" s="17" t="s">
        <v>26</v>
      </c>
      <c r="D12" s="17" t="s">
        <v>27</v>
      </c>
    </row>
    <row r="13" spans="1:170">
      <c r="C13" s="10">
        <v>600</v>
      </c>
      <c r="D13" s="10">
        <v>7.2480000000000002</v>
      </c>
    </row>
    <row r="14" spans="1:17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EY1" workbookViewId="0">
      <selection activeCell="FN7" sqref="F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0">
      <c r="C2" s="1" t="s">
        <v>21</v>
      </c>
      <c r="D2" s="1" t="s">
        <v>7</v>
      </c>
      <c r="E2">
        <v>5.4</v>
      </c>
      <c r="F2">
        <f>E2*10000</f>
        <v>54000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-6514.7800000000025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</row>
    <row r="7" spans="1:1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</row>
    <row r="8" spans="1:170">
      <c r="A8" s="8">
        <f>B8/F2</f>
        <v>-2.1953109814761163E-2</v>
      </c>
      <c r="B8" s="7">
        <f>SUM(D8:MI8)</f>
        <v>-1185.4679299971028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" si="79">FN6/FN7</f>
        <v>-4.7662037037037033</v>
      </c>
    </row>
    <row r="9" spans="1:17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</row>
    <row r="12" spans="1:170">
      <c r="C12" s="17" t="s">
        <v>26</v>
      </c>
      <c r="D12" s="17" t="s">
        <v>27</v>
      </c>
    </row>
    <row r="13" spans="1:170">
      <c r="C13" s="10">
        <v>300</v>
      </c>
      <c r="D13" s="10">
        <v>8.4870000000000001</v>
      </c>
    </row>
    <row r="14" spans="1:17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3"/>
  <sheetViews>
    <sheetView tabSelected="1" topLeftCell="ED1" workbookViewId="0">
      <selection activeCell="EU7" sqref="E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1">
      <c r="C2" s="1" t="s">
        <v>58</v>
      </c>
      <c r="D2" s="1" t="s">
        <v>7</v>
      </c>
      <c r="E2">
        <v>7.83</v>
      </c>
      <c r="F2">
        <f>E2*10000</f>
        <v>78300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</row>
    <row r="6" spans="1:151">
      <c r="B6" s="15">
        <f>SUM(D6:MI6)</f>
        <v>-4912.7299999999996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</row>
    <row r="7" spans="1:1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</row>
    <row r="8" spans="1:151">
      <c r="A8" s="8">
        <f>B8/F2</f>
        <v>-5.8242005741412119E-3</v>
      </c>
      <c r="B8" s="7">
        <f>SUM(D8:MI8)</f>
        <v>-456.03490495525688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" si="70">EU6/EU7</f>
        <v>11.699742268041238</v>
      </c>
    </row>
    <row r="9" spans="1:15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</row>
    <row r="12" spans="1:151">
      <c r="C12" s="17" t="s">
        <v>26</v>
      </c>
      <c r="D12" s="17" t="s">
        <v>27</v>
      </c>
    </row>
    <row r="13" spans="1:1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D7" sqref="B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-75597.37999999999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-1.8656129387277252E-2</v>
      </c>
      <c r="B8" s="7">
        <f>SUM(D8:MI8)</f>
        <v>-1220.1108619279323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Q1" workbookViewId="0">
      <selection activeCell="BD7" sqref="B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-32017.600000000002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-3.2189168340342393E-3</v>
      </c>
      <c r="B8" s="7">
        <f>SUM(D8:MI8)</f>
        <v>-335.08924242296433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7"/>
  <sheetViews>
    <sheetView topLeftCell="EX1" workbookViewId="0">
      <selection activeCell="FN7" sqref="F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110495.40999999999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</row>
    <row r="7" spans="1:17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</row>
    <row r="8" spans="1:170">
      <c r="A8" s="8">
        <f>B8/F2</f>
        <v>1.9918525409074275E-3</v>
      </c>
      <c r="B8" s="7">
        <f>SUM(D8:MI8)</f>
        <v>19033.744510403194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</row>
    <row r="9" spans="1:17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</row>
    <row r="10" spans="1:170">
      <c r="B10" s="10">
        <f>B6/B8</f>
        <v>5.8052376367459892</v>
      </c>
    </row>
    <row r="12" spans="1:170">
      <c r="C12" s="17" t="s">
        <v>26</v>
      </c>
      <c r="D12" s="17" t="s">
        <v>27</v>
      </c>
    </row>
    <row r="13" spans="1:170">
      <c r="C13" s="10">
        <v>1000</v>
      </c>
      <c r="D13" s="10">
        <v>7.5910000000000002</v>
      </c>
    </row>
    <row r="14" spans="1:170">
      <c r="C14">
        <v>900</v>
      </c>
      <c r="D14">
        <v>5.9</v>
      </c>
    </row>
    <row r="15" spans="1:170">
      <c r="A15" s="1" t="s">
        <v>28</v>
      </c>
      <c r="B15" s="38">
        <v>11232</v>
      </c>
      <c r="C15">
        <v>1900</v>
      </c>
      <c r="D15">
        <v>6</v>
      </c>
    </row>
    <row r="16" spans="1:17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7"/>
  <sheetViews>
    <sheetView topLeftCell="FD1" workbookViewId="0">
      <selection activeCell="FN7" sqref="F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0">
      <c r="C2" s="1" t="s">
        <v>17</v>
      </c>
      <c r="D2" s="1" t="s">
        <v>7</v>
      </c>
      <c r="E2">
        <v>220.9</v>
      </c>
      <c r="F2">
        <f>E2*10000</f>
        <v>2209000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158374.73999999993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</row>
    <row r="7" spans="1:17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</row>
    <row r="8" spans="1:170">
      <c r="A8" s="8">
        <f>B8/F2</f>
        <v>8.0673628464079522E-3</v>
      </c>
      <c r="B8" s="7">
        <f>SUM(D8:MI8)</f>
        <v>17820.804527715165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" si="79">FN6/FN7</f>
        <v>747.27192982456143</v>
      </c>
    </row>
    <row r="9" spans="1:17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</row>
    <row r="10" spans="1:170">
      <c r="B10" s="10">
        <f>B6/B8</f>
        <v>8.8870701518381683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0">
      <c r="AB11" s="1" t="s">
        <v>61</v>
      </c>
    </row>
    <row r="13" spans="1:170">
      <c r="C13" s="17" t="s">
        <v>26</v>
      </c>
      <c r="D13" s="17" t="s">
        <v>27</v>
      </c>
      <c r="E13" s="1" t="s">
        <v>28</v>
      </c>
    </row>
    <row r="14" spans="1:17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C1" workbookViewId="0">
      <selection activeCell="EQ7" sqref="E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7">
      <c r="C2" s="1" t="s">
        <v>33</v>
      </c>
      <c r="D2" s="1" t="s">
        <v>7</v>
      </c>
      <c r="E2">
        <v>11.94</v>
      </c>
      <c r="F2">
        <f>E2*10000</f>
        <v>119400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</row>
    <row r="6" spans="1:147">
      <c r="B6" s="15">
        <f>SUM(D6:MI6)</f>
        <v>-27101.400000000016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</row>
    <row r="7" spans="1:1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</row>
    <row r="8" spans="1:147">
      <c r="A8" s="8">
        <f>B8/F2</f>
        <v>-5.018862620479022E-2</v>
      </c>
      <c r="B8" s="7">
        <f>SUM(D8:MI8)</f>
        <v>-5992.5219688519519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" si="68">EQ6/EQ7</f>
        <v>-1.427230046948357</v>
      </c>
    </row>
    <row r="9" spans="1:14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</row>
    <row r="10" spans="1:147">
      <c r="B10">
        <f>B6/B8</f>
        <v>4.5225366116083014</v>
      </c>
      <c r="DF10" t="s">
        <v>82</v>
      </c>
    </row>
    <row r="12" spans="1:147">
      <c r="C12" s="17" t="s">
        <v>26</v>
      </c>
      <c r="D12" s="17" t="s">
        <v>27</v>
      </c>
    </row>
    <row r="13" spans="1:147">
      <c r="C13" s="10">
        <v>800</v>
      </c>
      <c r="D13" s="10">
        <v>14.318</v>
      </c>
    </row>
    <row r="14" spans="1:14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7"/>
  <sheetViews>
    <sheetView topLeftCell="FD1" workbookViewId="0">
      <selection activeCell="FN7" sqref="F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</row>
    <row r="6" spans="1:170">
      <c r="B6" s="15">
        <f>SUM(D6:MI6)</f>
        <v>113372.33999999995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</row>
    <row r="7" spans="1:17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</row>
    <row r="8" spans="1:170">
      <c r="A8" s="8">
        <f>B8/F2</f>
        <v>4.3288705444768268E-3</v>
      </c>
      <c r="B8" s="7">
        <f>SUM(D8:MI8)</f>
        <v>12792.678233037919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" si="79">FN6/FN7</f>
        <v>-176.98108448928122</v>
      </c>
    </row>
    <row r="9" spans="1:17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</row>
    <row r="10" spans="1:170">
      <c r="B10">
        <f>B6/B8</f>
        <v>8.8622834042060514</v>
      </c>
      <c r="AJ10" t="s">
        <v>65</v>
      </c>
    </row>
    <row r="12" spans="1:170">
      <c r="C12" s="17" t="s">
        <v>26</v>
      </c>
      <c r="D12" s="17" t="s">
        <v>27</v>
      </c>
      <c r="E12" s="1" t="s">
        <v>30</v>
      </c>
    </row>
    <row r="13" spans="1:17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0">
      <c r="A14" s="1" t="s">
        <v>29</v>
      </c>
      <c r="B14" s="16">
        <v>43040</v>
      </c>
      <c r="C14">
        <v>1700</v>
      </c>
      <c r="D14">
        <v>8.23</v>
      </c>
    </row>
    <row r="15" spans="1:170">
      <c r="A15" s="1" t="s">
        <v>29</v>
      </c>
      <c r="B15" s="16">
        <v>43054</v>
      </c>
      <c r="C15">
        <v>2400</v>
      </c>
      <c r="D15">
        <v>8.34</v>
      </c>
    </row>
    <row r="16" spans="1:17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5"/>
  <sheetViews>
    <sheetView topLeftCell="CW1" workbookViewId="0">
      <selection activeCell="DH7" sqref="DH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</row>
    <row r="6" spans="1:112">
      <c r="B6" s="15">
        <f>SUM(D6:MI6)</f>
        <v>18397.780000000032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</row>
    <row r="7" spans="1:11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</row>
    <row r="8" spans="1:112">
      <c r="A8" s="8">
        <f>B8/F2</f>
        <v>-2.5816204277271555E-2</v>
      </c>
      <c r="B8" s="7">
        <f>SUM(D8:MI8)</f>
        <v>-1479.2685050876603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</row>
    <row r="9" spans="1:11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</row>
    <row r="10" spans="1:112">
      <c r="B10" s="10">
        <f>B6/B8</f>
        <v>-12.437079500255969</v>
      </c>
      <c r="CC10" s="1" t="s">
        <v>75</v>
      </c>
      <c r="CD10" s="1" t="s">
        <v>83</v>
      </c>
    </row>
    <row r="12" spans="1:112">
      <c r="C12" s="1" t="s">
        <v>26</v>
      </c>
      <c r="D12" s="1" t="s">
        <v>27</v>
      </c>
      <c r="E12" s="1" t="s">
        <v>28</v>
      </c>
    </row>
    <row r="13" spans="1:11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2">
      <c r="A14" s="1" t="s">
        <v>29</v>
      </c>
      <c r="B14" s="11">
        <v>42999</v>
      </c>
      <c r="C14">
        <v>1000</v>
      </c>
      <c r="D14">
        <v>18.510000000000002</v>
      </c>
    </row>
    <row r="15" spans="1:11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2018-04-19T13:13:05Z</dcterms:modified>
</cp:coreProperties>
</file>