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540" yWindow="0" windowWidth="25600" windowHeight="16060" tabRatio="996" activeTab="19"/>
  </bookViews>
  <sheets>
    <sheet name="民生银行" sheetId="13" r:id="rId1"/>
    <sheet name="美的集团" sheetId="21" r:id="rId2"/>
    <sheet name="达华智能" sheetId="1" r:id="rId3"/>
    <sheet name="沪电股份" sheetId="15" r:id="rId4"/>
    <sheet name="普邦股份" sheetId="18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K8" i="20" l="1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<sst xmlns="http://schemas.openxmlformats.org/spreadsheetml/2006/main" count="310" uniqueCount="82">
  <si>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</si>
  <si>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</si>
  <si>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</si>
  <si>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</si>
  <si>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</si>
  <si>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</si>
  <si>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</si>
  <si>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</si>
  <si>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</si>
  <si>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</si>
  <si>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</si>
  <si>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</si>
  <si>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</si>
  <si>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</si>
  <si>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</si>
  <si>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</si>
  <si>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</si>
  <si>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</si>
  <si>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</si>
  <si>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</si>
  <si>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</si>
  <si>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</si>
  <si>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</si>
  <si>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</si>
  <si>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</si>
  <si>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</si>
  <si>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</si>
  <si>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</si>
  <si>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</si>
  <si>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</si>
  <si>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</si>
  <si>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</si>
  <si>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</si>
  <si>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</si>
  <si>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</si>
  <si>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</si>
  <si>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</si>
  <si>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</si>
  <si>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</si>
  <si>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</si>
  <si>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</si>
  <si>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</si>
  <si>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</si>
  <si>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</si>
  <si>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</si>
  <si>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</si>
  <si>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</si>
  <si>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</si>
  <si>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</si>
  <si>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</si>
  <si>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</si>
  <si>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</si>
  <si>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</si>
  <si>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</si>
  <si>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</si>
  <si>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</si>
  <si>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</si>
  <si>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</si>
  <si>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</si>
  <si>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</si>
  <si>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</si>
  <si>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</si>
  <si>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</si>
  <si>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</si>
  <si>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</si>
  <si>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</si>
  <si>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</si>
  <si>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</si>
  <si>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</si>
  <si>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</si>
  <si>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</si>
  <si>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</si>
  <si>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</si>
  <si>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</si>
  <si>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</si>
  <si>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</si>
  <si>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</si>
  <si>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</si>
  <si>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</si>
  <si>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</si>
  <si>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</si>
  <si>
    <t>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</si>
</sst>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964840"/>
        <c:axId val="2083967896"/>
      </c:lineChart>
      <c:catAx>
        <c:axId val="208396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967896"/>
        <c:crosses val="autoZero"/>
        <c:auto val="1"/>
        <c:lblAlgn val="ctr"/>
        <c:lblOffset val="100"/>
        <c:noMultiLvlLbl val="0"/>
      </c:catAx>
      <c:valAx>
        <c:axId val="2083967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96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285064"/>
        <c:axId val="2084287976"/>
      </c:lineChart>
      <c:catAx>
        <c:axId val="2084285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287976"/>
        <c:crosses val="autoZero"/>
        <c:auto val="1"/>
        <c:lblAlgn val="ctr"/>
        <c:lblOffset val="100"/>
        <c:noMultiLvlLbl val="0"/>
      </c:catAx>
      <c:valAx>
        <c:axId val="2084287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4285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332920"/>
        <c:axId val="2084335784"/>
      </c:lineChart>
      <c:catAx>
        <c:axId val="2084332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335784"/>
        <c:crosses val="autoZero"/>
        <c:auto val="1"/>
        <c:lblAlgn val="ctr"/>
        <c:lblOffset val="100"/>
        <c:noMultiLvlLbl val="0"/>
      </c:catAx>
      <c:valAx>
        <c:axId val="2084335784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4332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357384"/>
        <c:axId val="2084360152"/>
      </c:barChart>
      <c:catAx>
        <c:axId val="208435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360152"/>
        <c:crosses val="autoZero"/>
        <c:auto val="1"/>
        <c:lblAlgn val="ctr"/>
        <c:lblOffset val="100"/>
        <c:noMultiLvlLbl val="0"/>
      </c:catAx>
      <c:valAx>
        <c:axId val="2084360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435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403016"/>
        <c:axId val="2084405784"/>
      </c:lineChart>
      <c:catAx>
        <c:axId val="208440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405784"/>
        <c:crosses val="autoZero"/>
        <c:auto val="1"/>
        <c:lblAlgn val="ctr"/>
        <c:lblOffset val="100"/>
        <c:noMultiLvlLbl val="0"/>
      </c:catAx>
      <c:valAx>
        <c:axId val="2084405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4403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450872"/>
        <c:axId val="2084453592"/>
      </c:lineChart>
      <c:catAx>
        <c:axId val="2084450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453592"/>
        <c:crosses val="autoZero"/>
        <c:auto val="1"/>
        <c:lblAlgn val="ctr"/>
        <c:lblOffset val="100"/>
        <c:noMultiLvlLbl val="0"/>
      </c:catAx>
      <c:valAx>
        <c:axId val="20844535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4450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475336"/>
        <c:axId val="2084477976"/>
      </c:barChart>
      <c:catAx>
        <c:axId val="208447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477976"/>
        <c:crosses val="autoZero"/>
        <c:auto val="1"/>
        <c:lblAlgn val="ctr"/>
        <c:lblOffset val="100"/>
        <c:noMultiLvlLbl val="0"/>
      </c:catAx>
      <c:valAx>
        <c:axId val="2084477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4475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983912"/>
        <c:axId val="2084986856"/>
      </c:lineChart>
      <c:catAx>
        <c:axId val="208498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986856"/>
        <c:crosses val="autoZero"/>
        <c:auto val="1"/>
        <c:lblAlgn val="ctr"/>
        <c:lblOffset val="100"/>
        <c:noMultiLvlLbl val="0"/>
      </c:catAx>
      <c:valAx>
        <c:axId val="2084986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498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032264"/>
        <c:axId val="2085035224"/>
      </c:lineChart>
      <c:catAx>
        <c:axId val="208503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035224"/>
        <c:crosses val="autoZero"/>
        <c:auto val="1"/>
        <c:lblAlgn val="ctr"/>
        <c:lblOffset val="100"/>
        <c:noMultiLvlLbl val="0"/>
      </c:catAx>
      <c:valAx>
        <c:axId val="208503522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503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491704"/>
        <c:axId val="2084494696"/>
      </c:barChart>
      <c:catAx>
        <c:axId val="208449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494696"/>
        <c:crosses val="autoZero"/>
        <c:auto val="1"/>
        <c:lblAlgn val="ctr"/>
        <c:lblOffset val="100"/>
        <c:noMultiLvlLbl val="0"/>
      </c:catAx>
      <c:valAx>
        <c:axId val="2084494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4491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074344"/>
        <c:axId val="2085077288"/>
      </c:lineChart>
      <c:catAx>
        <c:axId val="208507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077288"/>
        <c:crosses val="autoZero"/>
        <c:auto val="1"/>
        <c:lblAlgn val="ctr"/>
        <c:lblOffset val="100"/>
        <c:noMultiLvlLbl val="0"/>
      </c:catAx>
      <c:valAx>
        <c:axId val="2085077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07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049848"/>
        <c:axId val="2084052856"/>
      </c:lineChart>
      <c:catAx>
        <c:axId val="2084049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052856"/>
        <c:crosses val="autoZero"/>
        <c:auto val="1"/>
        <c:lblAlgn val="ctr"/>
        <c:lblOffset val="100"/>
        <c:noMultiLvlLbl val="0"/>
      </c:catAx>
      <c:valAx>
        <c:axId val="20840528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4049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122712"/>
        <c:axId val="2085125656"/>
      </c:lineChart>
      <c:catAx>
        <c:axId val="208512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125656"/>
        <c:crosses val="autoZero"/>
        <c:auto val="1"/>
        <c:lblAlgn val="ctr"/>
        <c:lblOffset val="100"/>
        <c:noMultiLvlLbl val="0"/>
      </c:catAx>
      <c:valAx>
        <c:axId val="208512565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512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147192"/>
        <c:axId val="2085150136"/>
      </c:barChart>
      <c:catAx>
        <c:axId val="208514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150136"/>
        <c:crosses val="autoZero"/>
        <c:auto val="1"/>
        <c:lblAlgn val="ctr"/>
        <c:lblOffset val="100"/>
        <c:noMultiLvlLbl val="0"/>
      </c:catAx>
      <c:valAx>
        <c:axId val="2085150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147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180248"/>
        <c:axId val="2085183208"/>
      </c:lineChart>
      <c:catAx>
        <c:axId val="2085180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183208"/>
        <c:crosses val="autoZero"/>
        <c:auto val="1"/>
        <c:lblAlgn val="ctr"/>
        <c:lblOffset val="100"/>
        <c:noMultiLvlLbl val="0"/>
      </c:catAx>
      <c:valAx>
        <c:axId val="2085183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180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228056"/>
        <c:axId val="2085231016"/>
      </c:lineChart>
      <c:catAx>
        <c:axId val="208522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231016"/>
        <c:crosses val="autoZero"/>
        <c:auto val="1"/>
        <c:lblAlgn val="ctr"/>
        <c:lblOffset val="100"/>
        <c:noMultiLvlLbl val="0"/>
      </c:catAx>
      <c:valAx>
        <c:axId val="208523101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52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252424"/>
        <c:axId val="2085255368"/>
      </c:barChart>
      <c:catAx>
        <c:axId val="208525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255368"/>
        <c:crosses val="autoZero"/>
        <c:auto val="1"/>
        <c:lblAlgn val="ctr"/>
        <c:lblOffset val="100"/>
        <c:noMultiLvlLbl val="0"/>
      </c:catAx>
      <c:valAx>
        <c:axId val="2085255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25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912440"/>
        <c:axId val="2083902744"/>
      </c:lineChart>
      <c:catAx>
        <c:axId val="2083912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902744"/>
        <c:crosses val="autoZero"/>
        <c:auto val="1"/>
        <c:lblAlgn val="ctr"/>
        <c:lblOffset val="100"/>
        <c:noMultiLvlLbl val="0"/>
      </c:catAx>
      <c:valAx>
        <c:axId val="2083902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91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864696"/>
        <c:axId val="2083854968"/>
      </c:lineChart>
      <c:catAx>
        <c:axId val="208386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854968"/>
        <c:crosses val="autoZero"/>
        <c:auto val="1"/>
        <c:lblAlgn val="ctr"/>
        <c:lblOffset val="100"/>
        <c:noMultiLvlLbl val="0"/>
      </c:catAx>
      <c:valAx>
        <c:axId val="2083854968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864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840088"/>
        <c:axId val="2083830600"/>
      </c:barChart>
      <c:catAx>
        <c:axId val="208384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830600"/>
        <c:crosses val="autoZero"/>
        <c:auto val="1"/>
        <c:lblAlgn val="ctr"/>
        <c:lblOffset val="100"/>
        <c:noMultiLvlLbl val="0"/>
      </c:catAx>
      <c:valAx>
        <c:axId val="2083830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84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247272"/>
        <c:axId val="2085261096"/>
      </c:lineChart>
      <c:catAx>
        <c:axId val="2085247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261096"/>
        <c:crosses val="autoZero"/>
        <c:auto val="1"/>
        <c:lblAlgn val="ctr"/>
        <c:lblOffset val="100"/>
        <c:noMultiLvlLbl val="0"/>
      </c:catAx>
      <c:valAx>
        <c:axId val="2085261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247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11480"/>
        <c:axId val="2085314424"/>
      </c:lineChart>
      <c:catAx>
        <c:axId val="2085311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314424"/>
        <c:crosses val="autoZero"/>
        <c:auto val="1"/>
        <c:lblAlgn val="ctr"/>
        <c:lblOffset val="100"/>
        <c:noMultiLvlLbl val="0"/>
      </c:catAx>
      <c:valAx>
        <c:axId val="2085314424"/>
        <c:scaling>
          <c:orientation val="minMax"/>
          <c:min val="2.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311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075400"/>
        <c:axId val="2084078312"/>
      </c:barChart>
      <c:catAx>
        <c:axId val="2084075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078312"/>
        <c:crosses val="autoZero"/>
        <c:auto val="1"/>
        <c:lblAlgn val="ctr"/>
        <c:lblOffset val="100"/>
        <c:noMultiLvlLbl val="0"/>
      </c:catAx>
      <c:valAx>
        <c:axId val="208407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4075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336520"/>
        <c:axId val="2085339448"/>
      </c:barChart>
      <c:catAx>
        <c:axId val="208533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339448"/>
        <c:crosses val="autoZero"/>
        <c:auto val="1"/>
        <c:lblAlgn val="ctr"/>
        <c:lblOffset val="100"/>
        <c:noMultiLvlLbl val="0"/>
      </c:catAx>
      <c:valAx>
        <c:axId val="2085339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336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75256"/>
        <c:axId val="2085378184"/>
      </c:lineChart>
      <c:catAx>
        <c:axId val="2085375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378184"/>
        <c:crosses val="autoZero"/>
        <c:auto val="1"/>
        <c:lblAlgn val="ctr"/>
        <c:lblOffset val="100"/>
        <c:noMultiLvlLbl val="0"/>
      </c:catAx>
      <c:valAx>
        <c:axId val="2085378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375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423224"/>
        <c:axId val="2085426168"/>
      </c:lineChart>
      <c:catAx>
        <c:axId val="208542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426168"/>
        <c:crosses val="autoZero"/>
        <c:auto val="1"/>
        <c:lblAlgn val="ctr"/>
        <c:lblOffset val="100"/>
        <c:noMultiLvlLbl val="0"/>
      </c:catAx>
      <c:valAx>
        <c:axId val="2085426168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423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447704"/>
        <c:axId val="2085450664"/>
      </c:barChart>
      <c:catAx>
        <c:axId val="2085447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450664"/>
        <c:crosses val="autoZero"/>
        <c:auto val="1"/>
        <c:lblAlgn val="ctr"/>
        <c:lblOffset val="100"/>
        <c:noMultiLvlLbl val="0"/>
      </c:catAx>
      <c:valAx>
        <c:axId val="2085450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447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493656"/>
        <c:axId val="2085496616"/>
      </c:lineChart>
      <c:catAx>
        <c:axId val="208549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496616"/>
        <c:crosses val="autoZero"/>
        <c:auto val="1"/>
        <c:lblAlgn val="ctr"/>
        <c:lblOffset val="100"/>
        <c:noMultiLvlLbl val="0"/>
      </c:catAx>
      <c:valAx>
        <c:axId val="2085496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493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541464"/>
        <c:axId val="2085544408"/>
      </c:lineChart>
      <c:catAx>
        <c:axId val="208554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544408"/>
        <c:crosses val="autoZero"/>
        <c:auto val="1"/>
        <c:lblAlgn val="ctr"/>
        <c:lblOffset val="100"/>
        <c:noMultiLvlLbl val="0"/>
      </c:catAx>
      <c:valAx>
        <c:axId val="208554440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554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565832"/>
        <c:axId val="2085568776"/>
      </c:barChart>
      <c:catAx>
        <c:axId val="2085565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568776"/>
        <c:crosses val="autoZero"/>
        <c:auto val="1"/>
        <c:lblAlgn val="ctr"/>
        <c:lblOffset val="100"/>
        <c:noMultiLvlLbl val="0"/>
      </c:catAx>
      <c:valAx>
        <c:axId val="208556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565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972072"/>
        <c:axId val="2084962984"/>
      </c:lineChart>
      <c:catAx>
        <c:axId val="2084972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962984"/>
        <c:crosses val="autoZero"/>
        <c:auto val="1"/>
        <c:lblAlgn val="ctr"/>
        <c:lblOffset val="100"/>
        <c:noMultiLvlLbl val="0"/>
      </c:catAx>
      <c:valAx>
        <c:axId val="2084962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4972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924712"/>
        <c:axId val="2084914792"/>
      </c:lineChart>
      <c:catAx>
        <c:axId val="2084924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914792"/>
        <c:crosses val="autoZero"/>
        <c:auto val="1"/>
        <c:lblAlgn val="ctr"/>
        <c:lblOffset val="100"/>
        <c:noMultiLvlLbl val="0"/>
      </c:catAx>
      <c:valAx>
        <c:axId val="2084914792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924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899256"/>
        <c:axId val="2084890360"/>
      </c:barChart>
      <c:catAx>
        <c:axId val="208489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890360"/>
        <c:crosses val="autoZero"/>
        <c:auto val="1"/>
        <c:lblAlgn val="ctr"/>
        <c:lblOffset val="100"/>
        <c:noMultiLvlLbl val="0"/>
      </c:catAx>
      <c:valAx>
        <c:axId val="2084890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489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127096"/>
        <c:axId val="2084130040"/>
      </c:lineChart>
      <c:catAx>
        <c:axId val="208412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130040"/>
        <c:crosses val="autoZero"/>
        <c:auto val="1"/>
        <c:lblAlgn val="ctr"/>
        <c:lblOffset val="100"/>
        <c:tickLblSkip val="2"/>
        <c:noMultiLvlLbl val="0"/>
      </c:catAx>
      <c:valAx>
        <c:axId val="2084130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4127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972136"/>
        <c:axId val="2082975080"/>
      </c:lineChart>
      <c:catAx>
        <c:axId val="208297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975080"/>
        <c:crosses val="autoZero"/>
        <c:auto val="1"/>
        <c:lblAlgn val="ctr"/>
        <c:lblOffset val="100"/>
        <c:noMultiLvlLbl val="0"/>
      </c:catAx>
      <c:valAx>
        <c:axId val="2082975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972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019800"/>
        <c:axId val="2083022744"/>
      </c:lineChart>
      <c:catAx>
        <c:axId val="208301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022744"/>
        <c:crosses val="autoZero"/>
        <c:auto val="1"/>
        <c:lblAlgn val="ctr"/>
        <c:lblOffset val="100"/>
        <c:noMultiLvlLbl val="0"/>
      </c:catAx>
      <c:valAx>
        <c:axId val="208302274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019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043976"/>
        <c:axId val="2083046920"/>
      </c:barChart>
      <c:catAx>
        <c:axId val="208304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046920"/>
        <c:crosses val="autoZero"/>
        <c:auto val="1"/>
        <c:lblAlgn val="ctr"/>
        <c:lblOffset val="100"/>
        <c:noMultiLvlLbl val="0"/>
      </c:catAx>
      <c:valAx>
        <c:axId val="2083046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043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038360"/>
        <c:axId val="2083052152"/>
      </c:lineChart>
      <c:catAx>
        <c:axId val="208303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052152"/>
        <c:crosses val="autoZero"/>
        <c:auto val="1"/>
        <c:lblAlgn val="ctr"/>
        <c:lblOffset val="100"/>
        <c:noMultiLvlLbl val="0"/>
      </c:catAx>
      <c:valAx>
        <c:axId val="2083052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03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104008"/>
        <c:axId val="2083107032"/>
      </c:lineChart>
      <c:catAx>
        <c:axId val="208310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107032"/>
        <c:crosses val="autoZero"/>
        <c:auto val="1"/>
        <c:lblAlgn val="ctr"/>
        <c:lblOffset val="100"/>
        <c:noMultiLvlLbl val="0"/>
      </c:catAx>
      <c:valAx>
        <c:axId val="2083107032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104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128360"/>
        <c:axId val="2083131368"/>
      </c:barChart>
      <c:catAx>
        <c:axId val="208312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131368"/>
        <c:crosses val="autoZero"/>
        <c:auto val="1"/>
        <c:lblAlgn val="ctr"/>
        <c:lblOffset val="100"/>
        <c:noMultiLvlLbl val="0"/>
      </c:catAx>
      <c:valAx>
        <c:axId val="2083131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12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175192"/>
        <c:axId val="2083178200"/>
      </c:lineChart>
      <c:catAx>
        <c:axId val="208317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178200"/>
        <c:crosses val="autoZero"/>
        <c:auto val="1"/>
        <c:lblAlgn val="ctr"/>
        <c:lblOffset val="100"/>
        <c:noMultiLvlLbl val="0"/>
      </c:catAx>
      <c:valAx>
        <c:axId val="2083178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17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23416"/>
        <c:axId val="2083226424"/>
      </c:lineChart>
      <c:catAx>
        <c:axId val="208322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226424"/>
        <c:crosses val="autoZero"/>
        <c:auto val="1"/>
        <c:lblAlgn val="ctr"/>
        <c:lblOffset val="100"/>
        <c:noMultiLvlLbl val="0"/>
      </c:catAx>
      <c:valAx>
        <c:axId val="2083226424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223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247848"/>
        <c:axId val="2083250872"/>
      </c:barChart>
      <c:catAx>
        <c:axId val="2083247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250872"/>
        <c:crosses val="autoZero"/>
        <c:auto val="1"/>
        <c:lblAlgn val="ctr"/>
        <c:lblOffset val="100"/>
        <c:noMultiLvlLbl val="0"/>
      </c:catAx>
      <c:valAx>
        <c:axId val="2083250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247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84024"/>
        <c:axId val="2083287032"/>
      </c:lineChart>
      <c:catAx>
        <c:axId val="208328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287032"/>
        <c:crosses val="autoZero"/>
        <c:auto val="1"/>
        <c:lblAlgn val="ctr"/>
        <c:lblOffset val="100"/>
        <c:noMultiLvlLbl val="0"/>
      </c:catAx>
      <c:valAx>
        <c:axId val="2083287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284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174904"/>
        <c:axId val="2084177816"/>
      </c:lineChart>
      <c:catAx>
        <c:axId val="2084174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177816"/>
        <c:crosses val="autoZero"/>
        <c:auto val="1"/>
        <c:lblAlgn val="ctr"/>
        <c:lblOffset val="100"/>
        <c:tickLblSkip val="2"/>
        <c:noMultiLvlLbl val="0"/>
      </c:catAx>
      <c:valAx>
        <c:axId val="208417781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4174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332456"/>
        <c:axId val="2083335464"/>
      </c:lineChart>
      <c:catAx>
        <c:axId val="208333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335464"/>
        <c:crosses val="autoZero"/>
        <c:auto val="1"/>
        <c:lblAlgn val="ctr"/>
        <c:lblOffset val="100"/>
        <c:noMultiLvlLbl val="0"/>
      </c:catAx>
      <c:valAx>
        <c:axId val="2083335464"/>
        <c:scaling>
          <c:orientation val="minMax"/>
          <c:min val="2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332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356888"/>
        <c:axId val="2083359912"/>
      </c:barChart>
      <c:catAx>
        <c:axId val="2083356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359912"/>
        <c:crosses val="autoZero"/>
        <c:auto val="1"/>
        <c:lblAlgn val="ctr"/>
        <c:lblOffset val="100"/>
        <c:noMultiLvlLbl val="0"/>
      </c:catAx>
      <c:valAx>
        <c:axId val="2083359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356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395224"/>
        <c:axId val="2083398232"/>
      </c:lineChart>
      <c:catAx>
        <c:axId val="208339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398232"/>
        <c:crosses val="autoZero"/>
        <c:auto val="1"/>
        <c:lblAlgn val="ctr"/>
        <c:lblOffset val="100"/>
        <c:noMultiLvlLbl val="0"/>
      </c:catAx>
      <c:valAx>
        <c:axId val="2083398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395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443096"/>
        <c:axId val="2083446104"/>
      </c:lineChart>
      <c:catAx>
        <c:axId val="208344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46104"/>
        <c:crosses val="autoZero"/>
        <c:auto val="1"/>
        <c:lblAlgn val="ctr"/>
        <c:lblOffset val="100"/>
        <c:noMultiLvlLbl val="0"/>
      </c:catAx>
      <c:valAx>
        <c:axId val="2083446104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44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467528"/>
        <c:axId val="2083470552"/>
      </c:barChart>
      <c:catAx>
        <c:axId val="2083467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70552"/>
        <c:crosses val="autoZero"/>
        <c:auto val="1"/>
        <c:lblAlgn val="ctr"/>
        <c:lblOffset val="100"/>
        <c:noMultiLvlLbl val="0"/>
      </c:catAx>
      <c:valAx>
        <c:axId val="2083470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467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153736"/>
        <c:axId val="2082156744"/>
      </c:lineChart>
      <c:catAx>
        <c:axId val="208215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156744"/>
        <c:crosses val="autoZero"/>
        <c:auto val="1"/>
        <c:lblAlgn val="ctr"/>
        <c:lblOffset val="100"/>
        <c:noMultiLvlLbl val="0"/>
      </c:catAx>
      <c:valAx>
        <c:axId val="2082156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153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201608"/>
        <c:axId val="2082204616"/>
      </c:lineChart>
      <c:catAx>
        <c:axId val="208220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204616"/>
        <c:crosses val="autoZero"/>
        <c:auto val="1"/>
        <c:lblAlgn val="ctr"/>
        <c:lblOffset val="100"/>
        <c:noMultiLvlLbl val="0"/>
      </c:catAx>
      <c:valAx>
        <c:axId val="2082204616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220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226040"/>
        <c:axId val="2082229064"/>
      </c:barChart>
      <c:catAx>
        <c:axId val="2082226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229064"/>
        <c:crosses val="autoZero"/>
        <c:auto val="1"/>
        <c:lblAlgn val="ctr"/>
        <c:lblOffset val="100"/>
        <c:noMultiLvlLbl val="0"/>
      </c:catAx>
      <c:valAx>
        <c:axId val="2082229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226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271768"/>
        <c:axId val="2082274792"/>
      </c:lineChart>
      <c:catAx>
        <c:axId val="208227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274792"/>
        <c:crosses val="autoZero"/>
        <c:auto val="1"/>
        <c:lblAlgn val="ctr"/>
        <c:lblOffset val="100"/>
        <c:noMultiLvlLbl val="0"/>
      </c:catAx>
      <c:valAx>
        <c:axId val="2082274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271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319624"/>
        <c:axId val="2082322632"/>
      </c:lineChart>
      <c:catAx>
        <c:axId val="2082319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322632"/>
        <c:crosses val="autoZero"/>
        <c:auto val="1"/>
        <c:lblAlgn val="ctr"/>
        <c:lblOffset val="100"/>
        <c:noMultiLvlLbl val="0"/>
      </c:catAx>
      <c:valAx>
        <c:axId val="2082322632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2319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199400"/>
        <c:axId val="2084202344"/>
      </c:barChart>
      <c:catAx>
        <c:axId val="2084199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202344"/>
        <c:crosses val="autoZero"/>
        <c:auto val="1"/>
        <c:lblAlgn val="ctr"/>
        <c:lblOffset val="100"/>
        <c:tickLblSkip val="2"/>
        <c:noMultiLvlLbl val="0"/>
      </c:catAx>
      <c:valAx>
        <c:axId val="2084202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4199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482840"/>
        <c:axId val="2083485912"/>
      </c:barChart>
      <c:catAx>
        <c:axId val="208348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85912"/>
        <c:crosses val="autoZero"/>
        <c:auto val="1"/>
        <c:lblAlgn val="ctr"/>
        <c:lblOffset val="100"/>
        <c:noMultiLvlLbl val="0"/>
      </c:catAx>
      <c:valAx>
        <c:axId val="2083485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48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243624"/>
        <c:axId val="2084246568"/>
      </c:lineChart>
      <c:catAx>
        <c:axId val="208424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246568"/>
        <c:crosses val="autoZero"/>
        <c:auto val="1"/>
        <c:lblAlgn val="ctr"/>
        <c:lblOffset val="100"/>
        <c:noMultiLvlLbl val="0"/>
      </c:catAx>
      <c:valAx>
        <c:axId val="2084246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424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418456"/>
        <c:axId val="2058415496"/>
      </c:lineChart>
      <c:catAx>
        <c:axId val="2058418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415496"/>
        <c:crosses val="autoZero"/>
        <c:auto val="1"/>
        <c:lblAlgn val="ctr"/>
        <c:lblOffset val="100"/>
        <c:noMultiLvlLbl val="0"/>
      </c:catAx>
      <c:valAx>
        <c:axId val="2058415496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8418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8393304"/>
        <c:axId val="2058390424"/>
      </c:barChart>
      <c:catAx>
        <c:axId val="205839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390424"/>
        <c:crosses val="autoZero"/>
        <c:auto val="1"/>
        <c:lblAlgn val="ctr"/>
        <c:lblOffset val="100"/>
        <c:noMultiLvlLbl val="0"/>
      </c:catAx>
      <c:valAx>
        <c:axId val="2058390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8393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D16"/>
  <sheetViews>
    <sheetView topLeftCell="CR1" workbookViewId="0">
      <selection activeCell="DD7" sqref="DD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08">
      <c r="C2" s="1" t="s">
        <v>18</v>
      </c>
      <c r="D2" s="1" t="s">
        <v>7</v>
      </c>
      <c r="E2">
        <v>295.52</v>
      </c>
      <c r="F2">
        <f>E2*10000</f>
        <v>2955200</v>
      </c>
    </row>
    <row r="3" spans="1:108">
      <c r="C3" s="1" t="s">
        <v>1</v>
      </c>
    </row>
    <row r="4" spans="1:1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</row>
    <row r="5" spans="1:1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</row>
    <row r="6" spans="1:108">
      <c r="B6" s="15">
        <f>SUM(D6:MI6)</f>
        <v>282738.21999999991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</row>
    <row r="7" spans="1:108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</row>
    <row r="8" spans="1:108">
      <c r="A8" s="8">
        <f>B8/F2</f>
        <v>1.1233931400713985E-2</v>
      </c>
      <c r="B8" s="7">
        <f>SUM(D8:MI8)</f>
        <v>33198.514075389969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" si="48">DD6/DD7</f>
        <v>-36.329545454545453</v>
      </c>
    </row>
    <row r="9" spans="1:108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</row>
    <row r="10" spans="1:108">
      <c r="B10">
        <f>B6/B8</f>
        <v>8.5165926209207523</v>
      </c>
      <c r="AJ10" t="s">
        <v>66</v>
      </c>
    </row>
    <row r="12" spans="1:108">
      <c r="C12" s="17" t="s">
        <v>27</v>
      </c>
      <c r="D12" s="17" t="s">
        <v>28</v>
      </c>
      <c r="E12" s="1" t="s">
        <v>31</v>
      </c>
    </row>
    <row r="13" spans="1:108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108">
      <c r="A14" s="1" t="s">
        <v>30</v>
      </c>
      <c r="B14" s="16">
        <v>43040</v>
      </c>
      <c r="C14">
        <v>1700</v>
      </c>
      <c r="D14">
        <v>8.23</v>
      </c>
    </row>
    <row r="15" spans="1:108">
      <c r="A15" s="1" t="s">
        <v>30</v>
      </c>
      <c r="B15" s="16">
        <v>43054</v>
      </c>
      <c r="C15">
        <v>2400</v>
      </c>
      <c r="D15">
        <v>8.34</v>
      </c>
    </row>
    <row r="16" spans="1:108">
      <c r="A16" s="1" t="s">
        <v>29</v>
      </c>
      <c r="B16" s="16">
        <v>43060</v>
      </c>
      <c r="C16">
        <v>2100</v>
      </c>
      <c r="D16">
        <v>8.64</v>
      </c>
      <c r="E16" s="1" t="s">
        <v>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D14"/>
  <sheetViews>
    <sheetView topLeftCell="CW1" workbookViewId="0">
      <selection activeCell="DD7" sqref="DD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08">
      <c r="C2" s="1" t="s">
        <v>8</v>
      </c>
      <c r="D2" s="1" t="s">
        <v>7</v>
      </c>
      <c r="E2">
        <v>220.39</v>
      </c>
      <c r="F2">
        <f>E2*10000</f>
        <v>2203900</v>
      </c>
    </row>
    <row r="3" spans="1:108">
      <c r="C3" s="1" t="s">
        <v>1</v>
      </c>
    </row>
    <row r="4" spans="1:1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</row>
    <row r="5" spans="1:1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</row>
    <row r="6" spans="1:108">
      <c r="B6" s="15">
        <f>SUM(D6:MI6)</f>
        <v>-75736.249999999956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</row>
    <row r="7" spans="1:108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</row>
    <row r="8" spans="1:108">
      <c r="A8" s="8">
        <f>B8/F2</f>
        <v>-1.309326248331923E-2</v>
      </c>
      <c r="B8" s="7">
        <f>SUM(D8:MI8)</f>
        <v>-28856.241186987249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" si="48">DD6/DD7</f>
        <v>-403.87199999999996</v>
      </c>
    </row>
    <row r="9" spans="1:108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</row>
    <row r="10" spans="1:108">
      <c r="T10" s="22" t="s">
        <v>50</v>
      </c>
    </row>
    <row r="13" spans="1:108">
      <c r="C13" s="1" t="s">
        <v>27</v>
      </c>
      <c r="D13" s="1" t="s">
        <v>28</v>
      </c>
      <c r="E13" s="1" t="s">
        <v>48</v>
      </c>
    </row>
    <row r="14" spans="1:108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D15"/>
  <sheetViews>
    <sheetView topLeftCell="CZ1" workbookViewId="0">
      <selection activeCell="DD7" sqref="DD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08">
      <c r="C2" s="1" t="s">
        <v>9</v>
      </c>
      <c r="D2" s="1" t="s">
        <v>7</v>
      </c>
      <c r="E2">
        <v>9.6</v>
      </c>
      <c r="F2">
        <f>E2*10000</f>
        <v>96000</v>
      </c>
    </row>
    <row r="3" spans="1:108">
      <c r="C3" s="1" t="s">
        <v>1</v>
      </c>
    </row>
    <row r="4" spans="1:1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</row>
    <row r="5" spans="1:1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</row>
    <row r="6" spans="1:108">
      <c r="B6" s="15">
        <f>SUM(D6:MI6)</f>
        <v>-48122.909999999982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</row>
    <row r="7" spans="1:108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</row>
    <row r="8" spans="1:108">
      <c r="A8" s="8">
        <f>B8/F2</f>
        <v>-7.9889281769000786E-2</v>
      </c>
      <c r="B8" s="7">
        <f>SUM(D8:MI8)</f>
        <v>-7669.3710498240753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" si="48">DD6/DD7</f>
        <v>-142.6694214876033</v>
      </c>
    </row>
    <row r="9" spans="1:108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</row>
    <row r="12" spans="1:108">
      <c r="C12" s="1" t="s">
        <v>27</v>
      </c>
      <c r="D12" s="1" t="s">
        <v>28</v>
      </c>
      <c r="E12" s="1" t="s">
        <v>31</v>
      </c>
    </row>
    <row r="13" spans="1:108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108">
      <c r="C14" s="12"/>
      <c r="D14" s="13"/>
      <c r="E14" s="13"/>
    </row>
    <row r="15" spans="1:108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P15"/>
  <sheetViews>
    <sheetView topLeftCell="CH2" workbookViewId="0">
      <selection activeCell="CP7" sqref="CP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94">
      <c r="C2" s="1" t="s">
        <v>15</v>
      </c>
      <c r="D2" s="1" t="s">
        <v>7</v>
      </c>
      <c r="E2">
        <v>3.89</v>
      </c>
      <c r="F2">
        <f>E2*10000</f>
        <v>38900</v>
      </c>
    </row>
    <row r="3" spans="1:94">
      <c r="C3" s="1" t="s">
        <v>1</v>
      </c>
    </row>
    <row r="4" spans="1: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</row>
    <row r="5" spans="1: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</row>
    <row r="6" spans="1:94">
      <c r="B6" s="15">
        <f>SUM(D6:MI6)</f>
        <v>-5673.5199999999995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</row>
    <row r="7" spans="1:94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</row>
    <row r="8" spans="1:94">
      <c r="A8" s="8">
        <f>B8/F2</f>
        <v>-1.807977793563435E-2</v>
      </c>
      <c r="B8" s="7">
        <f>SUM(D8:MI8)</f>
        <v>-703.30336169617624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" si="43">CP6/CP7</f>
        <v>7.147368421052632</v>
      </c>
    </row>
    <row r="9" spans="1:94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</row>
    <row r="10" spans="1:94">
      <c r="CD10" s="1" t="s">
        <v>78</v>
      </c>
    </row>
    <row r="14" spans="1:94">
      <c r="C14" s="1" t="s">
        <v>27</v>
      </c>
      <c r="D14" s="17" t="s">
        <v>28</v>
      </c>
      <c r="E14" s="1" t="s">
        <v>31</v>
      </c>
    </row>
    <row r="15" spans="1:94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D18"/>
  <sheetViews>
    <sheetView topLeftCell="CQ1" workbookViewId="0">
      <selection activeCell="DD7" sqref="DD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08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08">
      <c r="C3" s="1" t="s">
        <v>1</v>
      </c>
    </row>
    <row r="4" spans="1:1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</row>
    <row r="5" spans="1:1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</row>
    <row r="6" spans="1:108">
      <c r="B6" s="15">
        <f>SUM(D6:MI6)</f>
        <v>-48408.280000000028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</row>
    <row r="7" spans="1:108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</row>
    <row r="8" spans="1:108">
      <c r="A8" s="8">
        <f>B8/F2</f>
        <v>-1.5993786558376483E-2</v>
      </c>
      <c r="B8" s="7">
        <f>SUM(D8:MI8)</f>
        <v>-12686.271498104225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" si="48">DD6/DD7</f>
        <v>-186.57101449275359</v>
      </c>
    </row>
    <row r="9" spans="1:108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</row>
    <row r="14" spans="1:108">
      <c r="C14" s="1" t="s">
        <v>27</v>
      </c>
      <c r="D14" s="1" t="s">
        <v>28</v>
      </c>
      <c r="E14" s="1" t="s">
        <v>31</v>
      </c>
    </row>
    <row r="15" spans="1:108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108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D15"/>
  <sheetViews>
    <sheetView topLeftCell="CX1" workbookViewId="0">
      <selection activeCell="DD7" sqref="DD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08">
      <c r="C2" s="1" t="s">
        <v>14</v>
      </c>
      <c r="D2" s="1" t="s">
        <v>7</v>
      </c>
      <c r="E2">
        <v>19.88</v>
      </c>
      <c r="F2">
        <f>E2*10000</f>
        <v>198800</v>
      </c>
    </row>
    <row r="3" spans="1:108">
      <c r="C3" s="1" t="s">
        <v>1</v>
      </c>
    </row>
    <row r="4" spans="1:1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</row>
    <row r="5" spans="1:1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</row>
    <row r="6" spans="1:108">
      <c r="B6" s="15">
        <f>SUM(D6:MI6)</f>
        <v>-9071.5700000000015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</row>
    <row r="7" spans="1:108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</row>
    <row r="8" spans="1:108">
      <c r="A8" s="8">
        <f>B8/F2</f>
        <v>-9.3611364568026382E-3</v>
      </c>
      <c r="B8" s="7">
        <f>SUM(D8:MI8)</f>
        <v>-1860.9939276123646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" si="48">DD6/DD7</f>
        <v>-18.215447154471544</v>
      </c>
    </row>
    <row r="9" spans="1:108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</row>
    <row r="10" spans="1:108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108">
      <c r="C13" s="17" t="s">
        <v>27</v>
      </c>
      <c r="D13" s="17" t="s">
        <v>28</v>
      </c>
      <c r="E13" s="1" t="s">
        <v>36</v>
      </c>
    </row>
    <row r="14" spans="1:108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108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D14"/>
  <sheetViews>
    <sheetView topLeftCell="CR1" workbookViewId="0">
      <selection activeCell="DD7" sqref="DD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08">
      <c r="C2" s="1" t="s">
        <v>16</v>
      </c>
      <c r="D2" s="1" t="s">
        <v>7</v>
      </c>
      <c r="E2">
        <v>178.53</v>
      </c>
      <c r="F2">
        <f>E2*10000</f>
        <v>1785300</v>
      </c>
    </row>
    <row r="3" spans="1:108">
      <c r="C3" s="1" t="s">
        <v>1</v>
      </c>
    </row>
    <row r="4" spans="1:1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</row>
    <row r="5" spans="1:1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</row>
    <row r="6" spans="1:108">
      <c r="B6" s="15">
        <f>SUM(D6:MI6)</f>
        <v>7193.9100000000062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</row>
    <row r="7" spans="1:108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</row>
    <row r="8" spans="1:108">
      <c r="A8" s="8">
        <f>B8/F2</f>
        <v>2.2576014556250054E-4</v>
      </c>
      <c r="B8" s="7">
        <f>SUM(D8:MI8)</f>
        <v>403.04958787273222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" si="48">DD6/DD7</f>
        <v>-1116.5654101995567</v>
      </c>
    </row>
    <row r="9" spans="1:108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</row>
    <row r="10" spans="1:108">
      <c r="B10">
        <f>B6/B8</f>
        <v>17.848697074642761</v>
      </c>
      <c r="U10" s="1" t="s">
        <v>52</v>
      </c>
      <c r="V10" s="1" t="s">
        <v>42</v>
      </c>
    </row>
    <row r="12" spans="1:108">
      <c r="C12" s="1" t="s">
        <v>27</v>
      </c>
      <c r="D12" s="1" t="s">
        <v>28</v>
      </c>
    </row>
    <row r="13" spans="1:108">
      <c r="C13">
        <v>800</v>
      </c>
      <c r="D13">
        <v>9.1660000000000004</v>
      </c>
    </row>
    <row r="14" spans="1:108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D14"/>
  <sheetViews>
    <sheetView topLeftCell="CO2" workbookViewId="0">
      <selection activeCell="DD7" sqref="DD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08">
      <c r="C2" s="1" t="s">
        <v>13</v>
      </c>
      <c r="D2" s="1" t="s">
        <v>7</v>
      </c>
      <c r="E2">
        <v>6.98</v>
      </c>
      <c r="F2">
        <f>E2*10000</f>
        <v>69800</v>
      </c>
    </row>
    <row r="3" spans="1:108">
      <c r="C3" s="1" t="s">
        <v>1</v>
      </c>
    </row>
    <row r="4" spans="1:1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</row>
    <row r="5" spans="1:1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</row>
    <row r="6" spans="1:108">
      <c r="B6" s="15">
        <f>SUM(D6:MI6)</f>
        <v>-80128.689999999944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</row>
    <row r="7" spans="1:108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</row>
    <row r="8" spans="1:108">
      <c r="A8" s="8">
        <f>B8/F2</f>
        <v>-0.10809961245220416</v>
      </c>
      <c r="B8" s="7">
        <f>SUM(D8:MI8)</f>
        <v>-7545.3529491638501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" si="48">DD6/DD7</f>
        <v>-165</v>
      </c>
    </row>
    <row r="9" spans="1:108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</row>
    <row r="12" spans="1:108">
      <c r="C12" s="1" t="s">
        <v>27</v>
      </c>
      <c r="D12" s="1" t="s">
        <v>28</v>
      </c>
    </row>
    <row r="13" spans="1:108">
      <c r="C13">
        <v>400</v>
      </c>
      <c r="D13">
        <v>27.524999999999999</v>
      </c>
      <c r="G13" s="1" t="s">
        <v>32</v>
      </c>
    </row>
    <row r="14" spans="1:108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D14"/>
  <sheetViews>
    <sheetView topLeftCell="CR1" workbookViewId="0">
      <selection activeCell="DD7" sqref="DD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08">
      <c r="C2" s="1" t="s">
        <v>19</v>
      </c>
      <c r="D2" s="1" t="s">
        <v>7</v>
      </c>
      <c r="E2">
        <v>19.34</v>
      </c>
      <c r="F2">
        <f>E2*10000</f>
        <v>193400</v>
      </c>
    </row>
    <row r="3" spans="1:108">
      <c r="C3" s="1" t="s">
        <v>1</v>
      </c>
    </row>
    <row r="4" spans="1:1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</row>
    <row r="5" spans="1:1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</row>
    <row r="6" spans="1:108">
      <c r="B6" s="15">
        <f>SUM(D6:MI6)</f>
        <v>-14509.509999999993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</row>
    <row r="7" spans="1:108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</row>
    <row r="8" spans="1:108">
      <c r="A8" s="8">
        <f>B8/F2</f>
        <v>-2.5714921180653529E-2</v>
      </c>
      <c r="B8" s="7">
        <f>SUM(D8:MI8)</f>
        <v>-4973.2657563383927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" si="48">DD6/DD7</f>
        <v>99.575438596491239</v>
      </c>
    </row>
    <row r="9" spans="1:108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</row>
    <row r="12" spans="1:108">
      <c r="C12" s="17" t="s">
        <v>27</v>
      </c>
      <c r="D12" s="17" t="s">
        <v>28</v>
      </c>
    </row>
    <row r="13" spans="1:108">
      <c r="C13" s="10">
        <v>600</v>
      </c>
      <c r="D13" s="10">
        <v>7.2480000000000002</v>
      </c>
    </row>
    <row r="14" spans="1:108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D14"/>
  <sheetViews>
    <sheetView topLeftCell="CS1" workbookViewId="0">
      <selection activeCell="DD7" sqref="DD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08">
      <c r="C2" s="1" t="s">
        <v>21</v>
      </c>
      <c r="D2" s="1" t="s">
        <v>7</v>
      </c>
      <c r="E2">
        <v>5.4</v>
      </c>
      <c r="F2">
        <f>E2*10000</f>
        <v>54000</v>
      </c>
    </row>
    <row r="3" spans="1:108">
      <c r="C3" s="1" t="s">
        <v>1</v>
      </c>
    </row>
    <row r="4" spans="1:1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</row>
    <row r="5" spans="1:1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</row>
    <row r="6" spans="1:108">
      <c r="B6" s="15">
        <f>SUM(D6:MI6)</f>
        <v>-6125.83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</row>
    <row r="7" spans="1:108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</row>
    <row r="8" spans="1:108">
      <c r="A8" s="8">
        <f>B8/F2</f>
        <v>-2.019548550743373E-2</v>
      </c>
      <c r="B8" s="7">
        <f>SUM(D8:MI8)</f>
        <v>-1090.5562174014215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" si="48">DD6/DD7</f>
        <v>24.858012170385397</v>
      </c>
    </row>
    <row r="9" spans="1:108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</row>
    <row r="12" spans="1:108">
      <c r="C12" s="17" t="s">
        <v>27</v>
      </c>
      <c r="D12" s="17" t="s">
        <v>28</v>
      </c>
    </row>
    <row r="13" spans="1:108">
      <c r="C13" s="10">
        <v>300</v>
      </c>
      <c r="D13" s="10">
        <v>8.4870000000000001</v>
      </c>
    </row>
    <row r="14" spans="1:108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P13"/>
  <sheetViews>
    <sheetView topLeftCell="CB1" workbookViewId="0">
      <selection activeCell="CP7" sqref="CP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94">
      <c r="C2" s="1" t="s">
        <v>54</v>
      </c>
      <c r="D2" s="1" t="s">
        <v>7</v>
      </c>
      <c r="E2">
        <v>12.56</v>
      </c>
      <c r="F2">
        <f>E2*10000</f>
        <v>125600</v>
      </c>
    </row>
    <row r="3" spans="1:94">
      <c r="C3" s="1" t="s">
        <v>1</v>
      </c>
    </row>
    <row r="4" spans="1: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</row>
    <row r="5" spans="1:94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</row>
    <row r="6" spans="1:94">
      <c r="B6" s="15">
        <f>SUM(D6:MI6)</f>
        <v>470321.98000000027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</row>
    <row r="7" spans="1:94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</row>
    <row r="8" spans="1:94">
      <c r="A8" s="8">
        <f>B8/F2</f>
        <v>6.3650942805662334E-3</v>
      </c>
      <c r="B8" s="7">
        <f>SUM(D8:MI8)</f>
        <v>799.45584163911894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" si="41">CP6/CP7</f>
        <v>8.9368610638999521E-2</v>
      </c>
    </row>
    <row r="9" spans="1:94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</row>
    <row r="10" spans="1:94">
      <c r="B10">
        <f>B6/B8</f>
        <v>588.3026372484843</v>
      </c>
    </row>
    <row r="12" spans="1:94">
      <c r="C12" s="17" t="s">
        <v>27</v>
      </c>
      <c r="D12" s="17" t="s">
        <v>28</v>
      </c>
    </row>
    <row r="13" spans="1:94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5"/>
  <sheetViews>
    <sheetView topLeftCell="BM1" workbookViewId="0">
      <selection activeCell="BT7" sqref="BT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72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72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72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</row>
    <row r="5" spans="1:72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</row>
    <row r="6" spans="1:72">
      <c r="A6" s="10"/>
      <c r="B6" s="34">
        <f>SUM(D6:MI6)</f>
        <v>105343.90000000004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</row>
    <row r="7" spans="1:72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</row>
    <row r="8" spans="1:72">
      <c r="A8" s="8">
        <f>B8/F2</f>
        <v>2.9846236205100553E-3</v>
      </c>
      <c r="B8" s="7">
        <f>SUM(D8:MI8)</f>
        <v>1882.7005798177429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" si="30">BT6/BT7</f>
        <v>124.8985197368421</v>
      </c>
    </row>
    <row r="9" spans="1:72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</row>
    <row r="10" spans="1:72">
      <c r="A10" s="10"/>
      <c r="B10" s="10">
        <f>B6/B8</f>
        <v>55.95361319227829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7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72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72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72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72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72">
      <c r="A16" s="1" t="s">
        <v>30</v>
      </c>
      <c r="B16" s="16">
        <v>43060</v>
      </c>
      <c r="C16" s="10">
        <v>300</v>
      </c>
      <c r="D16" s="36">
        <v>57.62</v>
      </c>
      <c r="E16" s="41" t="s">
        <v>74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71</v>
      </c>
      <c r="B17" s="9">
        <v>43076</v>
      </c>
      <c r="C17" s="10">
        <v>300</v>
      </c>
      <c r="D17" s="36">
        <v>49.59</v>
      </c>
      <c r="E17" s="29" t="s">
        <v>80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13"/>
  <sheetViews>
    <sheetView tabSelected="1" topLeftCell="BY1" workbookViewId="0">
      <selection activeCell="CK7" sqref="CK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89">
      <c r="C2" s="1" t="s">
        <v>59</v>
      </c>
      <c r="D2" s="1" t="s">
        <v>7</v>
      </c>
      <c r="E2">
        <v>7.83</v>
      </c>
      <c r="F2">
        <f>E2*10000</f>
        <v>78300</v>
      </c>
    </row>
    <row r="3" spans="1:89">
      <c r="C3" s="1" t="s">
        <v>1</v>
      </c>
    </row>
    <row r="4" spans="1: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</row>
    <row r="5" spans="1:89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</row>
    <row r="6" spans="1:89">
      <c r="B6" s="15">
        <f>SUM(D6:MI6)</f>
        <v>1281.7100000000014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</row>
    <row r="7" spans="1:89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</row>
    <row r="8" spans="1:89">
      <c r="A8" s="8">
        <f>B8/F2</f>
        <v>-1.4656481391230676E-4</v>
      </c>
      <c r="B8" s="7">
        <f>SUM(D8:MI8)</f>
        <v>-11.476024929333619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" si="39">CK6/CK7</f>
        <v>-50.354265402843609</v>
      </c>
    </row>
    <row r="9" spans="1:89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</row>
    <row r="12" spans="1:89">
      <c r="C12" s="17" t="s">
        <v>27</v>
      </c>
      <c r="D12" s="17" t="s">
        <v>28</v>
      </c>
    </row>
    <row r="13" spans="1:8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5"/>
  <sheetViews>
    <sheetView topLeftCell="BP1" workbookViewId="0">
      <selection activeCell="CE5" sqref="CE5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76</v>
      </c>
      <c r="CD10" s="1" t="s">
        <v>77</v>
      </c>
    </row>
    <row r="12" spans="1:82">
      <c r="C12" s="1" t="s">
        <v>27</v>
      </c>
      <c r="D12" s="1" t="s">
        <v>28</v>
      </c>
      <c r="E12" s="1" t="s">
        <v>29</v>
      </c>
    </row>
    <row r="13" spans="1:82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30</v>
      </c>
      <c r="B14" s="11">
        <v>42999</v>
      </c>
      <c r="C14">
        <v>1000</v>
      </c>
      <c r="D14">
        <v>18.510000000000002</v>
      </c>
    </row>
    <row r="15" spans="1:82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D19"/>
  <sheetViews>
    <sheetView topLeftCell="CT2" workbookViewId="0">
      <selection activeCell="DD7" sqref="DD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08">
      <c r="C2" s="1" t="s">
        <v>20</v>
      </c>
      <c r="D2" s="1" t="s">
        <v>7</v>
      </c>
      <c r="E2">
        <v>16.73</v>
      </c>
      <c r="F2">
        <f>E2*10000</f>
        <v>167300</v>
      </c>
    </row>
    <row r="3" spans="1:108">
      <c r="C3" s="1" t="s">
        <v>1</v>
      </c>
    </row>
    <row r="4" spans="1:1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</row>
    <row r="5" spans="1:1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</row>
    <row r="6" spans="1:108">
      <c r="B6" s="15">
        <f>SUM(D6:MI6)</f>
        <v>18114.44999999999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</row>
    <row r="7" spans="1:108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</row>
    <row r="8" spans="1:108">
      <c r="A8" s="8">
        <f>B8/F2</f>
        <v>2.3617039586610829E-2</v>
      </c>
      <c r="B8" s="7">
        <f>SUM(D8:MI8)</f>
        <v>3951.1307228399919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" si="49">DD6/DD7</f>
        <v>-132.87007874015748</v>
      </c>
    </row>
    <row r="9" spans="1:108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</row>
    <row r="10" spans="1:108">
      <c r="B10" s="10">
        <f>B6/B8</f>
        <v>4.5846243191315352</v>
      </c>
    </row>
    <row r="12" spans="1:108">
      <c r="C12" s="17" t="s">
        <v>27</v>
      </c>
      <c r="D12" s="17" t="s">
        <v>28</v>
      </c>
    </row>
    <row r="13" spans="1:108">
      <c r="C13" s="10">
        <v>400</v>
      </c>
      <c r="D13" s="10">
        <v>8.4030000000000005</v>
      </c>
    </row>
    <row r="14" spans="1:108">
      <c r="A14" s="1" t="s">
        <v>30</v>
      </c>
      <c r="B14" s="23">
        <v>42991</v>
      </c>
      <c r="C14">
        <v>2000</v>
      </c>
      <c r="D14">
        <v>4.75</v>
      </c>
    </row>
    <row r="15" spans="1:108">
      <c r="A15" s="1" t="s">
        <v>30</v>
      </c>
      <c r="B15" s="11">
        <v>42993</v>
      </c>
      <c r="C15">
        <v>2000</v>
      </c>
      <c r="D15">
        <v>4.71</v>
      </c>
    </row>
    <row r="16" spans="1:108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  <row r="18" spans="1:5">
      <c r="A18" s="1" t="s">
        <v>30</v>
      </c>
      <c r="B18" s="11">
        <v>43068</v>
      </c>
      <c r="C18">
        <v>3900</v>
      </c>
      <c r="D18">
        <v>5.29</v>
      </c>
    </row>
    <row r="19" spans="1:5">
      <c r="A19" s="1" t="s">
        <v>29</v>
      </c>
      <c r="B19" s="2">
        <v>43074</v>
      </c>
      <c r="C19">
        <v>6300</v>
      </c>
      <c r="D19">
        <v>5.32</v>
      </c>
      <c r="E19" s="1" t="s">
        <v>75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Q15"/>
  <sheetViews>
    <sheetView topLeftCell="CG1" workbookViewId="0">
      <selection activeCell="CQ7" sqref="CQ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95">
      <c r="C2" s="1" t="s">
        <v>34</v>
      </c>
      <c r="D2" s="1" t="s">
        <v>7</v>
      </c>
      <c r="E2">
        <v>11.94</v>
      </c>
      <c r="F2">
        <f>E2*10000</f>
        <v>119400</v>
      </c>
    </row>
    <row r="3" spans="1:95">
      <c r="C3" s="1" t="s">
        <v>1</v>
      </c>
    </row>
    <row r="4" spans="1: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</row>
    <row r="5" spans="1:95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</row>
    <row r="6" spans="1:95">
      <c r="B6" s="15">
        <f>SUM(D6:MI6)</f>
        <v>20045.339999999997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</row>
    <row r="7" spans="1:95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</row>
    <row r="8" spans="1:95">
      <c r="A8" s="8">
        <f>B8/F2</f>
        <v>2.9015831478664284E-2</v>
      </c>
      <c r="B8" s="7">
        <f>SUM(D8:MI8)</f>
        <v>3464.4902785525155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" si="42">CQ6/CQ7</f>
        <v>561.20259319286868</v>
      </c>
    </row>
    <row r="9" spans="1:95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</row>
    <row r="10" spans="1:95">
      <c r="B10">
        <f>B6/B8</f>
        <v>5.785942054475921</v>
      </c>
    </row>
    <row r="12" spans="1:95">
      <c r="C12" s="17" t="s">
        <v>27</v>
      </c>
      <c r="D12" s="17" t="s">
        <v>28</v>
      </c>
    </row>
    <row r="13" spans="1:95">
      <c r="C13" s="10">
        <v>800</v>
      </c>
      <c r="D13" s="10">
        <v>14.318</v>
      </c>
    </row>
    <row r="14" spans="1:95">
      <c r="A14" t="s">
        <v>71</v>
      </c>
      <c r="B14" s="38">
        <v>46661</v>
      </c>
      <c r="C14">
        <v>800</v>
      </c>
      <c r="D14">
        <v>5.52</v>
      </c>
      <c r="E14">
        <v>-7040</v>
      </c>
    </row>
    <row r="15" spans="1:95">
      <c r="A15" t="s">
        <v>79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D17"/>
  <sheetViews>
    <sheetView topLeftCell="CU1" workbookViewId="0">
      <selection activeCell="DD7" sqref="DD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08">
      <c r="C2" s="1" t="s">
        <v>10</v>
      </c>
      <c r="D2" s="1" t="s">
        <v>7</v>
      </c>
      <c r="E2">
        <v>955.58</v>
      </c>
      <c r="F2">
        <f>E2*10000</f>
        <v>9555800</v>
      </c>
    </row>
    <row r="3" spans="1:108">
      <c r="C3" s="1" t="s">
        <v>1</v>
      </c>
    </row>
    <row r="4" spans="1:1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</row>
    <row r="5" spans="1:1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</row>
    <row r="6" spans="1:108">
      <c r="B6" s="15">
        <f>SUM(D6:MI6)</f>
        <v>253325.19999999998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</row>
    <row r="7" spans="1:108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</row>
    <row r="8" spans="1:108">
      <c r="A8" s="8">
        <f>B8/F2</f>
        <v>4.2418161408680601E-3</v>
      </c>
      <c r="B8" s="7">
        <f>SUM(D8:MI8)</f>
        <v>40533.946678907007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</row>
    <row r="9" spans="1:108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</row>
    <row r="10" spans="1:108">
      <c r="B10" s="10">
        <f>B6/B8</f>
        <v>6.2497047723168038</v>
      </c>
    </row>
    <row r="12" spans="1:108">
      <c r="C12" s="17" t="s">
        <v>27</v>
      </c>
      <c r="D12" s="17" t="s">
        <v>28</v>
      </c>
    </row>
    <row r="13" spans="1:108">
      <c r="C13" s="10">
        <v>1000</v>
      </c>
      <c r="D13" s="10">
        <v>7.5910000000000002</v>
      </c>
    </row>
    <row r="14" spans="1:108">
      <c r="C14">
        <v>900</v>
      </c>
      <c r="D14">
        <v>5.9</v>
      </c>
    </row>
    <row r="15" spans="1:108">
      <c r="A15" s="1" t="s">
        <v>29</v>
      </c>
      <c r="B15" s="38">
        <v>11232</v>
      </c>
      <c r="C15">
        <v>1900</v>
      </c>
      <c r="D15">
        <v>6</v>
      </c>
    </row>
    <row r="16" spans="1:108">
      <c r="A16" t="s">
        <v>79</v>
      </c>
      <c r="B16" s="2">
        <v>43090</v>
      </c>
      <c r="C16">
        <v>4400</v>
      </c>
      <c r="D16">
        <v>5.97</v>
      </c>
    </row>
    <row r="17" spans="1:5">
      <c r="A17" t="s">
        <v>71</v>
      </c>
      <c r="B17" s="2">
        <v>43102</v>
      </c>
      <c r="C17">
        <v>4400</v>
      </c>
      <c r="D17">
        <v>6.44</v>
      </c>
      <c r="E17" s="1" t="s">
        <v>81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D17"/>
  <sheetViews>
    <sheetView topLeftCell="CW1" workbookViewId="0">
      <selection activeCell="DD7" sqref="DD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08">
      <c r="C2" s="1" t="s">
        <v>17</v>
      </c>
      <c r="D2" s="1" t="s">
        <v>7</v>
      </c>
      <c r="E2">
        <v>220.9</v>
      </c>
      <c r="F2">
        <f>E2*10000</f>
        <v>2209000</v>
      </c>
    </row>
    <row r="3" spans="1:108">
      <c r="C3" s="1" t="s">
        <v>1</v>
      </c>
    </row>
    <row r="4" spans="1:1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</row>
    <row r="5" spans="1:1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</row>
    <row r="6" spans="1:108">
      <c r="B6" s="15">
        <f>SUM(D6:MI6)</f>
        <v>234929.93000000005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</row>
    <row r="7" spans="1:108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</row>
    <row r="8" spans="1:108">
      <c r="A8" s="8">
        <f>B8/F2</f>
        <v>1.2061737226898246E-2</v>
      </c>
      <c r="B8" s="7">
        <f>SUM(D8:MI8)</f>
        <v>26644.377534218227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" si="48">DD6/DD7</f>
        <v>8.2607260726072607</v>
      </c>
    </row>
    <row r="9" spans="1:108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</row>
    <row r="10" spans="1:108">
      <c r="B10" s="10">
        <f>B6/B8</f>
        <v>8.8172422004713624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108">
      <c r="AB11" s="1" t="s">
        <v>62</v>
      </c>
    </row>
    <row r="13" spans="1:108">
      <c r="C13" s="17" t="s">
        <v>27</v>
      </c>
      <c r="D13" s="17" t="s">
        <v>28</v>
      </c>
      <c r="E13" s="1" t="s">
        <v>29</v>
      </c>
    </row>
    <row r="14" spans="1:108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108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108">
      <c r="A16" s="1" t="s">
        <v>30</v>
      </c>
      <c r="B16" s="38">
        <v>46661</v>
      </c>
      <c r="C16">
        <v>1100</v>
      </c>
      <c r="D16">
        <v>7.69</v>
      </c>
    </row>
    <row r="17" spans="1:4">
      <c r="A17" s="1" t="s">
        <v>29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D20"/>
  <sheetViews>
    <sheetView topLeftCell="CS2" workbookViewId="0">
      <selection activeCell="DD7" sqref="DD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08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08">
      <c r="C3" s="1" t="s">
        <v>1</v>
      </c>
    </row>
    <row r="4" spans="1:1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</row>
    <row r="5" spans="1:1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</row>
    <row r="6" spans="1:108">
      <c r="B6" s="15">
        <f>SUM(D6:MI6)</f>
        <v>26651.270000000011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</row>
    <row r="7" spans="1:108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</row>
    <row r="8" spans="1:108">
      <c r="A8" s="8">
        <f>B8/F2</f>
        <v>2.4083325951286264E-2</v>
      </c>
      <c r="B8" s="7">
        <f>SUM(D8:MI8)</f>
        <v>2280.6909675868092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" si="48">DD6/DD7</f>
        <v>-75.990343995171997</v>
      </c>
    </row>
    <row r="9" spans="1:108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</row>
    <row r="10" spans="1:108">
      <c r="B10">
        <f>B6/B8</f>
        <v>11.685612114384625</v>
      </c>
    </row>
    <row r="16" spans="1:108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  <c r="E20" s="1" t="s">
        <v>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D14"/>
  <sheetViews>
    <sheetView topLeftCell="CV1" workbookViewId="0">
      <selection activeCell="DD7" sqref="DD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08">
      <c r="C2" s="1" t="s">
        <v>11</v>
      </c>
      <c r="D2" s="1" t="s">
        <v>7</v>
      </c>
      <c r="E2">
        <v>4.05</v>
      </c>
      <c r="F2">
        <f>E2*10000</f>
        <v>40500</v>
      </c>
    </row>
    <row r="3" spans="1:108">
      <c r="C3" s="1" t="s">
        <v>1</v>
      </c>
    </row>
    <row r="4" spans="1:108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</row>
    <row r="5" spans="1:1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</row>
    <row r="6" spans="1:108" s="27" customFormat="1">
      <c r="B6" s="28">
        <f>SUM(D6:MI6)</f>
        <v>-12297.949999999997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</row>
    <row r="7" spans="1:108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</row>
    <row r="8" spans="1:108">
      <c r="A8" s="8">
        <f>B8/F2</f>
        <v>-2.4118569939742596E-2</v>
      </c>
      <c r="B8" s="7">
        <f>SUM(D8:MI8)</f>
        <v>-976.80208255957518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" si="48">DD6/DD7</f>
        <v>-32.74503816793893</v>
      </c>
    </row>
    <row r="9" spans="1:108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</row>
    <row r="10" spans="1:108">
      <c r="B10" s="10">
        <f>B6/B8</f>
        <v>12.590012060349949</v>
      </c>
    </row>
    <row r="12" spans="1:108">
      <c r="C12" s="17" t="s">
        <v>27</v>
      </c>
      <c r="D12" s="17" t="s">
        <v>28</v>
      </c>
    </row>
    <row r="13" spans="1:108">
      <c r="C13" s="10">
        <v>300</v>
      </c>
      <c r="D13" s="10">
        <v>27.286999999999999</v>
      </c>
    </row>
    <row r="14" spans="1:108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普邦股份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2018-01-14T13:26:12Z</dcterms:modified>
</cp:coreProperties>
</file>