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96" activeTab="19"/>
  </bookViews>
  <sheets>
    <sheet name="远大控股" sheetId="6" r:id="rId1"/>
    <sheet name="沪电股份" sheetId="15" r:id="rId2"/>
    <sheet name="民生银行" sheetId="13" r:id="rId3"/>
    <sheet name="中远海发" sheetId="2" r:id="rId4"/>
    <sheet name="包钢股份" sheetId="3" r:id="rId5"/>
    <sheet name="达华智能" sheetId="1" r:id="rId6"/>
    <sheet name="景兴纸业" sheetId="4" r:id="rId7"/>
    <sheet name="浙江医药" sheetId="7" r:id="rId8"/>
    <sheet name="st智慧" sheetId="9" r:id="rId9"/>
    <sheet name="天宝食品" sheetId="10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0" l="1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<sst xmlns="http://schemas.openxmlformats.org/spreadsheetml/2006/main" count="231" uniqueCount="60">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</sst>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3"/>
  <sheetViews>
    <sheetView topLeftCell="N1" workbookViewId="0">
      <selection activeCell="AB7" sqref="A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8">
      <c r="C2" s="1" t="s">
        <v>11</v>
      </c>
      <c r="D2" s="1" t="s">
        <v>7</v>
      </c>
      <c r="E2">
        <v>4.05</v>
      </c>
      <c r="F2">
        <f>E2*10000</f>
        <v>40500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15443.170000000002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</row>
    <row r="7" spans="1:2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</row>
    <row r="8" spans="1:28">
      <c r="A8" s="8">
        <f>B8/F2</f>
        <v>1.9945583428746385E-2</v>
      </c>
      <c r="B8" s="7">
        <f>SUM(D8:MI8)</f>
        <v>807.79612886422854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" si="10">AB6/AB7</f>
        <v>-110.60575139146567</v>
      </c>
    </row>
    <row r="12" spans="1:28">
      <c r="C12" s="17" t="s">
        <v>27</v>
      </c>
      <c r="D12" s="17" t="s">
        <v>28</v>
      </c>
    </row>
    <row r="13" spans="1:2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B15"/>
  <sheetViews>
    <sheetView topLeftCell="L1" workbookViewId="0">
      <selection activeCell="AB7" sqref="A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">
      <c r="C2" s="1" t="s">
        <v>15</v>
      </c>
      <c r="D2" s="1" t="s">
        <v>7</v>
      </c>
      <c r="E2">
        <v>3.89</v>
      </c>
      <c r="F2">
        <f>E2*10000</f>
        <v>38900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1939.2399999999998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</row>
    <row r="7" spans="1:2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</row>
    <row r="8" spans="1:28">
      <c r="A8" s="8">
        <f>B8/F2</f>
        <v>5.5478965943562206E-3</v>
      </c>
      <c r="B8" s="7">
        <f>SUM(D8:MI8)</f>
        <v>215.81317752045697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" si="10">AB6/AB7</f>
        <v>-69.450934579439249</v>
      </c>
    </row>
    <row r="14" spans="1:28">
      <c r="C14" s="1" t="s">
        <v>27</v>
      </c>
      <c r="D14" s="17" t="s">
        <v>28</v>
      </c>
      <c r="E14" s="1" t="s">
        <v>31</v>
      </c>
    </row>
    <row r="15" spans="1:2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"/>
  <sheetViews>
    <sheetView topLeftCell="O1" workbookViewId="0">
      <selection activeCell="AB7" sqref="A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">
      <c r="C2" s="1" t="s">
        <v>17</v>
      </c>
      <c r="D2" s="1" t="s">
        <v>7</v>
      </c>
      <c r="E2">
        <v>220.9</v>
      </c>
      <c r="F2">
        <f>E2*10000</f>
        <v>2209000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9746.5500000000175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</row>
    <row r="7" spans="1:2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</row>
    <row r="8" spans="1:28">
      <c r="A8" s="8">
        <f>B8/F2</f>
        <v>2.7471943224317429E-4</v>
      </c>
      <c r="B8" s="7">
        <f>SUM(D8:MI8)</f>
        <v>606.85522582517206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" si="10">AB6/AB7</f>
        <v>-4791.5579896907211</v>
      </c>
    </row>
    <row r="9" spans="1:28">
      <c r="R9" s="21" t="s">
        <v>49</v>
      </c>
      <c r="W9" s="1" t="s">
        <v>55</v>
      </c>
      <c r="X9" s="1" t="s">
        <v>56</v>
      </c>
    </row>
    <row r="12" spans="1:28">
      <c r="C12" s="17" t="s">
        <v>27</v>
      </c>
      <c r="D12" s="17" t="s">
        <v>28</v>
      </c>
      <c r="E12" s="1" t="s">
        <v>29</v>
      </c>
    </row>
    <row r="13" spans="1:28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8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K1" workbookViewId="0">
      <selection activeCell="AB7" sqref="A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-17946.839999999997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</row>
    <row r="7" spans="1:2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</row>
    <row r="8" spans="1:28">
      <c r="A8" s="8">
        <f>B8/F2</f>
        <v>-3.1621142641117032E-4</v>
      </c>
      <c r="B8" s="7">
        <f>SUM(D8:MI8)</f>
        <v>-3021.6531484998613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" si="10">AB6/AB7</f>
        <v>-298.37478991596635</v>
      </c>
    </row>
    <row r="12" spans="1:28">
      <c r="C12" s="17" t="s">
        <v>27</v>
      </c>
      <c r="D12" s="17" t="s">
        <v>28</v>
      </c>
    </row>
    <row r="13" spans="1:28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workbookViewId="0">
      <selection activeCell="AB7" sqref="A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-2114.7899999999927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</row>
    <row r="7" spans="1:2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</row>
    <row r="8" spans="1:28">
      <c r="A8" s="8">
        <f>B8/F2</f>
        <v>-4.951691806409106E-4</v>
      </c>
      <c r="B8" s="7">
        <f>SUM(D8:MI8)</f>
        <v>-804.10523244277465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" si="10">AB6/AB7</f>
        <v>-1576.9593810444874</v>
      </c>
    </row>
    <row r="9" spans="1:28">
      <c r="U9" s="1" t="s">
        <v>52</v>
      </c>
      <c r="V9" s="1" t="s">
        <v>42</v>
      </c>
    </row>
    <row r="12" spans="1:28">
      <c r="C12" s="1" t="s">
        <v>27</v>
      </c>
      <c r="D12" s="1" t="s">
        <v>28</v>
      </c>
    </row>
    <row r="13" spans="1:28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M1" workbookViewId="0">
      <selection activeCell="AB7" sqref="A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8">
      <c r="C2" s="1" t="s">
        <v>13</v>
      </c>
      <c r="D2" s="1" t="s">
        <v>7</v>
      </c>
      <c r="E2">
        <v>6.98</v>
      </c>
      <c r="F2">
        <f>E2*10000</f>
        <v>69800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-12560.179999999997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</row>
    <row r="7" spans="1:2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</row>
    <row r="8" spans="1:28">
      <c r="A8" s="8">
        <f>B8/F2</f>
        <v>-1.5989195987634541E-2</v>
      </c>
      <c r="B8" s="7">
        <f>SUM(D8:MI8)</f>
        <v>-1116.045879936891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" si="10">AB6/AB7</f>
        <v>327.11958146487291</v>
      </c>
    </row>
    <row r="12" spans="1:28">
      <c r="C12" s="1" t="s">
        <v>27</v>
      </c>
      <c r="D12" s="1" t="s">
        <v>28</v>
      </c>
    </row>
    <row r="13" spans="1:2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M1" workbookViewId="0">
      <selection activeCell="AB7" sqref="A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8">
      <c r="C2" s="1" t="s">
        <v>19</v>
      </c>
      <c r="D2" s="1" t="s">
        <v>7</v>
      </c>
      <c r="E2">
        <v>18.72</v>
      </c>
      <c r="F2">
        <f>E2*10000</f>
        <v>187200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-2124.42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</row>
    <row r="7" spans="1:2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</row>
    <row r="8" spans="1:28">
      <c r="A8" s="8">
        <f>B8/F2</f>
        <v>-3.8453048870706469E-3</v>
      </c>
      <c r="B8" s="7">
        <f>SUM(D8:MI8)</f>
        <v>-719.84107485962511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" si="10">AB6/AB7</f>
        <v>121.45425867507886</v>
      </c>
    </row>
    <row r="12" spans="1:28">
      <c r="C12" s="17" t="s">
        <v>27</v>
      </c>
      <c r="D12" s="17" t="s">
        <v>28</v>
      </c>
    </row>
    <row r="13" spans="1:28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opLeftCell="K1" workbookViewId="0">
      <selection activeCell="AB7" sqref="A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">
      <c r="C2" s="1" t="s">
        <v>21</v>
      </c>
      <c r="D2" s="1" t="s">
        <v>7</v>
      </c>
      <c r="E2">
        <v>5.4</v>
      </c>
      <c r="F2">
        <f>E2*10000</f>
        <v>54000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-1751.74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</row>
    <row r="7" spans="1:2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</row>
    <row r="8" spans="1:28">
      <c r="A8" s="8">
        <f>B8/F2</f>
        <v>-5.3211460248195211E-3</v>
      </c>
      <c r="B8" s="7">
        <f>SUM(D8:MI8)</f>
        <v>-287.34188534025412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" si="10">AB6/AB7</f>
        <v>-23.31639344262295</v>
      </c>
    </row>
    <row r="12" spans="1:28">
      <c r="C12" s="17" t="s">
        <v>27</v>
      </c>
      <c r="D12" s="17" t="s">
        <v>28</v>
      </c>
    </row>
    <row r="13" spans="1:28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">
      <c r="C2" s="1" t="s">
        <v>34</v>
      </c>
      <c r="D2" s="1" t="s">
        <v>7</v>
      </c>
      <c r="E2">
        <v>11.74</v>
      </c>
      <c r="F2">
        <f>E2*10000</f>
        <v>117400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</row>
    <row r="6" spans="1:15">
      <c r="B6" s="15">
        <f>SUM(D6:MI6)</f>
        <v>-215.26999999999987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</row>
    <row r="7" spans="1:1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</row>
    <row r="8" spans="1:15">
      <c r="A8" s="8">
        <f>B8/F2</f>
        <v>-3.6415901573179322E-4</v>
      </c>
      <c r="B8" s="7">
        <f>SUM(D8:MI8)</f>
        <v>-42.752268446912524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" si="4">O6/O7</f>
        <v>-21.565295169946332</v>
      </c>
    </row>
    <row r="12" spans="1:15">
      <c r="C12" s="17" t="s">
        <v>27</v>
      </c>
      <c r="D12" s="17" t="s">
        <v>28</v>
      </c>
    </row>
    <row r="13" spans="1:15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N13"/>
  <sheetViews>
    <sheetView workbookViewId="0">
      <selection activeCell="N7" sqref="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">
      <c r="C2" s="1" t="s">
        <v>54</v>
      </c>
      <c r="D2" s="1" t="s">
        <v>7</v>
      </c>
      <c r="E2">
        <v>12.56</v>
      </c>
      <c r="F2">
        <f>E2*10000</f>
        <v>125600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</row>
    <row r="6" spans="1:14">
      <c r="B6" s="15">
        <f>SUM(D6:MI6)</f>
        <v>-4233.3400000000056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</row>
    <row r="7" spans="1:1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</row>
    <row r="8" spans="1:14">
      <c r="A8" s="8">
        <f>B8/F2</f>
        <v>-8.7053063868702775E-5</v>
      </c>
      <c r="B8" s="7">
        <f>SUM(D8:MI8)</f>
        <v>-10.933864821909069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" si="3">N6/N7</f>
        <v>18.021214159075626</v>
      </c>
    </row>
    <row r="12" spans="1:14">
      <c r="C12" s="17" t="s">
        <v>27</v>
      </c>
      <c r="D12" s="17" t="s">
        <v>28</v>
      </c>
    </row>
    <row r="13" spans="1:14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4"/>
  <sheetViews>
    <sheetView topLeftCell="D1" workbookViewId="0">
      <selection activeCell="AB7" sqref="A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8">
      <c r="C2" s="1" t="s">
        <v>20</v>
      </c>
      <c r="D2" s="1" t="s">
        <v>7</v>
      </c>
      <c r="E2">
        <v>16.73</v>
      </c>
      <c r="F2">
        <f>E2*10000</f>
        <v>167300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12386.880000000001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</row>
    <row r="7" spans="1:2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</row>
    <row r="8" spans="1:28">
      <c r="A8" s="8">
        <f>B8/F2</f>
        <v>1.5982016978561449E-2</v>
      </c>
      <c r="B8" s="7">
        <f>SUM(D8:MI8)</f>
        <v>2673.7914405133301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" si="10">AB6/AB7</f>
        <v>-216.27966101694918</v>
      </c>
    </row>
    <row r="12" spans="1:28">
      <c r="C12" s="17" t="s">
        <v>27</v>
      </c>
      <c r="D12" s="17" t="s">
        <v>28</v>
      </c>
    </row>
    <row r="13" spans="1:28">
      <c r="C13" s="10">
        <v>400</v>
      </c>
      <c r="D13" s="10">
        <v>8.4030000000000005</v>
      </c>
    </row>
    <row r="14" spans="1:28">
      <c r="A14" s="1" t="s">
        <v>30</v>
      </c>
      <c r="B14" s="23">
        <v>42991</v>
      </c>
      <c r="C14">
        <v>2000</v>
      </c>
      <c r="D14">
        <v>4.75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tabSelected="1" workbookViewId="0">
      <selection activeCell="I7" sqref="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">
      <c r="C2" s="1" t="s">
        <v>59</v>
      </c>
      <c r="D2" s="1" t="s">
        <v>7</v>
      </c>
      <c r="E2">
        <v>3.3</v>
      </c>
      <c r="F2">
        <f>E2*10000</f>
        <v>33000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</row>
    <row r="6" spans="1:9">
      <c r="B6" s="15">
        <f>SUM(D6:MI6)</f>
        <v>-996.23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</row>
    <row r="7" spans="1: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</row>
    <row r="8" spans="1:9">
      <c r="A8" s="8">
        <f>B8/F2</f>
        <v>-1.6711474878493685E-3</v>
      </c>
      <c r="B8" s="7">
        <f>SUM(D8:MI8)</f>
        <v>-55.147867099029163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" si="1">I6/I7</f>
        <v>40.780237580993521</v>
      </c>
    </row>
    <row r="12" spans="1:9">
      <c r="C12" s="17" t="s">
        <v>27</v>
      </c>
      <c r="D12" s="17" t="s">
        <v>28</v>
      </c>
    </row>
    <row r="13" spans="1:9">
      <c r="C13" s="10"/>
      <c r="D1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3"/>
  <sheetViews>
    <sheetView topLeftCell="AA1"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-47733.08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</row>
    <row r="7" spans="1:2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</row>
    <row r="8" spans="1:28">
      <c r="A8" s="8">
        <f>B8/F2</f>
        <v>-1.9625280024412337E-3</v>
      </c>
      <c r="B8" s="7">
        <f>SUM(D8:MI8)</f>
        <v>-5799.6627528143335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" si="10">AB6/AB7</f>
        <v>-177.66747572815532</v>
      </c>
    </row>
    <row r="12" spans="1:28">
      <c r="C12" s="17" t="s">
        <v>27</v>
      </c>
      <c r="D12" s="17" t="s">
        <v>28</v>
      </c>
      <c r="E12" s="1" t="s">
        <v>31</v>
      </c>
    </row>
    <row r="13" spans="1:2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6"/>
  <sheetViews>
    <sheetView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-22599.580000000005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</row>
    <row r="7" spans="1:2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</row>
    <row r="8" spans="1:28">
      <c r="A8" s="8">
        <f>B8/F2</f>
        <v>-7.0916332961488329E-3</v>
      </c>
      <c r="B8" s="7">
        <f>SUM(D8:MI8)</f>
        <v>-5625.0835305052533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" si="10">AB6/AB7</f>
        <v>-263.80445544554453</v>
      </c>
    </row>
    <row r="14" spans="1:28">
      <c r="C14" s="1" t="s">
        <v>27</v>
      </c>
      <c r="D14" s="1" t="s">
        <v>28</v>
      </c>
      <c r="E14" s="1" t="s">
        <v>31</v>
      </c>
    </row>
    <row r="15" spans="1:2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B13"/>
  <sheetViews>
    <sheetView workbookViewId="0">
      <selection activeCell="AB7" sqref="A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">
      <c r="C2" s="1" t="s">
        <v>8</v>
      </c>
      <c r="D2" s="1" t="s">
        <v>7</v>
      </c>
      <c r="E2">
        <v>220.39</v>
      </c>
      <c r="F2">
        <f>E2*10000</f>
        <v>2203900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-16632.350000000002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</row>
    <row r="7" spans="1:2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</row>
    <row r="8" spans="1:28">
      <c r="A8" s="8">
        <f>B8/F2</f>
        <v>-2.7757844649758698E-3</v>
      </c>
      <c r="B8" s="7">
        <f>SUM(D8:MI8)</f>
        <v>-6117.5513823603196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" si="10">AB6/AB7</f>
        <v>-653.05300353356893</v>
      </c>
    </row>
    <row r="9" spans="1:28">
      <c r="T9" s="22" t="s">
        <v>50</v>
      </c>
    </row>
    <row r="12" spans="1:28">
      <c r="C12" s="1" t="s">
        <v>27</v>
      </c>
      <c r="D12" s="1" t="s">
        <v>28</v>
      </c>
      <c r="E12" s="1" t="s">
        <v>48</v>
      </c>
    </row>
    <row r="13" spans="1:28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B13"/>
  <sheetViews>
    <sheetView topLeftCell="L1" workbookViewId="0">
      <selection activeCell="AB7" sqref="AB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25490.649999999998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</row>
    <row r="7" spans="1:2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</row>
    <row r="8" spans="1:28">
      <c r="A8" s="8">
        <f>B8/F2</f>
        <v>2.5457415932557511E-2</v>
      </c>
      <c r="B8" s="7">
        <f>SUM(D8:MI8)</f>
        <v>1458.7099329355456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</row>
    <row r="12" spans="1:28">
      <c r="C12" s="1" t="s">
        <v>27</v>
      </c>
      <c r="D12" s="1" t="s">
        <v>28</v>
      </c>
      <c r="E12" s="1" t="s">
        <v>29</v>
      </c>
    </row>
    <row r="13" spans="1:2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B15"/>
  <sheetViews>
    <sheetView topLeftCell="M1" workbookViewId="0">
      <selection activeCell="AB7" sqref="A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">
      <c r="C2" s="1" t="s">
        <v>9</v>
      </c>
      <c r="D2" s="1" t="s">
        <v>7</v>
      </c>
      <c r="E2">
        <v>9.6</v>
      </c>
      <c r="F2">
        <f>E2*10000</f>
        <v>96000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4398.6000000000013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</row>
    <row r="7" spans="1:2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</row>
    <row r="8" spans="1:28">
      <c r="A8" s="8">
        <f>B8/F2</f>
        <v>5.9429556573654544E-3</v>
      </c>
      <c r="B8" s="7">
        <f>SUM(D8:MI8)</f>
        <v>570.52374310708365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" si="10">AB6/AB7</f>
        <v>-16.063142437591779</v>
      </c>
    </row>
    <row r="12" spans="1:28">
      <c r="C12" s="1" t="s">
        <v>27</v>
      </c>
      <c r="D12" s="1" t="s">
        <v>28</v>
      </c>
      <c r="E12" s="1" t="s">
        <v>31</v>
      </c>
    </row>
    <row r="13" spans="1:2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8">
      <c r="C14" s="12"/>
      <c r="D14" s="13"/>
      <c r="E14" s="13"/>
    </row>
    <row r="15" spans="1:2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B17"/>
  <sheetViews>
    <sheetView topLeftCell="L1" workbookViewId="0">
      <selection activeCell="AB7" sqref="A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">
      <c r="C2" s="1" t="s">
        <v>12</v>
      </c>
      <c r="D2" s="1" t="s">
        <v>7</v>
      </c>
      <c r="E2">
        <v>9.36</v>
      </c>
      <c r="F2">
        <f>E2*10000</f>
        <v>93600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-849.48999999999978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</row>
    <row r="7" spans="1:2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</row>
    <row r="8" spans="1:28">
      <c r="A8" s="8">
        <f>B8/F2</f>
        <v>-1.049190213168112E-3</v>
      </c>
      <c r="B8" s="7">
        <f>SUM(D8:MI8)</f>
        <v>-98.204203952535295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" si="10">AB6/AB7</f>
        <v>157.46748350612631</v>
      </c>
    </row>
    <row r="16" spans="1:2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AB14"/>
  <sheetViews>
    <sheetView topLeftCell="S1" workbookViewId="0">
      <selection activeCell="AB7" sqref="A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8">
      <c r="C2" s="1" t="s">
        <v>14</v>
      </c>
      <c r="D2" s="1" t="s">
        <v>7</v>
      </c>
      <c r="E2">
        <v>19.88</v>
      </c>
      <c r="F2">
        <f>E2*10000</f>
        <v>198800</v>
      </c>
    </row>
    <row r="3" spans="1:28">
      <c r="C3" s="1" t="s">
        <v>1</v>
      </c>
    </row>
    <row r="4" spans="1:28">
      <c r="C4" s="1"/>
    </row>
    <row r="5" spans="1: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</row>
    <row r="6" spans="1:28">
      <c r="B6" s="15">
        <f>SUM(D6:MI6)</f>
        <v>3730.27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</row>
    <row r="7" spans="1:2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</row>
    <row r="8" spans="1:28">
      <c r="A8" s="8">
        <f>B8/F2</f>
        <v>3.6188903741892807E-3</v>
      </c>
      <c r="B8" s="7">
        <f>SUM(D8:MI8)</f>
        <v>719.43540638882905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" si="10">AB6/AB7</f>
        <v>-30.872693726937271</v>
      </c>
    </row>
    <row r="9" spans="1:28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8">
      <c r="C12" s="17" t="s">
        <v>27</v>
      </c>
      <c r="D12" s="17" t="s">
        <v>28</v>
      </c>
      <c r="E12" s="1" t="s">
        <v>36</v>
      </c>
    </row>
    <row r="13" spans="1:28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8">
      <c r="A14" s="1" t="s">
        <v>30</v>
      </c>
      <c r="B14" s="11">
        <v>42986</v>
      </c>
      <c r="C14">
        <v>1000</v>
      </c>
      <c r="D14">
        <v>5.5149999999999997</v>
      </c>
      <c r="G14" s="1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民生银行</vt:lpstr>
      <vt:lpstr>中远海发</vt:lpstr>
      <vt:lpstr>包钢股份</vt:lpstr>
      <vt:lpstr>达华智能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2017-09-14T09:38:22Z</dcterms:modified>
</cp:coreProperties>
</file>