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6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7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8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9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2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21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22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560" yWindow="560" windowWidth="27600" windowHeight="15520" tabRatio="1000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Z8" i="20" l="1"/>
  <c r="FZ9" i="20"/>
  <c r="GS8" i="16"/>
  <c r="GS9" i="16"/>
  <c r="GS8" i="14"/>
  <c r="GS9" i="14"/>
  <c r="EB8" i="8"/>
  <c r="EB9" i="8"/>
  <c r="GS8" i="11"/>
  <c r="GS9" i="11"/>
  <c r="GR8" i="9"/>
  <c r="GR9" i="9"/>
  <c r="GS8" i="2"/>
  <c r="GS9" i="2"/>
  <c r="FU8" i="10"/>
  <c r="FU9" i="10"/>
  <c r="GS8" i="4"/>
  <c r="GS9" i="4"/>
  <c r="GJ8" i="3"/>
  <c r="GJ9" i="3"/>
  <c r="GS8" i="6"/>
  <c r="GS9" i="6"/>
  <c r="GS8" i="7"/>
  <c r="GS9" i="7"/>
  <c r="GS8" i="15"/>
  <c r="GS9" i="15"/>
  <c r="EM8" i="1"/>
  <c r="EM9" i="1"/>
  <c r="GS8" i="13"/>
  <c r="GS9" i="13"/>
  <c r="FV8" i="18"/>
  <c r="FV9" i="18"/>
  <c r="GS8" i="12"/>
  <c r="GS9" i="12"/>
  <c r="GS8" i="5"/>
  <c r="GS9" i="5"/>
  <c r="CI8" i="23"/>
  <c r="CI9" i="23"/>
  <c r="CI8" i="22"/>
  <c r="CI9" i="22"/>
  <c r="GE8" i="19"/>
  <c r="GE9" i="19"/>
  <c r="FI8" i="21"/>
  <c r="FI9" i="21"/>
  <c r="FY8" i="20"/>
  <c r="FY9" i="20"/>
  <c r="GR8" i="16"/>
  <c r="GR9" i="16"/>
  <c r="GR8" i="14"/>
  <c r="GR9" i="14"/>
  <c r="EA8" i="8"/>
  <c r="EA9" i="8"/>
  <c r="GR8" i="11"/>
  <c r="GR9" i="11"/>
  <c r="GQ8" i="9"/>
  <c r="GQ9" i="9"/>
  <c r="GR8" i="2"/>
  <c r="GR9" i="2"/>
  <c r="FT8" i="10"/>
  <c r="FT9" i="10"/>
  <c r="GR8" i="4"/>
  <c r="GR9" i="4"/>
  <c r="GI8" i="3"/>
  <c r="GI9" i="3"/>
  <c r="GR8" i="6"/>
  <c r="GR9" i="6"/>
  <c r="GR8" i="7"/>
  <c r="GR9" i="7"/>
  <c r="GR8" i="15"/>
  <c r="GR9" i="15"/>
  <c r="EL8" i="1"/>
  <c r="EL9" i="1"/>
  <c r="GR8" i="13"/>
  <c r="GR9" i="13"/>
  <c r="FU8" i="18"/>
  <c r="FU9" i="18"/>
  <c r="GR8" i="12"/>
  <c r="GR9" i="12"/>
  <c r="GR8" i="5"/>
  <c r="GR9" i="5"/>
  <c r="CH8" i="23"/>
  <c r="CH9" i="23"/>
  <c r="CH8" i="22"/>
  <c r="CH9" i="22"/>
  <c r="GD8" i="19"/>
  <c r="GD9" i="19"/>
  <c r="FH8" i="21"/>
  <c r="FH9" i="21"/>
  <c r="FW8" i="20"/>
  <c r="FX8" i="20"/>
  <c r="FW9" i="20"/>
  <c r="FX9" i="20"/>
  <c r="GP8" i="16"/>
  <c r="GQ8" i="16"/>
  <c r="GP9" i="16"/>
  <c r="GQ9" i="16"/>
  <c r="GP8" i="14"/>
  <c r="GQ8" i="14"/>
  <c r="GP9" i="14"/>
  <c r="GQ9" i="14"/>
  <c r="DY8" i="8"/>
  <c r="DZ8" i="8"/>
  <c r="DY9" i="8"/>
  <c r="DZ9" i="8"/>
  <c r="GQ8" i="11"/>
  <c r="GQ9" i="11"/>
  <c r="GP8" i="11"/>
  <c r="GP9" i="11"/>
  <c r="GO8" i="9"/>
  <c r="GP8" i="9"/>
  <c r="GO9" i="9"/>
  <c r="GP9" i="9"/>
  <c r="GP8" i="2"/>
  <c r="GQ8" i="2"/>
  <c r="GP9" i="2"/>
  <c r="GQ9" i="2"/>
  <c r="FR8" i="10"/>
  <c r="FS8" i="10"/>
  <c r="FR9" i="10"/>
  <c r="FS9" i="10"/>
  <c r="GP8" i="4"/>
  <c r="GQ8" i="4"/>
  <c r="GP9" i="4"/>
  <c r="GQ9" i="4"/>
  <c r="GG8" i="3"/>
  <c r="GH8" i="3"/>
  <c r="GG9" i="3"/>
  <c r="GH9" i="3"/>
  <c r="GP8" i="6"/>
  <c r="GQ8" i="6"/>
  <c r="GP9" i="6"/>
  <c r="GQ9" i="6"/>
  <c r="GP8" i="7"/>
  <c r="GQ8" i="7"/>
  <c r="GP9" i="7"/>
  <c r="GQ9" i="7"/>
  <c r="GP8" i="15"/>
  <c r="GQ8" i="15"/>
  <c r="GP9" i="15"/>
  <c r="GQ9" i="15"/>
  <c r="EJ8" i="1"/>
  <c r="EK8" i="1"/>
  <c r="EJ9" i="1"/>
  <c r="EK9" i="1"/>
  <c r="GP8" i="13"/>
  <c r="GQ8" i="13"/>
  <c r="GP9" i="13"/>
  <c r="GQ9" i="13"/>
  <c r="FS8" i="18"/>
  <c r="FT8" i="18"/>
  <c r="FS9" i="18"/>
  <c r="FT9" i="18"/>
  <c r="GP8" i="12"/>
  <c r="GQ8" i="12"/>
  <c r="GP9" i="12"/>
  <c r="GQ9" i="12"/>
  <c r="GP8" i="5"/>
  <c r="GQ8" i="5"/>
  <c r="GP9" i="5"/>
  <c r="GQ9" i="5"/>
  <c r="CF8" i="23"/>
  <c r="CG8" i="23"/>
  <c r="CF9" i="23"/>
  <c r="CG9" i="23"/>
  <c r="CF8" i="22"/>
  <c r="CG8" i="22"/>
  <c r="CF9" i="22"/>
  <c r="CG9" i="22"/>
  <c r="GB8" i="19"/>
  <c r="GC8" i="19"/>
  <c r="GB9" i="19"/>
  <c r="GC9" i="19"/>
  <c r="FF8" i="21"/>
  <c r="FG8" i="21"/>
  <c r="FF9" i="21"/>
  <c r="FG9" i="21"/>
  <c r="FS8" i="20"/>
  <c r="FT8" i="20"/>
  <c r="FU8" i="20"/>
  <c r="FV8" i="20"/>
  <c r="FS9" i="20"/>
  <c r="FT9" i="20"/>
  <c r="FU9" i="20"/>
  <c r="FV9" i="20"/>
  <c r="GL8" i="16"/>
  <c r="GM8" i="16"/>
  <c r="GN8" i="16"/>
  <c r="GO8" i="16"/>
  <c r="GL9" i="16"/>
  <c r="GM9" i="16"/>
  <c r="GN9" i="16"/>
  <c r="GO9" i="16"/>
  <c r="GL8" i="14"/>
  <c r="GM8" i="14"/>
  <c r="GN8" i="14"/>
  <c r="GO8" i="14"/>
  <c r="GL9" i="14"/>
  <c r="GM9" i="14"/>
  <c r="GN9" i="14"/>
  <c r="GO9" i="14"/>
  <c r="DU8" i="8"/>
  <c r="DV8" i="8"/>
  <c r="DW8" i="8"/>
  <c r="DX8" i="8"/>
  <c r="DU9" i="8"/>
  <c r="DV9" i="8"/>
  <c r="DW9" i="8"/>
  <c r="DX9" i="8"/>
  <c r="GL8" i="11"/>
  <c r="GM8" i="11"/>
  <c r="GN8" i="11"/>
  <c r="GO8" i="11"/>
  <c r="GL9" i="11"/>
  <c r="GM9" i="11"/>
  <c r="GN9" i="11"/>
  <c r="GO9" i="11"/>
  <c r="GK8" i="9"/>
  <c r="GL8" i="9"/>
  <c r="GM8" i="9"/>
  <c r="GN8" i="9"/>
  <c r="GK9" i="9"/>
  <c r="GL9" i="9"/>
  <c r="GM9" i="9"/>
  <c r="GN9" i="9"/>
  <c r="GL8" i="2"/>
  <c r="GM8" i="2"/>
  <c r="GN8" i="2"/>
  <c r="GO8" i="2"/>
  <c r="GL9" i="2"/>
  <c r="GM9" i="2"/>
  <c r="GN9" i="2"/>
  <c r="GO9" i="2"/>
  <c r="FN8" i="10"/>
  <c r="FO8" i="10"/>
  <c r="FP8" i="10"/>
  <c r="FQ8" i="10"/>
  <c r="FN9" i="10"/>
  <c r="FO9" i="10"/>
  <c r="FP9" i="10"/>
  <c r="FQ9" i="10"/>
  <c r="GL8" i="4"/>
  <c r="GM8" i="4"/>
  <c r="GN8" i="4"/>
  <c r="GO8" i="4"/>
  <c r="GL9" i="4"/>
  <c r="GM9" i="4"/>
  <c r="GN9" i="4"/>
  <c r="GO9" i="4"/>
  <c r="GC8" i="3"/>
  <c r="GD8" i="3"/>
  <c r="GE8" i="3"/>
  <c r="GF8" i="3"/>
  <c r="GC9" i="3"/>
  <c r="GD9" i="3"/>
  <c r="GE9" i="3"/>
  <c r="GF9" i="3"/>
  <c r="GL8" i="6"/>
  <c r="GM8" i="6"/>
  <c r="GN8" i="6"/>
  <c r="GO8" i="6"/>
  <c r="GL9" i="6"/>
  <c r="GM9" i="6"/>
  <c r="GN9" i="6"/>
  <c r="GO9" i="6"/>
  <c r="GL8" i="7"/>
  <c r="GM8" i="7"/>
  <c r="GN8" i="7"/>
  <c r="GO8" i="7"/>
  <c r="GL9" i="7"/>
  <c r="GM9" i="7"/>
  <c r="GN9" i="7"/>
  <c r="GO9" i="7"/>
  <c r="GL8" i="15"/>
  <c r="GM8" i="15"/>
  <c r="GN8" i="15"/>
  <c r="GO8" i="15"/>
  <c r="GL9" i="15"/>
  <c r="GM9" i="15"/>
  <c r="GN9" i="15"/>
  <c r="GO9" i="15"/>
  <c r="EF8" i="1"/>
  <c r="EG8" i="1"/>
  <c r="EH8" i="1"/>
  <c r="EI8" i="1"/>
  <c r="EF9" i="1"/>
  <c r="EG9" i="1"/>
  <c r="EH9" i="1"/>
  <c r="EI9" i="1"/>
  <c r="GL8" i="13"/>
  <c r="GM8" i="13"/>
  <c r="GN8" i="13"/>
  <c r="GO8" i="13"/>
  <c r="GL9" i="13"/>
  <c r="GM9" i="13"/>
  <c r="GN9" i="13"/>
  <c r="GO9" i="13"/>
  <c r="FO8" i="18"/>
  <c r="FP8" i="18"/>
  <c r="FQ8" i="18"/>
  <c r="FR8" i="18"/>
  <c r="FO9" i="18"/>
  <c r="FP9" i="18"/>
  <c r="FQ9" i="18"/>
  <c r="FR9" i="18"/>
  <c r="GL8" i="12"/>
  <c r="GM8" i="12"/>
  <c r="GN8" i="12"/>
  <c r="GO8" i="12"/>
  <c r="GL9" i="12"/>
  <c r="GM9" i="12"/>
  <c r="GN9" i="12"/>
  <c r="GO9" i="12"/>
  <c r="GL8" i="5"/>
  <c r="GM8" i="5"/>
  <c r="GN8" i="5"/>
  <c r="GO8" i="5"/>
  <c r="GL9" i="5"/>
  <c r="GM9" i="5"/>
  <c r="GN9" i="5"/>
  <c r="GO9" i="5"/>
  <c r="CB8" i="23"/>
  <c r="CC8" i="23"/>
  <c r="CD8" i="23"/>
  <c r="CE8" i="23"/>
  <c r="CB9" i="23"/>
  <c r="CC9" i="23"/>
  <c r="CD9" i="23"/>
  <c r="CE9" i="23"/>
  <c r="CB8" i="22"/>
  <c r="CC8" i="22"/>
  <c r="CD8" i="22"/>
  <c r="CE8" i="22"/>
  <c r="CB9" i="22"/>
  <c r="CC9" i="22"/>
  <c r="CD9" i="22"/>
  <c r="CE9" i="22"/>
  <c r="FX8" i="19"/>
  <c r="FY8" i="19"/>
  <c r="FZ8" i="19"/>
  <c r="GA8" i="19"/>
  <c r="FX9" i="19"/>
  <c r="FY9" i="19"/>
  <c r="FZ9" i="19"/>
  <c r="GA9" i="19"/>
  <c r="FB8" i="21"/>
  <c r="FC8" i="21"/>
  <c r="FD8" i="21"/>
  <c r="FE8" i="21"/>
  <c r="FB9" i="21"/>
  <c r="FC9" i="21"/>
  <c r="FD9" i="21"/>
  <c r="FE9" i="21"/>
  <c r="FR8" i="20"/>
  <c r="FR9" i="20"/>
  <c r="GK8" i="16"/>
  <c r="GK9" i="16"/>
  <c r="GK8" i="14"/>
  <c r="GK9" i="14"/>
  <c r="DT8" i="8"/>
  <c r="DT9" i="8"/>
  <c r="GK8" i="11"/>
  <c r="GK9" i="11"/>
  <c r="GJ8" i="9"/>
  <c r="GJ9" i="9"/>
  <c r="GK8" i="2"/>
  <c r="GK9" i="2"/>
  <c r="FM8" i="10"/>
  <c r="FM9" i="10"/>
  <c r="GK8" i="4"/>
  <c r="GK9" i="4"/>
  <c r="GB8" i="3"/>
  <c r="GB9" i="3"/>
  <c r="GK8" i="6"/>
  <c r="GK9" i="6"/>
  <c r="GK8" i="7"/>
  <c r="GK9" i="7"/>
  <c r="GK8" i="15"/>
  <c r="GK9" i="15"/>
  <c r="EE8" i="1"/>
  <c r="EE9" i="1"/>
  <c r="GK8" i="13"/>
  <c r="GK9" i="13"/>
  <c r="FN8" i="18"/>
  <c r="FN9" i="18"/>
  <c r="GK8" i="12"/>
  <c r="GK9" i="12"/>
  <c r="GK8" i="5"/>
  <c r="GK9" i="5"/>
  <c r="CA8" i="23"/>
  <c r="CA9" i="23"/>
  <c r="CA8" i="22"/>
  <c r="CA9" i="22"/>
  <c r="FW8" i="19"/>
  <c r="FW9" i="19"/>
  <c r="FA8" i="21"/>
  <c r="FA9" i="21"/>
  <c r="FQ8" i="20"/>
  <c r="FQ9" i="20"/>
  <c r="GJ8" i="16"/>
  <c r="GJ9" i="16"/>
  <c r="GJ8" i="14"/>
  <c r="GJ9" i="14"/>
  <c r="GJ8" i="11"/>
  <c r="GJ9" i="11"/>
  <c r="GI8" i="9"/>
  <c r="GI9" i="9"/>
  <c r="GJ8" i="2"/>
  <c r="GJ9" i="2"/>
  <c r="FL8" i="10"/>
  <c r="FL9" i="10"/>
  <c r="GJ8" i="4"/>
  <c r="GJ9" i="4"/>
  <c r="GA8" i="3"/>
  <c r="GA9" i="3"/>
  <c r="GJ8" i="6"/>
  <c r="GJ9" i="6"/>
  <c r="GJ8" i="7"/>
  <c r="GJ9" i="7"/>
  <c r="GJ8" i="15"/>
  <c r="GJ9" i="15"/>
  <c r="ED8" i="1"/>
  <c r="ED9" i="1"/>
  <c r="GJ8" i="13"/>
  <c r="GJ9" i="13"/>
  <c r="FM8" i="18"/>
  <c r="FM9" i="18"/>
  <c r="GJ8" i="12"/>
  <c r="GJ9" i="12"/>
  <c r="GJ8" i="5"/>
  <c r="GJ9" i="5"/>
  <c r="BZ8" i="23"/>
  <c r="BZ9" i="23"/>
  <c r="BZ8" i="22"/>
  <c r="BZ9" i="22"/>
  <c r="FV8" i="19"/>
  <c r="FV9" i="19"/>
  <c r="EZ8" i="21"/>
  <c r="EZ9" i="21"/>
  <c r="FP8" i="20"/>
  <c r="FP9" i="20"/>
  <c r="GI8" i="16"/>
  <c r="GI9" i="16"/>
  <c r="GI8" i="14"/>
  <c r="GI9" i="14"/>
  <c r="GI8" i="11"/>
  <c r="GI9" i="11"/>
  <c r="GH8" i="9"/>
  <c r="GH9" i="9"/>
  <c r="GI8" i="2"/>
  <c r="GI9" i="2"/>
  <c r="FK8" i="10"/>
  <c r="FK9" i="10"/>
  <c r="GI8" i="4"/>
  <c r="GI9" i="4"/>
  <c r="FZ8" i="3"/>
  <c r="FZ9" i="3"/>
  <c r="GI8" i="6"/>
  <c r="GI9" i="6"/>
  <c r="GI8" i="7"/>
  <c r="GI9" i="7"/>
  <c r="GI8" i="15"/>
  <c r="GI9" i="15"/>
  <c r="EC8" i="1"/>
  <c r="EC9" i="1"/>
  <c r="GI8" i="13"/>
  <c r="GI9" i="13"/>
  <c r="FL8" i="18"/>
  <c r="FL9" i="18"/>
  <c r="GI8" i="12"/>
  <c r="GI9" i="12"/>
  <c r="GI8" i="5"/>
  <c r="GI9" i="5"/>
  <c r="BY8" i="23"/>
  <c r="BY9" i="23"/>
  <c r="BY8" i="22"/>
  <c r="BY9" i="22"/>
  <c r="FU8" i="19"/>
  <c r="FU9" i="19"/>
  <c r="EY8" i="21"/>
  <c r="EY9" i="21"/>
  <c r="FO8" i="20"/>
  <c r="FO9" i="20"/>
  <c r="GH8" i="16"/>
  <c r="GH9" i="16"/>
  <c r="GH8" i="14"/>
  <c r="GH9" i="14"/>
  <c r="GH8" i="11"/>
  <c r="GH9" i="11"/>
  <c r="GG8" i="9"/>
  <c r="GG9" i="9"/>
  <c r="GH8" i="2"/>
  <c r="GH9" i="2"/>
  <c r="FJ8" i="10"/>
  <c r="FJ9" i="10"/>
  <c r="GH8" i="4"/>
  <c r="GH9" i="4"/>
  <c r="FY8" i="3"/>
  <c r="FY9" i="3"/>
  <c r="GH8" i="6"/>
  <c r="GH9" i="6"/>
  <c r="GH8" i="7"/>
  <c r="GH9" i="7"/>
  <c r="GH8" i="15"/>
  <c r="GH9" i="15"/>
  <c r="EB8" i="1"/>
  <c r="EB9" i="1"/>
  <c r="GH8" i="13"/>
  <c r="GH9" i="13"/>
  <c r="FK8" i="18"/>
  <c r="FK9" i="18"/>
  <c r="GH8" i="12"/>
  <c r="GH9" i="12"/>
  <c r="GH8" i="5"/>
  <c r="GH9" i="5"/>
  <c r="BX8" i="23"/>
  <c r="BX9" i="23"/>
  <c r="BX8" i="22"/>
  <c r="BX9" i="22"/>
  <c r="FT8" i="19"/>
  <c r="FT9" i="19"/>
  <c r="EX8" i="21"/>
  <c r="EX9" i="21"/>
  <c r="FN8" i="20"/>
  <c r="FN9" i="20"/>
  <c r="GG8" i="16"/>
  <c r="GG9" i="16"/>
  <c r="GG8" i="14"/>
  <c r="GG9" i="14"/>
  <c r="GG8" i="11"/>
  <c r="GG9" i="11"/>
  <c r="GF8" i="9"/>
  <c r="GF9" i="9"/>
  <c r="GG8" i="2"/>
  <c r="GG9" i="2"/>
  <c r="FI8" i="10"/>
  <c r="FI9" i="10"/>
  <c r="GG8" i="4"/>
  <c r="GG9" i="4"/>
  <c r="FX8" i="3"/>
  <c r="FX9" i="3"/>
  <c r="GG8" i="6"/>
  <c r="GG9" i="6"/>
  <c r="GG8" i="7"/>
  <c r="GG9" i="7"/>
  <c r="GG8" i="15"/>
  <c r="GG9" i="15"/>
  <c r="EA8" i="1"/>
  <c r="EA9" i="1"/>
  <c r="GG8" i="13"/>
  <c r="GG9" i="13"/>
  <c r="FJ8" i="18"/>
  <c r="FJ9" i="18"/>
  <c r="GG8" i="12"/>
  <c r="GG9" i="12"/>
  <c r="GG8" i="5"/>
  <c r="GG9" i="5"/>
  <c r="BW8" i="23"/>
  <c r="BW9" i="23"/>
  <c r="BW8" i="22"/>
  <c r="BW9" i="22"/>
  <c r="FS8" i="19"/>
  <c r="FS9" i="19"/>
  <c r="EW8" i="21"/>
  <c r="EW9" i="21"/>
  <c r="FM8" i="20"/>
  <c r="FM9" i="20"/>
  <c r="GF8" i="16"/>
  <c r="GF9" i="16"/>
  <c r="GF8" i="14"/>
  <c r="GF9" i="14"/>
  <c r="GF8" i="11"/>
  <c r="GF9" i="11"/>
  <c r="GE8" i="9"/>
  <c r="GE9" i="9"/>
  <c r="GF8" i="2"/>
  <c r="GF9" i="2"/>
  <c r="FH8" i="10"/>
  <c r="FH9" i="10"/>
  <c r="GF8" i="4"/>
  <c r="GF9" i="4"/>
  <c r="FW8" i="3"/>
  <c r="FW9" i="3"/>
  <c r="GF8" i="6"/>
  <c r="GF9" i="6"/>
  <c r="GF8" i="7"/>
  <c r="GF9" i="7"/>
  <c r="GF8" i="15"/>
  <c r="GF9" i="15"/>
  <c r="DZ8" i="1"/>
  <c r="DZ9" i="1"/>
  <c r="GF8" i="13"/>
  <c r="GF9" i="13"/>
  <c r="FI8" i="18"/>
  <c r="FI9" i="18"/>
  <c r="GF8" i="12"/>
  <c r="GF9" i="12"/>
  <c r="GF8" i="5"/>
  <c r="GF9" i="5"/>
  <c r="BV8" i="23"/>
  <c r="BV9" i="23"/>
  <c r="BV8" i="22"/>
  <c r="BV9" i="22"/>
  <c r="FR8" i="19"/>
  <c r="FR9" i="19"/>
  <c r="EV8" i="21"/>
  <c r="EV9" i="21"/>
  <c r="FL8" i="20"/>
  <c r="FL9" i="20"/>
  <c r="GE8" i="16"/>
  <c r="GE9" i="16"/>
  <c r="GE8" i="14"/>
  <c r="GE9" i="14"/>
  <c r="GE8" i="11"/>
  <c r="GE9" i="11"/>
  <c r="GD8" i="9"/>
  <c r="GD9" i="9"/>
  <c r="GE8" i="2"/>
  <c r="GE9" i="2"/>
  <c r="FG8" i="10"/>
  <c r="FG9" i="10"/>
  <c r="GE8" i="4"/>
  <c r="GE9" i="4"/>
  <c r="FV8" i="3"/>
  <c r="FV9" i="3"/>
  <c r="GE8" i="6"/>
  <c r="GE9" i="6"/>
  <c r="GE8" i="7"/>
  <c r="GE9" i="7"/>
  <c r="GE8" i="15"/>
  <c r="GE9" i="15"/>
  <c r="DY8" i="1"/>
  <c r="DY9" i="1"/>
  <c r="GE8" i="13"/>
  <c r="GE9" i="13"/>
  <c r="FH8" i="18"/>
  <c r="FH9" i="18"/>
  <c r="GE8" i="12"/>
  <c r="GE9" i="12"/>
  <c r="GE8" i="5"/>
  <c r="GE9" i="5"/>
  <c r="BU8" i="23"/>
  <c r="BU9" i="23"/>
  <c r="BU8" i="22"/>
  <c r="BU9" i="22"/>
  <c r="FQ8" i="19"/>
  <c r="FQ9" i="19"/>
  <c r="EU8" i="21"/>
  <c r="EU9" i="21"/>
  <c r="FK8" i="20"/>
  <c r="FK9" i="20"/>
  <c r="GD8" i="16"/>
  <c r="GD9" i="16"/>
  <c r="GD8" i="14"/>
  <c r="GD9" i="14"/>
  <c r="GD8" i="11"/>
  <c r="GD9" i="11"/>
  <c r="GC8" i="9"/>
  <c r="GC9" i="9"/>
  <c r="GD8" i="2"/>
  <c r="GD9" i="2"/>
  <c r="FF8" i="10"/>
  <c r="FF9" i="10"/>
  <c r="GD8" i="4"/>
  <c r="GD9" i="4"/>
  <c r="FU8" i="3"/>
  <c r="FU9" i="3"/>
  <c r="GD8" i="6"/>
  <c r="GD9" i="6"/>
  <c r="GD8" i="7"/>
  <c r="GD9" i="7"/>
  <c r="GD8" i="15"/>
  <c r="GD9" i="15"/>
  <c r="DX8" i="1"/>
  <c r="DX9" i="1"/>
  <c r="GD8" i="13"/>
  <c r="GD9" i="13"/>
  <c r="FG8" i="18"/>
  <c r="FG9" i="18"/>
  <c r="GD8" i="12"/>
  <c r="GD9" i="12"/>
  <c r="GD8" i="5"/>
  <c r="GD9" i="5"/>
  <c r="BT8" i="23"/>
  <c r="BT9" i="23"/>
  <c r="BT8" i="22"/>
  <c r="BT9" i="22"/>
  <c r="FP8" i="19"/>
  <c r="FP9" i="19"/>
  <c r="ET8" i="21"/>
  <c r="ET9" i="21"/>
  <c r="FJ8" i="20"/>
  <c r="FJ9" i="20"/>
  <c r="GC8" i="16"/>
  <c r="GC9" i="16"/>
  <c r="GC8" i="14"/>
  <c r="GC9" i="14"/>
  <c r="GC8" i="11"/>
  <c r="GC9" i="11"/>
  <c r="GB8" i="9"/>
  <c r="GB9" i="9"/>
  <c r="GC8" i="2"/>
  <c r="GC9" i="2"/>
  <c r="FE8" i="10"/>
  <c r="FE9" i="10"/>
  <c r="GC8" i="4"/>
  <c r="GC9" i="4"/>
  <c r="FT8" i="3"/>
  <c r="FT9" i="3"/>
  <c r="GC8" i="6"/>
  <c r="GC9" i="6"/>
  <c r="GC8" i="7"/>
  <c r="GC9" i="7"/>
  <c r="GC8" i="15"/>
  <c r="GC9" i="15"/>
  <c r="DW8" i="1"/>
  <c r="DW9" i="1"/>
  <c r="GC8" i="13"/>
  <c r="GC9" i="13"/>
  <c r="FF8" i="18"/>
  <c r="FF9" i="18"/>
  <c r="GC8" i="12"/>
  <c r="GC9" i="12"/>
  <c r="GC8" i="5"/>
  <c r="GC9" i="5"/>
  <c r="BS8" i="23"/>
  <c r="BS9" i="23"/>
  <c r="BS8" i="22"/>
  <c r="BS9" i="22"/>
  <c r="FO8" i="19"/>
  <c r="FO9" i="19"/>
  <c r="ES8" i="21"/>
  <c r="ES9" i="21"/>
  <c r="FI8" i="20"/>
  <c r="FI9" i="20"/>
  <c r="GB8" i="16"/>
  <c r="GB9" i="16"/>
  <c r="GB8" i="14"/>
  <c r="GB9" i="14"/>
  <c r="GB8" i="11"/>
  <c r="GB9" i="11"/>
  <c r="GA8" i="9"/>
  <c r="GA9" i="9"/>
  <c r="GB8" i="2"/>
  <c r="GB9" i="2"/>
  <c r="FD8" i="10"/>
  <c r="FD9" i="10"/>
  <c r="GB8" i="4"/>
  <c r="GB9" i="4"/>
  <c r="FS8" i="3"/>
  <c r="FS9" i="3"/>
  <c r="GB8" i="6"/>
  <c r="GB9" i="6"/>
  <c r="GB8" i="7"/>
  <c r="GB9" i="7"/>
  <c r="GB8" i="15"/>
  <c r="GB9" i="15"/>
  <c r="DV8" i="1"/>
  <c r="DV9" i="1"/>
  <c r="GB8" i="13"/>
  <c r="GB9" i="13"/>
  <c r="FE8" i="18"/>
  <c r="FE9" i="18"/>
  <c r="GB8" i="12"/>
  <c r="GB9" i="12"/>
  <c r="GB8" i="5"/>
  <c r="GB9" i="5"/>
  <c r="BR8" i="23"/>
  <c r="BR9" i="23"/>
  <c r="BR8" i="22"/>
  <c r="BR9" i="22"/>
  <c r="FN8" i="19"/>
  <c r="FN9" i="19"/>
  <c r="ER8" i="21"/>
  <c r="ER9" i="21"/>
  <c r="FH8" i="20"/>
  <c r="FH9" i="20"/>
  <c r="GA8" i="16"/>
  <c r="GA9" i="16"/>
  <c r="GA8" i="14"/>
  <c r="GA9" i="14"/>
  <c r="GA8" i="11"/>
  <c r="GA9" i="11"/>
  <c r="FZ8" i="9"/>
  <c r="FZ9" i="9"/>
  <c r="GA8" i="2"/>
  <c r="GA9" i="2"/>
  <c r="FC8" i="10"/>
  <c r="FC9" i="10"/>
  <c r="GA8" i="4"/>
  <c r="GA9" i="4"/>
  <c r="FR8" i="3"/>
  <c r="FR9" i="3"/>
  <c r="GA8" i="6"/>
  <c r="GA9" i="6"/>
  <c r="GA8" i="7"/>
  <c r="GA9" i="7"/>
  <c r="GA8" i="15"/>
  <c r="GA9" i="15"/>
  <c r="DU8" i="1"/>
  <c r="DU9" i="1"/>
  <c r="GA8" i="13"/>
  <c r="GA9" i="13"/>
  <c r="FD8" i="18"/>
  <c r="FD9" i="18"/>
  <c r="GA8" i="12"/>
  <c r="GA9" i="12"/>
  <c r="GA8" i="5"/>
  <c r="GA9" i="5"/>
  <c r="BQ8" i="23"/>
  <c r="BQ9" i="23"/>
  <c r="BQ8" i="22"/>
  <c r="BQ9" i="22"/>
  <c r="FM8" i="19"/>
  <c r="FM9" i="19"/>
  <c r="EQ8" i="21"/>
  <c r="EQ9" i="21"/>
  <c r="FG8" i="20"/>
  <c r="FG9" i="20"/>
  <c r="FZ8" i="16"/>
  <c r="FZ9" i="16"/>
  <c r="FZ8" i="14"/>
  <c r="FZ9" i="14"/>
  <c r="FZ8" i="11"/>
  <c r="FZ9" i="11"/>
  <c r="FZ8" i="2"/>
  <c r="FZ9" i="2"/>
  <c r="FZ8" i="4"/>
  <c r="FZ9" i="4"/>
  <c r="FQ8" i="3"/>
  <c r="FQ9" i="3"/>
  <c r="FZ8" i="6"/>
  <c r="FZ9" i="6"/>
  <c r="FZ8" i="7"/>
  <c r="FZ9" i="7"/>
  <c r="FZ8" i="15"/>
  <c r="FZ9" i="15"/>
  <c r="DT8" i="1"/>
  <c r="DT9" i="1"/>
  <c r="FZ8" i="13"/>
  <c r="FZ9" i="13"/>
  <c r="FC8" i="18"/>
  <c r="FC9" i="18"/>
  <c r="FZ8" i="12"/>
  <c r="FZ9" i="12"/>
  <c r="FZ8" i="5"/>
  <c r="FZ9" i="5"/>
  <c r="BP8" i="23"/>
  <c r="BP9" i="23"/>
  <c r="BP8" i="22"/>
  <c r="BP9" i="22"/>
  <c r="FL8" i="19"/>
  <c r="FL9" i="19"/>
  <c r="EP8" i="21"/>
  <c r="EP9" i="21"/>
  <c r="FF8" i="20"/>
  <c r="FF9" i="20"/>
  <c r="FY8" i="16"/>
  <c r="FY9" i="16"/>
  <c r="FY8" i="14"/>
  <c r="FY9" i="14"/>
  <c r="FY8" i="11"/>
  <c r="FY9" i="11"/>
  <c r="FY8" i="9"/>
  <c r="FY9" i="9"/>
  <c r="FY8" i="2"/>
  <c r="FY9" i="2"/>
  <c r="FY8" i="4"/>
  <c r="FY9" i="4"/>
  <c r="FP8" i="3"/>
  <c r="FP9" i="3"/>
  <c r="FY8" i="6"/>
  <c r="FY9" i="6"/>
  <c r="FY8" i="7"/>
  <c r="FY9" i="7"/>
  <c r="FY8" i="15"/>
  <c r="FY9" i="15"/>
  <c r="DS8" i="1"/>
  <c r="DS9" i="1"/>
  <c r="FY8" i="13"/>
  <c r="FY9" i="13"/>
  <c r="FB8" i="18"/>
  <c r="FB9" i="18"/>
  <c r="FY8" i="12"/>
  <c r="FY9" i="12"/>
  <c r="FY8" i="5"/>
  <c r="FY9" i="5"/>
  <c r="BO8" i="23"/>
  <c r="BO9" i="23"/>
  <c r="BO8" i="22"/>
  <c r="BO9" i="22"/>
  <c r="FK8" i="19"/>
  <c r="FK9" i="19"/>
  <c r="EO8" i="21"/>
  <c r="EO9" i="21"/>
  <c r="FE8" i="20"/>
  <c r="FE9" i="20"/>
  <c r="FX8" i="16"/>
  <c r="FX9" i="16"/>
  <c r="FX8" i="14"/>
  <c r="FX9" i="14"/>
  <c r="FX8" i="11"/>
  <c r="FX9" i="11"/>
  <c r="FX8" i="9"/>
  <c r="FX9" i="9"/>
  <c r="FX8" i="2"/>
  <c r="FX9" i="2"/>
  <c r="FX8" i="4"/>
  <c r="FX9" i="4"/>
  <c r="FO8" i="3"/>
  <c r="FO9" i="3"/>
  <c r="FX8" i="6"/>
  <c r="FX9" i="6"/>
  <c r="FX8" i="7"/>
  <c r="FX9" i="7"/>
  <c r="FX8" i="15"/>
  <c r="FX9" i="15"/>
  <c r="DR8" i="1"/>
  <c r="DR9" i="1"/>
  <c r="FX8" i="13"/>
  <c r="FX9" i="13"/>
  <c r="FA8" i="18"/>
  <c r="FA9" i="18"/>
  <c r="FX8" i="12"/>
  <c r="FX9" i="12"/>
  <c r="FX8" i="5"/>
  <c r="FX9" i="5"/>
  <c r="BN8" i="23"/>
  <c r="BN9" i="23"/>
  <c r="BN8" i="22"/>
  <c r="BN9" i="22"/>
  <c r="FJ8" i="19"/>
  <c r="FJ9" i="19"/>
  <c r="EN8" i="21"/>
  <c r="EN9" i="21"/>
  <c r="FD8" i="20"/>
  <c r="FD9" i="20"/>
  <c r="FW8" i="16"/>
  <c r="FW9" i="16"/>
  <c r="FW8" i="14"/>
  <c r="FW9" i="14"/>
  <c r="FW8" i="11"/>
  <c r="FW9" i="11"/>
  <c r="FW8" i="9"/>
  <c r="FW9" i="9"/>
  <c r="FW8" i="2"/>
  <c r="FW9" i="2"/>
  <c r="FW8" i="4"/>
  <c r="FW9" i="4"/>
  <c r="FN8" i="3"/>
  <c r="FN9" i="3"/>
  <c r="FW8" i="6"/>
  <c r="FW9" i="6"/>
  <c r="FW8" i="7"/>
  <c r="FW9" i="7"/>
  <c r="FW8" i="15"/>
  <c r="FW9" i="15"/>
  <c r="DQ8" i="1"/>
  <c r="DQ9" i="1"/>
  <c r="FW8" i="13"/>
  <c r="FW9" i="13"/>
  <c r="EZ8" i="18"/>
  <c r="EZ9" i="18"/>
  <c r="FW8" i="12"/>
  <c r="FW9" i="12"/>
  <c r="FW8" i="5"/>
  <c r="FW9" i="5"/>
  <c r="BM8" i="23"/>
  <c r="BM9" i="23"/>
  <c r="BM8" i="22"/>
  <c r="BM9" i="22"/>
  <c r="FI8" i="19"/>
  <c r="FI9" i="19"/>
  <c r="EM8" i="21"/>
  <c r="EM9" i="21"/>
  <c r="FC8" i="20"/>
  <c r="FC9" i="20"/>
  <c r="FV8" i="16"/>
  <c r="FV9" i="16"/>
  <c r="FV8" i="14"/>
  <c r="FV9" i="14"/>
  <c r="FV8" i="11"/>
  <c r="FV9" i="11"/>
  <c r="FV8" i="9"/>
  <c r="FV9" i="9"/>
  <c r="FV8" i="2"/>
  <c r="FV9" i="2"/>
  <c r="FV8" i="4"/>
  <c r="FV9" i="4"/>
  <c r="FM8" i="3"/>
  <c r="FM9" i="3"/>
  <c r="FV8" i="6"/>
  <c r="FV9" i="6"/>
  <c r="FV8" i="7"/>
  <c r="FV9" i="7"/>
  <c r="FV8" i="15"/>
  <c r="FV9" i="15"/>
  <c r="DP8" i="1"/>
  <c r="DP9" i="1"/>
  <c r="FV8" i="13"/>
  <c r="FV9" i="13"/>
  <c r="EY8" i="18"/>
  <c r="EY9" i="18"/>
  <c r="FV8" i="12"/>
  <c r="FV9" i="12"/>
  <c r="FV8" i="5"/>
  <c r="FV9" i="5"/>
  <c r="BL8" i="23"/>
  <c r="BL9" i="23"/>
  <c r="BL8" i="22"/>
  <c r="BL9" i="22"/>
  <c r="FH8" i="19"/>
  <c r="FH9" i="19"/>
  <c r="EL8" i="21"/>
  <c r="EL9" i="21"/>
  <c r="FB8" i="20"/>
  <c r="FB9" i="20"/>
  <c r="FU8" i="16"/>
  <c r="FU9" i="16"/>
  <c r="FU8" i="14"/>
  <c r="FU9" i="14"/>
  <c r="FU8" i="11"/>
  <c r="FU9" i="11"/>
  <c r="FU8" i="9"/>
  <c r="FU9" i="9"/>
  <c r="FU8" i="2"/>
  <c r="FU9" i="2"/>
  <c r="FU8" i="4"/>
  <c r="FU9" i="4"/>
  <c r="FL8" i="3"/>
  <c r="FL9" i="3"/>
  <c r="FU8" i="6"/>
  <c r="FU9" i="6"/>
  <c r="FU8" i="7"/>
  <c r="FU9" i="7"/>
  <c r="FU8" i="15"/>
  <c r="FU9" i="15"/>
  <c r="DO8" i="1"/>
  <c r="DO9" i="1"/>
  <c r="FU8" i="13"/>
  <c r="FU9" i="13"/>
  <c r="EX8" i="18"/>
  <c r="EX9" i="18"/>
  <c r="FU8" i="12"/>
  <c r="FU9" i="12"/>
  <c r="FU8" i="5"/>
  <c r="FU9" i="5"/>
  <c r="BK8" i="23"/>
  <c r="BK9" i="23"/>
  <c r="BK8" i="22"/>
  <c r="BK9" i="22"/>
  <c r="FG8" i="19"/>
  <c r="FG9" i="19"/>
  <c r="EK8" i="21"/>
  <c r="EK9" i="21"/>
  <c r="FA8" i="20"/>
  <c r="FA9" i="20"/>
  <c r="FT8" i="16"/>
  <c r="FT9" i="16"/>
  <c r="FT8" i="14"/>
  <c r="FT9" i="14"/>
  <c r="FT8" i="11"/>
  <c r="FT9" i="11"/>
  <c r="FT8" i="9"/>
  <c r="FT9" i="9"/>
  <c r="FT8" i="2"/>
  <c r="FT9" i="2"/>
  <c r="FT8" i="4"/>
  <c r="FT9" i="4"/>
  <c r="FK8" i="3"/>
  <c r="FK9" i="3"/>
  <c r="FT8" i="6"/>
  <c r="FT9" i="6"/>
  <c r="FT8" i="7"/>
  <c r="FT9" i="7"/>
  <c r="FT8" i="15"/>
  <c r="FT9" i="15"/>
  <c r="DN8" i="1"/>
  <c r="DN9" i="1"/>
  <c r="FT8" i="13"/>
  <c r="FT9" i="13"/>
  <c r="EW8" i="18"/>
  <c r="EW9" i="18"/>
  <c r="FT8" i="12"/>
  <c r="FT9" i="12"/>
  <c r="FT8" i="5"/>
  <c r="FT9" i="5"/>
  <c r="BJ8" i="23"/>
  <c r="BJ9" i="23"/>
  <c r="BJ8" i="22"/>
  <c r="BJ9" i="22"/>
  <c r="FF8" i="19"/>
  <c r="FF9" i="19"/>
  <c r="EJ8" i="21"/>
  <c r="EJ9" i="21"/>
  <c r="EZ8" i="20"/>
  <c r="EZ9" i="20"/>
  <c r="FS8" i="16"/>
  <c r="FS9" i="16"/>
  <c r="FS8" i="14"/>
  <c r="FS9" i="14"/>
  <c r="FS8" i="11"/>
  <c r="FS9" i="11"/>
  <c r="FS8" i="9"/>
  <c r="FS9" i="9"/>
  <c r="FS8" i="2"/>
  <c r="FS9" i="2"/>
  <c r="FS8" i="4"/>
  <c r="FS9" i="4"/>
  <c r="FJ8" i="3"/>
  <c r="FJ9" i="3"/>
  <c r="FS8" i="6"/>
  <c r="FS9" i="6"/>
  <c r="FS8" i="7"/>
  <c r="FS9" i="7"/>
  <c r="FS8" i="15"/>
  <c r="FS9" i="15"/>
  <c r="DM8" i="1"/>
  <c r="DM9" i="1"/>
  <c r="FS8" i="13"/>
  <c r="FS9" i="13"/>
  <c r="EV8" i="18"/>
  <c r="EV9" i="18"/>
  <c r="FS8" i="12"/>
  <c r="FS9" i="12"/>
  <c r="FS8" i="5"/>
  <c r="FS9" i="5"/>
  <c r="BI8" i="23"/>
  <c r="BI9" i="23"/>
  <c r="BI8" i="22"/>
  <c r="BI9" i="22"/>
  <c r="FE8" i="19"/>
  <c r="FE9" i="19"/>
  <c r="EI8" i="21"/>
  <c r="EI9" i="21"/>
  <c r="EY8" i="20"/>
  <c r="EY9" i="20"/>
  <c r="FR8" i="16"/>
  <c r="FR9" i="16"/>
  <c r="FR8" i="14"/>
  <c r="FR9" i="14"/>
  <c r="FR8" i="11"/>
  <c r="FR9" i="11"/>
  <c r="FR8" i="9"/>
  <c r="FR9" i="9"/>
  <c r="FR8" i="2"/>
  <c r="FR9" i="2"/>
  <c r="FR8" i="4"/>
  <c r="FR9" i="4"/>
  <c r="FI8" i="3"/>
  <c r="FI9" i="3"/>
  <c r="FR8" i="6"/>
  <c r="FR9" i="6"/>
  <c r="FR8" i="7"/>
  <c r="FR9" i="7"/>
  <c r="FR8" i="15"/>
  <c r="FR9" i="15"/>
  <c r="DL8" i="1"/>
  <c r="DL9" i="1"/>
  <c r="FR8" i="13"/>
  <c r="FR9" i="13"/>
  <c r="EU8" i="18"/>
  <c r="EU9" i="18"/>
  <c r="FR8" i="12"/>
  <c r="FR9" i="12"/>
  <c r="FR8" i="5"/>
  <c r="FR9" i="5"/>
  <c r="BH8" i="23"/>
  <c r="BH9" i="23"/>
  <c r="BH8" i="22"/>
  <c r="BH9" i="22"/>
  <c r="FD8" i="19"/>
  <c r="FD9" i="19"/>
  <c r="EH8" i="21"/>
  <c r="EH9" i="21"/>
  <c r="EX8" i="20"/>
  <c r="EX9" i="20"/>
  <c r="FQ8" i="16"/>
  <c r="FQ9" i="16"/>
  <c r="FQ8" i="14"/>
  <c r="FQ9" i="14"/>
  <c r="FQ8" i="11"/>
  <c r="FQ9" i="11"/>
  <c r="FQ8" i="9"/>
  <c r="FQ9" i="9"/>
  <c r="FQ8" i="2"/>
  <c r="FQ9" i="2"/>
  <c r="FQ8" i="4"/>
  <c r="FQ9" i="4"/>
  <c r="FH8" i="3"/>
  <c r="FH9" i="3"/>
  <c r="FQ8" i="6"/>
  <c r="FQ9" i="6"/>
  <c r="FQ8" i="7"/>
  <c r="FQ9" i="7"/>
  <c r="FQ8" i="15"/>
  <c r="FQ9" i="15"/>
  <c r="DK8" i="1"/>
  <c r="DK9" i="1"/>
  <c r="FQ8" i="13"/>
  <c r="FQ9" i="13"/>
  <c r="ET8" i="18"/>
  <c r="ET9" i="18"/>
  <c r="FQ8" i="12"/>
  <c r="FQ9" i="12"/>
  <c r="FQ8" i="5"/>
  <c r="FQ9" i="5"/>
  <c r="BG8" i="23"/>
  <c r="BG9" i="23"/>
  <c r="BG8" i="22"/>
  <c r="BG9" i="22"/>
  <c r="FC8" i="19"/>
  <c r="FC9" i="19"/>
  <c r="EG8" i="21"/>
  <c r="EG9" i="21"/>
  <c r="EW8" i="20"/>
  <c r="EW9" i="20"/>
  <c r="FP8" i="16"/>
  <c r="FP9" i="16"/>
  <c r="FP8" i="14"/>
  <c r="FP9" i="14"/>
  <c r="FP8" i="11"/>
  <c r="FP9" i="11"/>
  <c r="FP8" i="9"/>
  <c r="FP9" i="9"/>
  <c r="FP8" i="2"/>
  <c r="FP9" i="2"/>
  <c r="FB8" i="10"/>
  <c r="FB9" i="10"/>
  <c r="FP8" i="4"/>
  <c r="FP9" i="4"/>
  <c r="FG8" i="3"/>
  <c r="FG9" i="3"/>
  <c r="FP8" i="6"/>
  <c r="FP9" i="6"/>
  <c r="FP8" i="7"/>
  <c r="FP9" i="7"/>
  <c r="FP8" i="15"/>
  <c r="FP9" i="15"/>
  <c r="DJ8" i="1"/>
  <c r="DJ9" i="1"/>
  <c r="FP8" i="13"/>
  <c r="FP9" i="13"/>
  <c r="ES8" i="18"/>
  <c r="ES9" i="18"/>
  <c r="FP8" i="12"/>
  <c r="FP9" i="12"/>
  <c r="FP8" i="5"/>
  <c r="FP9" i="5"/>
  <c r="BF8" i="23"/>
  <c r="BF9" i="23"/>
  <c r="BF8" i="22"/>
  <c r="BF9" i="22"/>
  <c r="FB8" i="19"/>
  <c r="FB9" i="19"/>
  <c r="EF8" i="21"/>
  <c r="EF9" i="21"/>
  <c r="EV8" i="20"/>
  <c r="EV9" i="20"/>
  <c r="FO8" i="16"/>
  <c r="FO9" i="16"/>
  <c r="FO8" i="14"/>
  <c r="FO9" i="14"/>
  <c r="FO8" i="11"/>
  <c r="FO9" i="11"/>
  <c r="FO8" i="9"/>
  <c r="FO9" i="9"/>
  <c r="FO8" i="2"/>
  <c r="FO9" i="2"/>
  <c r="FA8" i="10"/>
  <c r="FA9" i="10"/>
  <c r="FO8" i="4"/>
  <c r="FO9" i="4"/>
  <c r="FF8" i="3"/>
  <c r="FF9" i="3"/>
  <c r="FO8" i="6"/>
  <c r="FO9" i="6"/>
  <c r="FO8" i="7"/>
  <c r="FO9" i="7"/>
  <c r="FO8" i="15"/>
  <c r="FO9" i="15"/>
  <c r="DI8" i="1"/>
  <c r="DI9" i="1"/>
  <c r="FO8" i="13"/>
  <c r="FO9" i="13"/>
  <c r="ER8" i="18"/>
  <c r="ER9" i="18"/>
  <c r="FO8" i="12"/>
  <c r="FO9" i="12"/>
  <c r="FO8" i="5"/>
  <c r="FO9" i="5"/>
  <c r="BE8" i="23"/>
  <c r="BE9" i="23"/>
  <c r="BE8" i="22"/>
  <c r="BE9" i="22"/>
  <c r="FA8" i="19"/>
  <c r="FA9" i="19"/>
  <c r="EE8" i="21"/>
  <c r="EE9" i="21"/>
  <c r="EU8" i="20"/>
  <c r="EU9" i="20"/>
  <c r="FN8" i="16"/>
  <c r="FN9" i="16"/>
  <c r="FN8" i="14"/>
  <c r="FN9" i="14"/>
  <c r="FN8" i="11"/>
  <c r="FN9" i="11"/>
  <c r="FN8" i="9"/>
  <c r="FN9" i="9"/>
  <c r="FN8" i="2"/>
  <c r="FN9" i="2"/>
  <c r="EZ8" i="10"/>
  <c r="EZ9" i="10"/>
  <c r="FN8" i="4"/>
  <c r="FN9" i="4"/>
  <c r="FN8" i="6"/>
  <c r="FN9" i="6"/>
  <c r="FN8" i="7"/>
  <c r="FN9" i="7"/>
  <c r="FN8" i="15"/>
  <c r="FN9" i="15"/>
  <c r="DH8" i="1"/>
  <c r="DH9" i="1"/>
  <c r="FN8" i="13"/>
  <c r="FN9" i="13"/>
  <c r="EQ8" i="18"/>
  <c r="EQ9" i="18"/>
  <c r="FN8" i="12"/>
  <c r="FN9" i="12"/>
  <c r="FN8" i="5"/>
  <c r="FN9" i="5"/>
  <c r="BD8" i="23"/>
  <c r="BD9" i="23"/>
  <c r="BD8" i="22"/>
  <c r="BD9" i="22"/>
  <c r="EZ8" i="19"/>
  <c r="EZ9" i="19"/>
  <c r="ED8" i="21"/>
  <c r="ED9" i="21"/>
  <c r="ET8" i="20"/>
  <c r="ET9" i="20"/>
  <c r="FM8" i="16"/>
  <c r="FM9" i="16"/>
  <c r="FM8" i="14"/>
  <c r="FM9" i="14"/>
  <c r="FM8" i="11"/>
  <c r="FM9" i="11"/>
  <c r="FM8" i="9"/>
  <c r="FM9" i="9"/>
  <c r="FM8" i="2"/>
  <c r="FM9" i="2"/>
  <c r="EY8" i="10"/>
  <c r="EY9" i="10"/>
  <c r="FM8" i="4"/>
  <c r="FM9" i="4"/>
  <c r="FM8" i="6"/>
  <c r="FM9" i="6"/>
  <c r="FM8" i="7"/>
  <c r="FM9" i="7"/>
  <c r="FM8" i="15"/>
  <c r="FM9" i="15"/>
  <c r="DG8" i="1"/>
  <c r="DG9" i="1"/>
  <c r="FM8" i="13"/>
  <c r="FM9" i="13"/>
  <c r="EP8" i="18"/>
  <c r="EP9" i="18"/>
  <c r="FM8" i="12"/>
  <c r="FM9" i="12"/>
  <c r="FM8" i="5"/>
  <c r="FM9" i="5"/>
  <c r="BC8" i="23"/>
  <c r="BC9" i="23"/>
  <c r="BC8" i="22"/>
  <c r="BC9" i="22"/>
  <c r="EY8" i="19"/>
  <c r="EY9" i="19"/>
  <c r="EC8" i="21"/>
  <c r="EC9" i="21"/>
  <c r="ES8" i="20"/>
  <c r="ES9" i="20"/>
  <c r="FL8" i="16"/>
  <c r="FL9" i="16"/>
  <c r="FL8" i="14"/>
  <c r="FL9" i="14"/>
  <c r="FL8" i="11"/>
  <c r="FL9" i="11"/>
  <c r="FL8" i="9"/>
  <c r="FL9" i="9"/>
  <c r="FL8" i="2"/>
  <c r="FL9" i="2"/>
  <c r="EX8" i="10"/>
  <c r="EX9" i="10"/>
  <c r="FL8" i="4"/>
  <c r="FL9" i="4"/>
  <c r="FL8" i="6"/>
  <c r="FL9" i="6"/>
  <c r="FL8" i="7"/>
  <c r="FL9" i="7"/>
  <c r="FL8" i="15"/>
  <c r="FL9" i="15"/>
  <c r="DF8" i="1"/>
  <c r="DF9" i="1"/>
  <c r="FL8" i="13"/>
  <c r="FL9" i="13"/>
  <c r="EO8" i="18"/>
  <c r="EO9" i="18"/>
  <c r="FL8" i="12"/>
  <c r="FL9" i="12"/>
  <c r="FL8" i="5"/>
  <c r="FL9" i="5"/>
  <c r="BB8" i="23"/>
  <c r="BB9" i="23"/>
  <c r="BB8" i="22"/>
  <c r="BB9" i="22"/>
  <c r="EX8" i="19"/>
  <c r="EX9" i="19"/>
  <c r="EB8" i="21"/>
  <c r="EB9" i="21"/>
  <c r="ER8" i="20"/>
  <c r="ER9" i="20"/>
  <c r="FK8" i="16"/>
  <c r="FK9" i="16"/>
  <c r="FK8" i="14"/>
  <c r="FK9" i="14"/>
  <c r="FK8" i="11"/>
  <c r="FK9" i="11"/>
  <c r="FK8" i="9"/>
  <c r="FK9" i="9"/>
  <c r="FK8" i="2"/>
  <c r="FK9" i="2"/>
  <c r="EW8" i="10"/>
  <c r="EW9" i="10"/>
  <c r="FK8" i="4"/>
  <c r="FK9" i="4"/>
  <c r="FK8" i="6"/>
  <c r="FK9" i="6"/>
  <c r="FK8" i="7"/>
  <c r="FK9" i="7"/>
  <c r="FK8" i="15"/>
  <c r="FK9" i="15"/>
  <c r="DE8" i="1"/>
  <c r="DE9" i="1"/>
  <c r="FK8" i="13"/>
  <c r="FK9" i="13"/>
  <c r="EN8" i="18"/>
  <c r="EN9" i="18"/>
  <c r="FK8" i="12"/>
  <c r="FK9" i="12"/>
  <c r="FK8" i="5"/>
  <c r="FK9" i="5"/>
  <c r="BA8" i="23"/>
  <c r="BA9" i="23"/>
  <c r="BA8" i="22"/>
  <c r="BA9" i="22"/>
  <c r="EW8" i="19"/>
  <c r="EW9" i="19"/>
  <c r="EA8" i="21"/>
  <c r="EA9" i="21"/>
  <c r="EQ8" i="20"/>
  <c r="EQ9" i="20"/>
  <c r="FJ8" i="16"/>
  <c r="FJ9" i="16"/>
  <c r="FJ8" i="14"/>
  <c r="FJ9" i="14"/>
  <c r="FJ8" i="11"/>
  <c r="FJ9" i="11"/>
  <c r="FJ8" i="9"/>
  <c r="FJ9" i="9"/>
  <c r="FJ8" i="2"/>
  <c r="FJ9" i="2"/>
  <c r="EV8" i="10"/>
  <c r="EV9" i="10"/>
  <c r="FJ8" i="4"/>
  <c r="FJ9" i="4"/>
  <c r="FJ8" i="6"/>
  <c r="FJ9" i="6"/>
  <c r="FJ8" i="7"/>
  <c r="FJ9" i="7"/>
  <c r="FJ8" i="15"/>
  <c r="FJ9" i="15"/>
  <c r="DD8" i="1"/>
  <c r="DD9" i="1"/>
  <c r="FJ8" i="13"/>
  <c r="FJ9" i="13"/>
  <c r="EM8" i="18"/>
  <c r="EM9" i="18"/>
  <c r="FJ8" i="12"/>
  <c r="FJ9" i="12"/>
  <c r="FJ8" i="5"/>
  <c r="FJ9" i="5"/>
  <c r="AZ8" i="23"/>
  <c r="AZ9" i="23"/>
  <c r="AZ8" i="22"/>
  <c r="AZ9" i="22"/>
  <c r="EV8" i="19"/>
  <c r="EV9" i="19"/>
  <c r="DZ8" i="21"/>
  <c r="DZ9" i="21"/>
  <c r="EP8" i="20"/>
  <c r="EP9" i="20"/>
  <c r="FI8" i="16"/>
  <c r="FI9" i="16"/>
  <c r="FI8" i="14"/>
  <c r="FI9" i="14"/>
  <c r="FI8" i="11"/>
  <c r="FI9" i="11"/>
  <c r="FI8" i="9"/>
  <c r="FI9" i="9"/>
  <c r="FI8" i="2"/>
  <c r="FI9" i="2"/>
  <c r="EU8" i="10"/>
  <c r="EU9" i="10"/>
  <c r="FI8" i="4"/>
  <c r="FI9" i="4"/>
  <c r="FI8" i="6"/>
  <c r="FI9" i="6"/>
  <c r="FI8" i="7"/>
  <c r="FI9" i="7"/>
  <c r="FI8" i="15"/>
  <c r="FI9" i="15"/>
  <c r="DC8" i="1"/>
  <c r="DC9" i="1"/>
  <c r="FI8" i="13"/>
  <c r="FI9" i="13"/>
  <c r="EL8" i="18"/>
  <c r="EL9" i="18"/>
  <c r="FI8" i="12"/>
  <c r="FI9" i="12"/>
  <c r="FI8" i="5"/>
  <c r="FI9" i="5"/>
  <c r="AY8" i="23"/>
  <c r="AY9" i="23"/>
  <c r="AY8" i="22"/>
  <c r="AY9" i="22"/>
  <c r="EU8" i="19"/>
  <c r="EU9" i="19"/>
  <c r="DY8" i="21"/>
  <c r="DY9" i="21"/>
  <c r="EO8" i="20"/>
  <c r="EO9" i="20"/>
  <c r="FH8" i="16"/>
  <c r="FH9" i="16"/>
  <c r="FH8" i="14"/>
  <c r="FH9" i="14"/>
  <c r="FH8" i="11"/>
  <c r="FH9" i="11"/>
  <c r="FH8" i="9"/>
  <c r="FH9" i="9"/>
  <c r="FH8" i="2"/>
  <c r="FH9" i="2"/>
  <c r="ET8" i="10"/>
  <c r="ET9" i="10"/>
  <c r="FH8" i="4"/>
  <c r="FH9" i="4"/>
  <c r="FH8" i="6"/>
  <c r="FH9" i="6"/>
  <c r="FH8" i="7"/>
  <c r="FH9" i="7"/>
  <c r="FH8" i="15"/>
  <c r="FH9" i="15"/>
  <c r="DB8" i="1"/>
  <c r="DB9" i="1"/>
  <c r="FH8" i="13"/>
  <c r="FH9" i="13"/>
  <c r="EK8" i="18"/>
  <c r="EK9" i="18"/>
  <c r="FH8" i="12"/>
  <c r="FH9" i="12"/>
  <c r="FH8" i="5"/>
  <c r="FH9" i="5"/>
  <c r="AX8" i="23"/>
  <c r="AX9" i="23"/>
  <c r="AX8" i="22"/>
  <c r="AX9" i="22"/>
  <c r="ET8" i="19"/>
  <c r="ET9" i="19"/>
  <c r="DX8" i="21"/>
  <c r="DX9" i="21"/>
  <c r="EN8" i="20"/>
  <c r="EN9" i="20"/>
  <c r="FG8" i="16"/>
  <c r="FG9" i="16"/>
  <c r="FG8" i="14"/>
  <c r="FG9" i="14"/>
  <c r="FG8" i="11"/>
  <c r="FG9" i="11"/>
  <c r="FG8" i="9"/>
  <c r="FG9" i="9"/>
  <c r="FG8" i="2"/>
  <c r="FG9" i="2"/>
  <c r="ES8" i="10"/>
  <c r="ES9" i="10"/>
  <c r="FG8" i="4"/>
  <c r="FG9" i="4"/>
  <c r="FG8" i="6"/>
  <c r="FG9" i="6"/>
  <c r="FG8" i="7"/>
  <c r="FG9" i="7"/>
  <c r="FG8" i="15"/>
  <c r="FG9" i="15"/>
  <c r="DA8" i="1"/>
  <c r="DA9" i="1"/>
  <c r="FG8" i="13"/>
  <c r="FG9" i="13"/>
  <c r="EJ8" i="18"/>
  <c r="EJ9" i="18"/>
  <c r="FG8" i="12"/>
  <c r="FG9" i="12"/>
  <c r="FG8" i="5"/>
  <c r="FG9" i="5"/>
  <c r="AW8" i="23"/>
  <c r="AW9" i="23"/>
  <c r="AW8" i="22"/>
  <c r="AW9" i="22"/>
  <c r="ES8" i="19"/>
  <c r="ES9" i="19"/>
  <c r="DW8" i="21"/>
  <c r="DW9" i="21"/>
  <c r="EM8" i="20"/>
  <c r="EM9" i="20"/>
  <c r="FF8" i="16"/>
  <c r="FF9" i="16"/>
  <c r="FF8" i="14"/>
  <c r="FF9" i="14"/>
  <c r="FF8" i="11"/>
  <c r="FF9" i="11"/>
  <c r="FF8" i="9"/>
  <c r="FF9" i="9"/>
  <c r="FF8" i="2"/>
  <c r="FF9" i="2"/>
  <c r="ER8" i="10"/>
  <c r="ER9" i="10"/>
  <c r="FF8" i="4"/>
  <c r="FF9" i="4"/>
  <c r="FF8" i="6"/>
  <c r="FF9" i="6"/>
  <c r="FF8" i="7"/>
  <c r="FF9" i="7"/>
  <c r="FF8" i="15"/>
  <c r="FF9" i="15"/>
  <c r="CZ8" i="1"/>
  <c r="CZ9" i="1"/>
  <c r="FF8" i="13"/>
  <c r="FF9" i="13"/>
  <c r="EI8" i="18"/>
  <c r="EI9" i="18"/>
  <c r="FF8" i="12"/>
  <c r="FF9" i="12"/>
  <c r="FF8" i="5"/>
  <c r="FF9" i="5"/>
  <c r="AV8" i="23"/>
  <c r="AV9" i="23"/>
  <c r="AV8" i="22"/>
  <c r="AV9" i="22"/>
  <c r="ER8" i="19"/>
  <c r="ER9" i="19"/>
  <c r="DV8" i="21"/>
  <c r="DV9" i="21"/>
  <c r="EL8" i="20"/>
  <c r="EL9" i="20"/>
  <c r="FE8" i="16"/>
  <c r="FE9" i="16"/>
  <c r="FE8" i="14"/>
  <c r="FE9" i="14"/>
  <c r="FE8" i="11"/>
  <c r="FE9" i="11"/>
  <c r="FE8" i="9"/>
  <c r="FE9" i="9"/>
  <c r="FE8" i="2"/>
  <c r="FE9" i="2"/>
  <c r="EQ8" i="10"/>
  <c r="EQ9" i="10"/>
  <c r="FE8" i="4"/>
  <c r="FE9" i="4"/>
  <c r="FE8" i="3"/>
  <c r="FE9" i="3"/>
  <c r="FE8" i="6"/>
  <c r="FE9" i="6"/>
  <c r="FE8" i="7"/>
  <c r="FE9" i="7"/>
  <c r="FE8" i="15"/>
  <c r="FE9" i="15"/>
  <c r="CY8" i="1"/>
  <c r="CY9" i="1"/>
  <c r="FE8" i="13"/>
  <c r="FE9" i="13"/>
  <c r="EH8" i="18"/>
  <c r="EH9" i="18"/>
  <c r="FE8" i="12"/>
  <c r="FE9" i="12"/>
  <c r="FE8" i="5"/>
  <c r="FE9" i="5"/>
  <c r="AU8" i="23"/>
  <c r="AU9" i="23"/>
  <c r="AU8" i="22"/>
  <c r="AU9" i="22"/>
  <c r="EQ8" i="19"/>
  <c r="EQ9" i="19"/>
  <c r="DU8" i="21"/>
  <c r="DU9" i="21"/>
  <c r="EK8" i="20"/>
  <c r="EK9" i="20"/>
  <c r="FD8" i="16"/>
  <c r="FD9" i="16"/>
  <c r="FD8" i="14"/>
  <c r="FD9" i="14"/>
  <c r="FD8" i="11"/>
  <c r="FD9" i="11"/>
  <c r="FD8" i="9"/>
  <c r="FD9" i="9"/>
  <c r="FD8" i="2"/>
  <c r="FD9" i="2"/>
  <c r="EP8" i="10"/>
  <c r="EP9" i="10"/>
  <c r="FD8" i="4"/>
  <c r="FD9" i="4"/>
  <c r="FD8" i="3"/>
  <c r="FD9" i="3"/>
  <c r="FD8" i="6"/>
  <c r="FD9" i="6"/>
  <c r="FD8" i="7"/>
  <c r="FD9" i="7"/>
  <c r="FD8" i="15"/>
  <c r="FD9" i="15"/>
  <c r="CX8" i="1"/>
  <c r="CX9" i="1"/>
  <c r="FD8" i="13"/>
  <c r="FD9" i="13"/>
  <c r="EG8" i="18"/>
  <c r="EG9" i="18"/>
  <c r="FD8" i="12"/>
  <c r="FD9" i="12"/>
  <c r="FD8" i="5"/>
  <c r="FD9" i="5"/>
  <c r="AT8" i="23"/>
  <c r="AT9" i="23"/>
  <c r="AT8" i="22"/>
  <c r="AT9" i="22"/>
  <c r="EP8" i="19"/>
  <c r="EP9" i="19"/>
  <c r="DT8" i="21"/>
  <c r="DT9" i="21"/>
  <c r="EJ8" i="20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B8" i="16"/>
  <c r="B8" i="14"/>
  <c r="B8" i="10"/>
  <c r="D8" i="9"/>
  <c r="E8" i="9"/>
  <c r="F8" i="9"/>
  <c r="G8" i="9"/>
  <c r="H8" i="9"/>
  <c r="I8" i="9"/>
  <c r="J8" i="9"/>
  <c r="K8" i="9"/>
  <c r="L8" i="9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2"/>
  <c r="L8" i="11"/>
  <c r="L8" i="10"/>
  <c r="L8" i="7"/>
  <c r="L8" i="6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7"/>
  <c r="K8" i="6"/>
  <c r="K8" i="5"/>
  <c r="K8" i="4"/>
  <c r="K8" i="3"/>
  <c r="K8" i="1"/>
  <c r="J8" i="16"/>
  <c r="J8" i="15"/>
  <c r="J8" i="14"/>
  <c r="J8" i="13"/>
  <c r="J8" i="12"/>
  <c r="J8" i="11"/>
  <c r="J8" i="10"/>
  <c r="J8" i="7"/>
  <c r="J8" i="6"/>
  <c r="J8" i="5"/>
  <c r="J8" i="4"/>
  <c r="J8" i="3"/>
  <c r="J8" i="1"/>
  <c r="I8" i="16"/>
  <c r="I8" i="14"/>
  <c r="I8" i="13"/>
  <c r="I8" i="12"/>
  <c r="I8" i="11"/>
  <c r="I8" i="10"/>
  <c r="I8" i="7"/>
  <c r="I8" i="6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<sst xmlns="http://schemas.openxmlformats.org/spreadsheetml/2006/main" count="329" uniqueCount="86">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</sst>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美的集团!$D$9:$HE$9</c:f>
              <c:numCache>
                <c:formatCode>[Red]0.00;[Green]\-0.00</c:formatCode>
                <c:ptCount val="210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420216"/>
        <c:axId val="2110516296"/>
      </c:lineChart>
      <c:catAx>
        <c:axId val="-206942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516296"/>
        <c:crosses val="autoZero"/>
        <c:auto val="1"/>
        <c:lblAlgn val="ctr"/>
        <c:lblOffset val="100"/>
        <c:tickLblSkip val="2"/>
        <c:noMultiLvlLbl val="0"/>
      </c:catAx>
      <c:valAx>
        <c:axId val="2110516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9420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中国石化!$D$7:$ID$7</c:f>
              <c:numCache>
                <c:formatCode>#,##0.00;[Red]#,##0.00</c:formatCode>
                <c:ptCount val="235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  <c:pt idx="197">
                  <c:v>6.58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145048"/>
        <c:axId val="2133214408"/>
      </c:lineChart>
      <c:catAx>
        <c:axId val="2112145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214408"/>
        <c:crosses val="autoZero"/>
        <c:auto val="1"/>
        <c:lblAlgn val="ctr"/>
        <c:lblOffset val="100"/>
        <c:noMultiLvlLbl val="0"/>
      </c:catAx>
      <c:valAx>
        <c:axId val="2133214408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2145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宝钢股份!$D$9:$ID$9</c:f>
              <c:numCache>
                <c:formatCode>[Red]0.00;[Green]\-0.00</c:formatCode>
                <c:ptCount val="235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375112"/>
        <c:axId val="2133377288"/>
      </c:lineChart>
      <c:catAx>
        <c:axId val="2133375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377288"/>
        <c:crosses val="autoZero"/>
        <c:auto val="1"/>
        <c:lblAlgn val="ctr"/>
        <c:lblOffset val="100"/>
        <c:noMultiLvlLbl val="0"/>
      </c:catAx>
      <c:valAx>
        <c:axId val="2133377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375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宝钢股份!$D$7:$ID$7</c:f>
              <c:numCache>
                <c:formatCode>#,##0.00;[Red]#,##0.00</c:formatCode>
                <c:ptCount val="235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325704"/>
        <c:axId val="2133568488"/>
      </c:lineChart>
      <c:catAx>
        <c:axId val="2112325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568488"/>
        <c:crosses val="autoZero"/>
        <c:auto val="1"/>
        <c:lblAlgn val="ctr"/>
        <c:lblOffset val="100"/>
        <c:noMultiLvlLbl val="0"/>
      </c:catAx>
      <c:valAx>
        <c:axId val="213356848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2325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普邦股份!$D$9:$HD$9</c:f>
              <c:numCache>
                <c:formatCode>[Red]0.00;[Green]\-0.00</c:formatCode>
                <c:ptCount val="209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633048"/>
        <c:axId val="2133669512"/>
      </c:lineChart>
      <c:catAx>
        <c:axId val="2133633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669512"/>
        <c:crosses val="autoZero"/>
        <c:auto val="1"/>
        <c:lblAlgn val="ctr"/>
        <c:lblOffset val="100"/>
        <c:noMultiLvlLbl val="0"/>
      </c:catAx>
      <c:valAx>
        <c:axId val="2133669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633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普邦股份!$D$7:$HD$7</c:f>
              <c:numCache>
                <c:formatCode>#,##0.00;[Red]#,##0.00</c:formatCode>
                <c:ptCount val="209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054040"/>
        <c:axId val="2107590792"/>
      </c:lineChart>
      <c:catAx>
        <c:axId val="2112054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590792"/>
        <c:crosses val="autoZero"/>
        <c:auto val="1"/>
        <c:lblAlgn val="ctr"/>
        <c:lblOffset val="100"/>
        <c:noMultiLvlLbl val="0"/>
      </c:catAx>
      <c:valAx>
        <c:axId val="2107590792"/>
        <c:scaling>
          <c:orientation val="minMax"/>
          <c:min val="3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2054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民生银行!$D$9:$ID$9</c:f>
              <c:numCache>
                <c:formatCode>[Red]0.00;[Green]\-0.00</c:formatCode>
                <c:ptCount val="235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456296"/>
        <c:axId val="2125312728"/>
      </c:lineChart>
      <c:catAx>
        <c:axId val="2137456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312728"/>
        <c:crosses val="autoZero"/>
        <c:auto val="1"/>
        <c:lblAlgn val="ctr"/>
        <c:lblOffset val="100"/>
        <c:noMultiLvlLbl val="0"/>
      </c:catAx>
      <c:valAx>
        <c:axId val="2125312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7456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民生银行!$D$7:$ID$7</c:f>
              <c:numCache>
                <c:formatCode>#,##0.00;[Red]#,##0.00</c:formatCode>
                <c:ptCount val="235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376984"/>
        <c:axId val="2137028344"/>
      </c:lineChart>
      <c:catAx>
        <c:axId val="2137376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028344"/>
        <c:crosses val="autoZero"/>
        <c:auto val="1"/>
        <c:lblAlgn val="ctr"/>
        <c:lblOffset val="100"/>
        <c:noMultiLvlLbl val="0"/>
      </c:catAx>
      <c:valAx>
        <c:axId val="2137028344"/>
        <c:scaling>
          <c:orientation val="minMax"/>
          <c:min val="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376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198952"/>
        <c:axId val="2125419912"/>
      </c:lineChart>
      <c:catAx>
        <c:axId val="2083198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419912"/>
        <c:crosses val="autoZero"/>
        <c:auto val="1"/>
        <c:lblAlgn val="ctr"/>
        <c:lblOffset val="100"/>
        <c:noMultiLvlLbl val="0"/>
      </c:catAx>
      <c:valAx>
        <c:axId val="2125419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198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209768"/>
        <c:axId val="2137105688"/>
      </c:lineChart>
      <c:catAx>
        <c:axId val="2104209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105688"/>
        <c:crosses val="autoZero"/>
        <c:auto val="1"/>
        <c:lblAlgn val="ctr"/>
        <c:lblOffset val="100"/>
        <c:noMultiLvlLbl val="0"/>
      </c:catAx>
      <c:valAx>
        <c:axId val="2137105688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4209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沪电股份!$D$9:$HD$9</c:f>
              <c:numCache>
                <c:formatCode>[Red]0.00;[Green]\-0.00</c:formatCode>
                <c:ptCount val="209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379368"/>
        <c:axId val="2137382376"/>
      </c:lineChart>
      <c:catAx>
        <c:axId val="2137379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382376"/>
        <c:crosses val="autoZero"/>
        <c:auto val="1"/>
        <c:lblAlgn val="ctr"/>
        <c:lblOffset val="100"/>
        <c:noMultiLvlLbl val="0"/>
      </c:catAx>
      <c:valAx>
        <c:axId val="2137382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7379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美的集团!$D$7:$HE$7</c:f>
              <c:numCache>
                <c:formatCode>#,##0.00;[Red]#,##0.00</c:formatCode>
                <c:ptCount val="210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720856"/>
        <c:axId val="-2069113992"/>
      </c:lineChart>
      <c:catAx>
        <c:axId val="2110720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113992"/>
        <c:crosses val="autoZero"/>
        <c:auto val="1"/>
        <c:lblAlgn val="ctr"/>
        <c:lblOffset val="100"/>
        <c:tickLblSkip val="2"/>
        <c:noMultiLvlLbl val="0"/>
      </c:catAx>
      <c:valAx>
        <c:axId val="-2069113992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0720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沪电股份!$D$7:$HD$7</c:f>
              <c:numCache>
                <c:formatCode>#,##0.00;[Red]#,##0.00</c:formatCode>
                <c:ptCount val="209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758520"/>
        <c:axId val="2083397352"/>
      </c:lineChart>
      <c:catAx>
        <c:axId val="2103758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397352"/>
        <c:crosses val="autoZero"/>
        <c:auto val="1"/>
        <c:lblAlgn val="ctr"/>
        <c:lblOffset val="100"/>
        <c:noMultiLvlLbl val="0"/>
      </c:catAx>
      <c:valAx>
        <c:axId val="208339735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3758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浙江医药!$D$9:$HD$9</c:f>
              <c:numCache>
                <c:formatCode>[Red]0.00;[Green]\-0.00</c:formatCode>
                <c:ptCount val="209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481704"/>
        <c:axId val="2107480216"/>
      </c:lineChart>
      <c:catAx>
        <c:axId val="2107481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480216"/>
        <c:crosses val="autoZero"/>
        <c:auto val="1"/>
        <c:lblAlgn val="ctr"/>
        <c:lblOffset val="100"/>
        <c:noMultiLvlLbl val="0"/>
      </c:catAx>
      <c:valAx>
        <c:axId val="2107480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7481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浙江医药!$D$7:$HD$7</c:f>
              <c:numCache>
                <c:formatCode>#,##0.00;[Red]#,##0.00</c:formatCode>
                <c:ptCount val="209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408648"/>
        <c:axId val="2107406648"/>
      </c:lineChart>
      <c:catAx>
        <c:axId val="2107408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406648"/>
        <c:crosses val="autoZero"/>
        <c:auto val="1"/>
        <c:lblAlgn val="ctr"/>
        <c:lblOffset val="100"/>
        <c:noMultiLvlLbl val="0"/>
      </c:catAx>
      <c:valAx>
        <c:axId val="2107406648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7408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远大控股!$D$9:$HD$9</c:f>
              <c:numCache>
                <c:formatCode>[Red]0.00;[Green]\-0.00</c:formatCode>
                <c:ptCount val="20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344408"/>
        <c:axId val="2107331256"/>
      </c:lineChart>
      <c:catAx>
        <c:axId val="2107344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331256"/>
        <c:crosses val="autoZero"/>
        <c:auto val="1"/>
        <c:lblAlgn val="ctr"/>
        <c:lblOffset val="100"/>
        <c:noMultiLvlLbl val="0"/>
      </c:catAx>
      <c:valAx>
        <c:axId val="2107331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7344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远大控股!$D$7:$HD$7</c:f>
              <c:numCache>
                <c:formatCode>#,##0.00;[Red]#,##0.00</c:formatCode>
                <c:ptCount val="20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265928"/>
        <c:axId val="2107257720"/>
      </c:lineChart>
      <c:catAx>
        <c:axId val="2107265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257720"/>
        <c:crosses val="autoZero"/>
        <c:auto val="1"/>
        <c:lblAlgn val="ctr"/>
        <c:lblOffset val="100"/>
        <c:noMultiLvlLbl val="0"/>
      </c:catAx>
      <c:valAx>
        <c:axId val="2107257720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7265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包钢股份!$D$9:$HD$9</c:f>
              <c:numCache>
                <c:formatCode>[Red]0.00;[Green]\-0.00</c:formatCode>
                <c:ptCount val="209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191864"/>
        <c:axId val="2107179304"/>
      </c:lineChart>
      <c:catAx>
        <c:axId val="2107191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179304"/>
        <c:crosses val="autoZero"/>
        <c:auto val="1"/>
        <c:lblAlgn val="ctr"/>
        <c:lblOffset val="100"/>
        <c:noMultiLvlLbl val="0"/>
      </c:catAx>
      <c:valAx>
        <c:axId val="2107179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7191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包钢股份!$D$7:$HD$7</c:f>
              <c:numCache>
                <c:formatCode>General</c:formatCode>
                <c:ptCount val="209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121736"/>
        <c:axId val="2107115416"/>
      </c:lineChart>
      <c:catAx>
        <c:axId val="2107121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115416"/>
        <c:crosses val="autoZero"/>
        <c:auto val="1"/>
        <c:lblAlgn val="ctr"/>
        <c:lblOffset val="100"/>
        <c:noMultiLvlLbl val="0"/>
      </c:catAx>
      <c:valAx>
        <c:axId val="2107115416"/>
        <c:scaling>
          <c:orientation val="minMax"/>
          <c:min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121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景兴纸业!$D$9:$HD$9</c:f>
              <c:numCache>
                <c:formatCode>[Red]0.00;[Green]\-0.00</c:formatCode>
                <c:ptCount val="209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307192"/>
        <c:axId val="-2066197208"/>
      </c:lineChart>
      <c:catAx>
        <c:axId val="-2066307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6197208"/>
        <c:crosses val="autoZero"/>
        <c:auto val="1"/>
        <c:lblAlgn val="ctr"/>
        <c:lblOffset val="100"/>
        <c:noMultiLvlLbl val="0"/>
      </c:catAx>
      <c:valAx>
        <c:axId val="-2066197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6307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景兴纸业!$D$7:$HD$7</c:f>
              <c:numCache>
                <c:formatCode>General</c:formatCode>
                <c:ptCount val="209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036600"/>
        <c:axId val="-2065980008"/>
      </c:lineChart>
      <c:catAx>
        <c:axId val="-2066036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980008"/>
        <c:crosses val="autoZero"/>
        <c:auto val="1"/>
        <c:lblAlgn val="ctr"/>
        <c:lblOffset val="100"/>
        <c:noMultiLvlLbl val="0"/>
      </c:catAx>
      <c:valAx>
        <c:axId val="-2065980008"/>
        <c:scaling>
          <c:orientation val="minMax"/>
          <c:min val="4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6036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天宝食品!$D$9:$HD$9</c:f>
              <c:numCache>
                <c:formatCode>[Red]0.00;[Green]\-0.00</c:formatCode>
                <c:ptCount val="209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924456"/>
        <c:axId val="-2065921448"/>
      </c:lineChart>
      <c:catAx>
        <c:axId val="-2065924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921448"/>
        <c:crosses val="autoZero"/>
        <c:auto val="1"/>
        <c:lblAlgn val="ctr"/>
        <c:lblOffset val="100"/>
        <c:noMultiLvlLbl val="0"/>
      </c:catAx>
      <c:valAx>
        <c:axId val="-20659214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5924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贵州茅台!$D$9:$HD$9</c:f>
              <c:numCache>
                <c:formatCode>[Red]0.00;[Green]\-0.00</c:formatCode>
                <c:ptCount val="209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379432"/>
        <c:axId val="2082484776"/>
      </c:lineChart>
      <c:catAx>
        <c:axId val="2104379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484776"/>
        <c:crosses val="autoZero"/>
        <c:auto val="1"/>
        <c:lblAlgn val="ctr"/>
        <c:lblOffset val="100"/>
        <c:noMultiLvlLbl val="0"/>
      </c:catAx>
      <c:valAx>
        <c:axId val="2082484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4379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天宝食品!$FP$7:$HO$7</c:f>
              <c:numCache>
                <c:formatCode>#,##0.00;[Red]#,##0.00</c:formatCode>
                <c:ptCount val="52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868440"/>
        <c:axId val="-2065865432"/>
      </c:lineChart>
      <c:catAx>
        <c:axId val="-2065868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865432"/>
        <c:crosses val="autoZero"/>
        <c:auto val="1"/>
        <c:lblAlgn val="ctr"/>
        <c:lblOffset val="100"/>
        <c:noMultiLvlLbl val="0"/>
      </c:catAx>
      <c:valAx>
        <c:axId val="-2065865432"/>
        <c:scaling>
          <c:orientation val="minMax"/>
          <c:max val="7.0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5868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844280"/>
        <c:axId val="2090022008"/>
      </c:lineChart>
      <c:catAx>
        <c:axId val="-2065844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022008"/>
        <c:crosses val="autoZero"/>
        <c:auto val="1"/>
        <c:lblAlgn val="ctr"/>
        <c:lblOffset val="100"/>
        <c:noMultiLvlLbl val="0"/>
      </c:catAx>
      <c:valAx>
        <c:axId val="2090022008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5844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中远海发!$D$9:$HD$9</c:f>
              <c:numCache>
                <c:formatCode>[Red]0.00;[Green]\-0.00</c:formatCode>
                <c:ptCount val="209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398696"/>
        <c:axId val="-2069395640"/>
      </c:lineChart>
      <c:catAx>
        <c:axId val="-2069398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395640"/>
        <c:crosses val="autoZero"/>
        <c:auto val="1"/>
        <c:lblAlgn val="ctr"/>
        <c:lblOffset val="100"/>
        <c:noMultiLvlLbl val="0"/>
      </c:catAx>
      <c:valAx>
        <c:axId val="-2069395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9398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中远海发!$D$7:$HD$7</c:f>
              <c:numCache>
                <c:formatCode>General</c:formatCode>
                <c:ptCount val="209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808472"/>
        <c:axId val="-2069804536"/>
      </c:lineChart>
      <c:catAx>
        <c:axId val="-2069808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804536"/>
        <c:crosses val="autoZero"/>
        <c:auto val="1"/>
        <c:lblAlgn val="ctr"/>
        <c:lblOffset val="100"/>
        <c:noMultiLvlLbl val="0"/>
      </c:catAx>
      <c:valAx>
        <c:axId val="-2069804536"/>
        <c:scaling>
          <c:orientation val="minMax"/>
          <c:min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9808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大智慧!$D$9:$HD$9</c:f>
              <c:numCache>
                <c:formatCode>[Red]0.00;[Green]\-0.00</c:formatCode>
                <c:ptCount val="209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829000"/>
        <c:axId val="2088261672"/>
      </c:lineChart>
      <c:catAx>
        <c:axId val="-2065829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261672"/>
        <c:crosses val="autoZero"/>
        <c:auto val="1"/>
        <c:lblAlgn val="ctr"/>
        <c:lblOffset val="100"/>
        <c:noMultiLvlLbl val="0"/>
      </c:catAx>
      <c:valAx>
        <c:axId val="2088261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582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大智慧!$D$7:$HD$7</c:f>
              <c:numCache>
                <c:formatCode>#,##0.00;[Red]#,##0.00</c:formatCode>
                <c:ptCount val="209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209832"/>
        <c:axId val="-2066206824"/>
      </c:lineChart>
      <c:catAx>
        <c:axId val="-2066209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6206824"/>
        <c:crosses val="autoZero"/>
        <c:auto val="1"/>
        <c:lblAlgn val="ctr"/>
        <c:lblOffset val="100"/>
        <c:noMultiLvlLbl val="0"/>
      </c:catAx>
      <c:valAx>
        <c:axId val="-206620682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6209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中国中冶!$D$9:$HD$9</c:f>
              <c:numCache>
                <c:formatCode>[Red]0.00;[Green]\-0.00</c:formatCode>
                <c:ptCount val="209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995448"/>
        <c:axId val="2106992344"/>
      </c:lineChart>
      <c:catAx>
        <c:axId val="2106995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992344"/>
        <c:crosses val="autoZero"/>
        <c:auto val="1"/>
        <c:lblAlgn val="ctr"/>
        <c:lblOffset val="100"/>
        <c:noMultiLvlLbl val="0"/>
      </c:catAx>
      <c:valAx>
        <c:axId val="2106992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6995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中国中冶!$D$7:$HD$7</c:f>
              <c:numCache>
                <c:formatCode>#,##0.00;[Red]#,##0.00</c:formatCode>
                <c:ptCount val="209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926872"/>
        <c:axId val="2106909896"/>
      </c:lineChart>
      <c:catAx>
        <c:axId val="2106926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909896"/>
        <c:crosses val="autoZero"/>
        <c:auto val="1"/>
        <c:lblAlgn val="ctr"/>
        <c:lblOffset val="100"/>
        <c:noMultiLvlLbl val="0"/>
      </c:catAx>
      <c:valAx>
        <c:axId val="210690989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6926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864888"/>
        <c:axId val="2106850792"/>
      </c:lineChart>
      <c:catAx>
        <c:axId val="2106864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850792"/>
        <c:crosses val="autoZero"/>
        <c:auto val="1"/>
        <c:lblAlgn val="ctr"/>
        <c:lblOffset val="100"/>
        <c:noMultiLvlLbl val="0"/>
      </c:catAx>
      <c:valAx>
        <c:axId val="2106850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6864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789384"/>
        <c:axId val="2106785640"/>
      </c:lineChart>
      <c:catAx>
        <c:axId val="2106789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785640"/>
        <c:crosses val="autoZero"/>
        <c:auto val="1"/>
        <c:lblAlgn val="ctr"/>
        <c:lblOffset val="100"/>
        <c:noMultiLvlLbl val="0"/>
      </c:catAx>
      <c:valAx>
        <c:axId val="2106785640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6789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贵州茅台!$D$7:$HD$7</c:f>
              <c:numCache>
                <c:formatCode>#,##0.00;[Red]#,##0.00</c:formatCode>
                <c:ptCount val="209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294792"/>
        <c:axId val="2083354712"/>
      </c:lineChart>
      <c:catAx>
        <c:axId val="2125294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354712"/>
        <c:crosses val="autoZero"/>
        <c:auto val="1"/>
        <c:lblAlgn val="ctr"/>
        <c:lblOffset val="100"/>
        <c:noMultiLvlLbl val="0"/>
      </c:catAx>
      <c:valAx>
        <c:axId val="2083354712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5294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巨轮智能!$D$9:$HD$9</c:f>
              <c:numCache>
                <c:formatCode>[Red]0.00;[Green]\-0.00</c:formatCode>
                <c:ptCount val="209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713032"/>
        <c:axId val="2106700360"/>
      </c:lineChart>
      <c:catAx>
        <c:axId val="2106713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700360"/>
        <c:crosses val="autoZero"/>
        <c:auto val="1"/>
        <c:lblAlgn val="ctr"/>
        <c:lblOffset val="100"/>
        <c:noMultiLvlLbl val="0"/>
      </c:catAx>
      <c:valAx>
        <c:axId val="2106700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6713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巨轮智能!$D$7:$HD$7</c:f>
              <c:numCache>
                <c:formatCode>#,##0.00;[Red]#,##0.00</c:formatCode>
                <c:ptCount val="209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635992"/>
        <c:axId val="2106627688"/>
      </c:lineChart>
      <c:catAx>
        <c:axId val="2106635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627688"/>
        <c:crosses val="autoZero"/>
        <c:auto val="1"/>
        <c:lblAlgn val="ctr"/>
        <c:lblOffset val="100"/>
        <c:noMultiLvlLbl val="0"/>
      </c:catAx>
      <c:valAx>
        <c:axId val="2106627688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6635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大金重工!$D$9:$HD$9</c:f>
              <c:numCache>
                <c:formatCode>[Red]0.00;[Green]\-0.00</c:formatCode>
                <c:ptCount val="209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403016"/>
        <c:axId val="2104133480"/>
      </c:lineChart>
      <c:catAx>
        <c:axId val="2137403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133480"/>
        <c:crosses val="autoZero"/>
        <c:auto val="1"/>
        <c:lblAlgn val="ctr"/>
        <c:lblOffset val="100"/>
        <c:noMultiLvlLbl val="0"/>
      </c:catAx>
      <c:valAx>
        <c:axId val="21041334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7403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大金重工!$D$7:$HD$7</c:f>
              <c:numCache>
                <c:formatCode>#,##0.00;[Red]#,##0.00</c:formatCode>
                <c:ptCount val="209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361064"/>
        <c:axId val="2137186120"/>
      </c:lineChart>
      <c:catAx>
        <c:axId val="2137361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186120"/>
        <c:crosses val="autoZero"/>
        <c:auto val="1"/>
        <c:lblAlgn val="ctr"/>
        <c:lblOffset val="100"/>
        <c:noMultiLvlLbl val="0"/>
      </c:catAx>
      <c:valAx>
        <c:axId val="213718612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361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圆通!$D$9:$HD$9</c:f>
              <c:numCache>
                <c:formatCode>[Red]0.00;[Green]\-0.00</c:formatCode>
                <c:ptCount val="209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640072"/>
        <c:axId val="2109373464"/>
      </c:lineChart>
      <c:catAx>
        <c:axId val="2106640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373464"/>
        <c:crosses val="autoZero"/>
        <c:auto val="1"/>
        <c:lblAlgn val="ctr"/>
        <c:lblOffset val="100"/>
        <c:noMultiLvlLbl val="0"/>
      </c:catAx>
      <c:valAx>
        <c:axId val="2109373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6640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圆通!$D$7:$HD$7</c:f>
              <c:numCache>
                <c:formatCode>#,##0.00;[Red]#,##0.00</c:formatCode>
                <c:ptCount val="209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657208"/>
        <c:axId val="2109660216"/>
      </c:lineChart>
      <c:catAx>
        <c:axId val="2109657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660216"/>
        <c:crosses val="autoZero"/>
        <c:auto val="1"/>
        <c:lblAlgn val="ctr"/>
        <c:lblOffset val="100"/>
        <c:noMultiLvlLbl val="0"/>
      </c:catAx>
      <c:valAx>
        <c:axId val="2109660216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9657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280504"/>
        <c:axId val="-2066290904"/>
      </c:lineChart>
      <c:catAx>
        <c:axId val="-2066280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6290904"/>
        <c:crosses val="autoZero"/>
        <c:auto val="1"/>
        <c:lblAlgn val="ctr"/>
        <c:lblOffset val="100"/>
        <c:noMultiLvlLbl val="0"/>
      </c:catAx>
      <c:valAx>
        <c:axId val="-20662909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6280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140424"/>
        <c:axId val="-2066137416"/>
      </c:lineChart>
      <c:catAx>
        <c:axId val="-2066140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6137416"/>
        <c:crosses val="autoZero"/>
        <c:auto val="1"/>
        <c:lblAlgn val="ctr"/>
        <c:lblOffset val="100"/>
        <c:noMultiLvlLbl val="0"/>
      </c:catAx>
      <c:valAx>
        <c:axId val="-2066137416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6140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702088"/>
        <c:axId val="2112158440"/>
      </c:lineChart>
      <c:catAx>
        <c:axId val="2112702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158440"/>
        <c:crosses val="autoZero"/>
        <c:auto val="1"/>
        <c:lblAlgn val="ctr"/>
        <c:lblOffset val="100"/>
        <c:noMultiLvlLbl val="0"/>
      </c:catAx>
      <c:valAx>
        <c:axId val="2112158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2702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358232"/>
        <c:axId val="2137438024"/>
      </c:lineChart>
      <c:catAx>
        <c:axId val="2137358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438024"/>
        <c:crosses val="autoZero"/>
        <c:auto val="1"/>
        <c:lblAlgn val="ctr"/>
        <c:lblOffset val="100"/>
        <c:noMultiLvlLbl val="0"/>
      </c:catAx>
      <c:valAx>
        <c:axId val="2137438024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358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中国石化!$D$9:$ID$9</c:f>
              <c:numCache>
                <c:formatCode>[Red]0.00;[Green]\-0.00</c:formatCode>
                <c:ptCount val="235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556312"/>
        <c:axId val="2048086488"/>
      </c:lineChart>
      <c:catAx>
        <c:axId val="-2064556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8086488"/>
        <c:crosses val="autoZero"/>
        <c:auto val="1"/>
        <c:lblAlgn val="ctr"/>
        <c:lblOffset val="100"/>
        <c:noMultiLvlLbl val="0"/>
      </c:catAx>
      <c:valAx>
        <c:axId val="2048086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4556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Relationship Id="rId3" Type="http://schemas.openxmlformats.org/officeDocument/2006/relationships/chart" Target="../charts/chart31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Relationship Id="rId2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Relationship Id="rId2" Type="http://schemas.openxmlformats.org/officeDocument/2006/relationships/chart" Target="../charts/chart43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Relationship Id="rId2" Type="http://schemas.openxmlformats.org/officeDocument/2006/relationships/chart" Target="../charts/chart4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241300</xdr:colOff>
      <xdr:row>32</xdr:row>
      <xdr:rowOff>165100</xdr:rowOff>
    </xdr:from>
    <xdr:to>
      <xdr:col>17</xdr:col>
      <xdr:colOff>177800</xdr:colOff>
      <xdr:row>48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10</xdr:col>
      <xdr:colOff>762000</xdr:colOff>
      <xdr:row>50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45"/>
  <sheetViews>
    <sheetView topLeftCell="EY1" workbookViewId="0">
      <selection activeCell="FI7" sqref="FI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165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165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165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</row>
    <row r="5" spans="1:165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</row>
    <row r="6" spans="1:165">
      <c r="A6" s="10"/>
      <c r="B6" s="34">
        <f>SUM(D6:MI6)</f>
        <v>-185499.65999999997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</row>
    <row r="7" spans="1:165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</row>
    <row r="8" spans="1:165">
      <c r="A8" s="8">
        <f>B8/F2</f>
        <v>-5.6328849889256752E-3</v>
      </c>
      <c r="B8" s="7">
        <f>SUM(D8:MI8)</f>
        <v>-3553.2238510143156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</row>
    <row r="9" spans="1:165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</row>
    <row r="10" spans="1:165">
      <c r="A10" s="10"/>
      <c r="B10" s="10">
        <f>B6/B8</f>
        <v>52.206015657315426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16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165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165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165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165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165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S19"/>
  <sheetViews>
    <sheetView topLeftCell="GC1" workbookViewId="0">
      <selection activeCell="GS7" sqref="GS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01">
      <c r="C2" s="1" t="s">
        <v>20</v>
      </c>
      <c r="D2" s="1" t="s">
        <v>7</v>
      </c>
      <c r="E2">
        <v>16.73</v>
      </c>
      <c r="F2">
        <f>E2*10000</f>
        <v>167300</v>
      </c>
    </row>
    <row r="3" spans="1:201">
      <c r="C3" s="1" t="s">
        <v>1</v>
      </c>
    </row>
    <row r="4" spans="1:20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</row>
    <row r="5" spans="1:20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</row>
    <row r="6" spans="1:201">
      <c r="B6" s="15">
        <f>SUM(D6:MI6)</f>
        <v>-11675.69000000001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</row>
    <row r="7" spans="1:201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</row>
    <row r="8" spans="1:201">
      <c r="A8" s="8">
        <f>B8/F2</f>
        <v>-1.664550937390168E-2</v>
      </c>
      <c r="B8" s="7">
        <f>SUM(D8:MI8)</f>
        <v>-2784.7937182537507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</row>
    <row r="9" spans="1:201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</row>
    <row r="10" spans="1:201">
      <c r="B10" s="10">
        <f>B6/B8</f>
        <v>4.1926588398516778</v>
      </c>
    </row>
    <row r="12" spans="1:201">
      <c r="C12" s="17" t="s">
        <v>26</v>
      </c>
      <c r="D12" s="17" t="s">
        <v>27</v>
      </c>
    </row>
    <row r="13" spans="1:201">
      <c r="C13" s="10">
        <v>400</v>
      </c>
      <c r="D13" s="10">
        <v>8.4030000000000005</v>
      </c>
    </row>
    <row r="14" spans="1:201">
      <c r="A14" s="1" t="s">
        <v>29</v>
      </c>
      <c r="B14" s="23">
        <v>42991</v>
      </c>
      <c r="C14">
        <v>2000</v>
      </c>
      <c r="D14">
        <v>4.75</v>
      </c>
    </row>
    <row r="15" spans="1:201">
      <c r="A15" s="1" t="s">
        <v>29</v>
      </c>
      <c r="B15" s="11">
        <v>42993</v>
      </c>
      <c r="C15">
        <v>2000</v>
      </c>
      <c r="D15">
        <v>4.71</v>
      </c>
    </row>
    <row r="16" spans="1:201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S20"/>
  <sheetViews>
    <sheetView topLeftCell="GC1" workbookViewId="0">
      <selection activeCell="GS7" sqref="GS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201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201">
      <c r="C3" s="1" t="s">
        <v>1</v>
      </c>
    </row>
    <row r="4" spans="1:20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</row>
    <row r="5" spans="1:20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</row>
    <row r="6" spans="1:201">
      <c r="B6" s="15">
        <f>SUM(D6:MI6)</f>
        <v>-104140.85999999999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</row>
    <row r="7" spans="1:201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</row>
    <row r="8" spans="1:201">
      <c r="A8" s="8">
        <f>B8/F2</f>
        <v>-6.8030038042450086E-2</v>
      </c>
      <c r="B8" s="7">
        <f>SUM(D8:MI8)</f>
        <v>-6442.444602620023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</row>
    <row r="9" spans="1:201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</row>
    <row r="10" spans="1:201">
      <c r="B10">
        <f>B6/B8</f>
        <v>16.164804887518603</v>
      </c>
    </row>
    <row r="16" spans="1:201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S14"/>
  <sheetViews>
    <sheetView topLeftCell="GB1" workbookViewId="0">
      <selection activeCell="GS7" sqref="GS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01">
      <c r="C2" s="1" t="s">
        <v>11</v>
      </c>
      <c r="D2" s="1" t="s">
        <v>7</v>
      </c>
      <c r="E2">
        <v>4.05</v>
      </c>
      <c r="F2">
        <f>E2*10000</f>
        <v>40500</v>
      </c>
    </row>
    <row r="3" spans="1:201">
      <c r="C3" s="1" t="s">
        <v>1</v>
      </c>
    </row>
    <row r="4" spans="1:201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</row>
    <row r="5" spans="1:20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</row>
    <row r="6" spans="1:201" s="27" customFormat="1">
      <c r="B6" s="28">
        <f>SUM(D6:MI6)</f>
        <v>-28207.719999999987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</row>
    <row r="7" spans="1:201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</row>
    <row r="8" spans="1:201">
      <c r="A8" s="8">
        <f>B8/F2</f>
        <v>-6.245216661742474E-2</v>
      </c>
      <c r="B8" s="7">
        <f>SUM(D8:MI8)</f>
        <v>-2529.3127480057019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</row>
    <row r="9" spans="1:201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</row>
    <row r="10" spans="1:201">
      <c r="B10" s="10">
        <f>B6/B8</f>
        <v>11.152325872805191</v>
      </c>
    </row>
    <row r="12" spans="1:201">
      <c r="C12" s="17" t="s">
        <v>26</v>
      </c>
      <c r="D12" s="17" t="s">
        <v>27</v>
      </c>
    </row>
    <row r="13" spans="1:201">
      <c r="C13" s="10">
        <v>300</v>
      </c>
      <c r="D13" s="10">
        <v>27.286999999999999</v>
      </c>
    </row>
    <row r="14" spans="1:201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J14"/>
  <sheetViews>
    <sheetView topLeftCell="FX1" workbookViewId="0">
      <selection activeCell="GJ7" sqref="GJ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92">
      <c r="C2" s="1" t="s">
        <v>8</v>
      </c>
      <c r="D2" s="1" t="s">
        <v>7</v>
      </c>
      <c r="E2">
        <v>220.39</v>
      </c>
      <c r="F2">
        <f>E2*10000</f>
        <v>2203900</v>
      </c>
    </row>
    <row r="3" spans="1:192">
      <c r="C3" s="1" t="s">
        <v>1</v>
      </c>
    </row>
    <row r="4" spans="1:19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</row>
    <row r="5" spans="1:19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</row>
    <row r="6" spans="1:192">
      <c r="B6" s="15">
        <f>SUM(D6:MI6)</f>
        <v>-205417.17999999993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</row>
    <row r="7" spans="1:192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</row>
    <row r="8" spans="1:192">
      <c r="A8" s="8">
        <f>B8/F2</f>
        <v>-4.2053448168924645E-2</v>
      </c>
      <c r="B8" s="7">
        <f>SUM(D8:MI8)</f>
        <v>-92681.59441949302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</row>
    <row r="9" spans="1:192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</row>
    <row r="10" spans="1:192">
      <c r="T10" s="22" t="s">
        <v>49</v>
      </c>
      <c r="FE10" t="s">
        <v>82</v>
      </c>
    </row>
    <row r="13" spans="1:192">
      <c r="C13" s="1" t="s">
        <v>26</v>
      </c>
      <c r="D13" s="1" t="s">
        <v>27</v>
      </c>
      <c r="E13" s="1" t="s">
        <v>47</v>
      </c>
    </row>
    <row r="14" spans="1:192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S15"/>
  <sheetViews>
    <sheetView topLeftCell="GC1" workbookViewId="0">
      <selection activeCell="GS7" sqref="GS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01">
      <c r="C2" s="1" t="s">
        <v>9</v>
      </c>
      <c r="D2" s="1" t="s">
        <v>7</v>
      </c>
      <c r="E2">
        <v>9.6</v>
      </c>
      <c r="F2">
        <f>E2*10000</f>
        <v>96000</v>
      </c>
    </row>
    <row r="3" spans="1:201">
      <c r="C3" s="1" t="s">
        <v>1</v>
      </c>
    </row>
    <row r="4" spans="1:20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</row>
    <row r="5" spans="1:20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</row>
    <row r="6" spans="1:201">
      <c r="B6" s="15">
        <f>SUM(D6:MI6)</f>
        <v>-87503.690000000017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</row>
    <row r="7" spans="1:201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</row>
    <row r="8" spans="1:201">
      <c r="A8" s="8">
        <f>B8/F2</f>
        <v>-0.15776831133442867</v>
      </c>
      <c r="B8" s="7">
        <f>SUM(D8:MI8)</f>
        <v>-15145.757888105152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</row>
    <row r="9" spans="1:201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</row>
    <row r="12" spans="1:201">
      <c r="C12" s="1" t="s">
        <v>26</v>
      </c>
      <c r="D12" s="1" t="s">
        <v>27</v>
      </c>
      <c r="E12" s="1" t="s">
        <v>30</v>
      </c>
    </row>
    <row r="13" spans="1:201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201">
      <c r="C14" s="12"/>
      <c r="D14" s="13"/>
      <c r="E14" s="13"/>
    </row>
    <row r="15" spans="1:201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U15"/>
  <sheetViews>
    <sheetView topLeftCell="FD1" workbookViewId="0">
      <selection activeCell="FU7" sqref="FU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77">
      <c r="C2" s="1" t="s">
        <v>15</v>
      </c>
      <c r="D2" s="1" t="s">
        <v>7</v>
      </c>
      <c r="E2">
        <v>3.89</v>
      </c>
      <c r="F2">
        <f>E2*10000</f>
        <v>38900</v>
      </c>
    </row>
    <row r="3" spans="1:177">
      <c r="C3" s="1" t="s">
        <v>1</v>
      </c>
    </row>
    <row r="4" spans="1:17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</row>
    <row r="5" spans="1:17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</row>
    <row r="6" spans="1:177">
      <c r="B6" s="15">
        <f>SUM(D6:MI6)</f>
        <v>105.40000000000062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</row>
    <row r="7" spans="1:177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</row>
    <row r="8" spans="1:177">
      <c r="A8" s="8">
        <f>B8/F2</f>
        <v>1.9860781050947914E-3</v>
      </c>
      <c r="B8" s="7">
        <f>SUM(D8:MI8)</f>
        <v>77.258438288187392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</row>
    <row r="9" spans="1:177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</row>
    <row r="10" spans="1:177">
      <c r="CD10" s="1" t="s">
        <v>76</v>
      </c>
      <c r="FB10" t="s">
        <v>82</v>
      </c>
      <c r="FP10" s="1" t="s">
        <v>84</v>
      </c>
    </row>
    <row r="14" spans="1:177">
      <c r="C14" s="1" t="s">
        <v>26</v>
      </c>
      <c r="D14" s="17" t="s">
        <v>27</v>
      </c>
      <c r="E14" s="1" t="s">
        <v>30</v>
      </c>
    </row>
    <row r="15" spans="1:177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S18"/>
  <sheetViews>
    <sheetView topLeftCell="GG1" workbookViewId="0">
      <selection activeCell="GS7" sqref="GS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01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01">
      <c r="C3" s="1" t="s">
        <v>1</v>
      </c>
    </row>
    <row r="4" spans="1:20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</row>
    <row r="5" spans="1:20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</row>
    <row r="6" spans="1:201">
      <c r="B6" s="15">
        <f>SUM(D6:MI6)</f>
        <v>-71361.030000000072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</row>
    <row r="7" spans="1:201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</row>
    <row r="8" spans="1:201">
      <c r="A8" s="8">
        <f>B8/F2</f>
        <v>-2.5271070625395204E-2</v>
      </c>
      <c r="B8" s="7">
        <f>SUM(D8:MI8)</f>
        <v>-20045.013220063473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</row>
    <row r="9" spans="1:201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</row>
    <row r="14" spans="1:201">
      <c r="C14" s="1" t="s">
        <v>26</v>
      </c>
      <c r="D14" s="1" t="s">
        <v>27</v>
      </c>
      <c r="E14" s="1" t="s">
        <v>30</v>
      </c>
    </row>
    <row r="15" spans="1:201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201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R15"/>
  <sheetViews>
    <sheetView topLeftCell="GC1" workbookViewId="0">
      <selection activeCell="GR7" sqref="GR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200">
      <c r="C2" s="1" t="s">
        <v>14</v>
      </c>
      <c r="D2" s="1" t="s">
        <v>7</v>
      </c>
      <c r="E2">
        <v>19.88</v>
      </c>
      <c r="F2">
        <f>E2*10000</f>
        <v>198800</v>
      </c>
    </row>
    <row r="3" spans="1:200">
      <c r="C3" s="1" t="s">
        <v>1</v>
      </c>
    </row>
    <row r="4" spans="1:20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</row>
    <row r="5" spans="1:20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</row>
    <row r="6" spans="1:200">
      <c r="B6" s="15">
        <f>SUM(D6:MI6)</f>
        <v>-41343.240000000005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</row>
    <row r="7" spans="1:200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</row>
    <row r="8" spans="1:200">
      <c r="A8" s="8">
        <f>B8/F2</f>
        <v>-4.5947887891673408E-2</v>
      </c>
      <c r="B8" s="7">
        <f>SUM(D8:MI8)</f>
        <v>-9134.4401128646732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</row>
    <row r="9" spans="1:200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</row>
    <row r="10" spans="1:200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200">
      <c r="C13" s="17" t="s">
        <v>26</v>
      </c>
      <c r="D13" s="17" t="s">
        <v>27</v>
      </c>
      <c r="E13" s="1" t="s">
        <v>35</v>
      </c>
    </row>
    <row r="14" spans="1:200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200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S14"/>
  <sheetViews>
    <sheetView topLeftCell="GB1" workbookViewId="0">
      <selection activeCell="GS7" sqref="GS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201">
      <c r="C2" s="1" t="s">
        <v>16</v>
      </c>
      <c r="D2" s="1" t="s">
        <v>7</v>
      </c>
      <c r="E2">
        <v>178.53</v>
      </c>
      <c r="F2">
        <f>E2*10000</f>
        <v>1785300</v>
      </c>
    </row>
    <row r="3" spans="1:201">
      <c r="C3" s="1" t="s">
        <v>1</v>
      </c>
    </row>
    <row r="4" spans="1:20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</row>
    <row r="5" spans="1:20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</row>
    <row r="6" spans="1:201">
      <c r="B6" s="15">
        <f>SUM(D6:MI6)</f>
        <v>-70108.88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</row>
    <row r="7" spans="1:201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</row>
    <row r="8" spans="1:201">
      <c r="A8" s="8">
        <f>B8/F2</f>
        <v>-1.0794291874559062E-2</v>
      </c>
      <c r="B8" s="7">
        <f>SUM(D8:MI8)</f>
        <v>-19271.049283650293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</row>
    <row r="9" spans="1:201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</row>
    <row r="10" spans="1:201">
      <c r="B10">
        <f>B6/B8</f>
        <v>3.6380416534703652</v>
      </c>
      <c r="U10" s="1" t="s">
        <v>51</v>
      </c>
      <c r="V10" s="1" t="s">
        <v>41</v>
      </c>
    </row>
    <row r="12" spans="1:201">
      <c r="C12" s="1" t="s">
        <v>26</v>
      </c>
      <c r="D12" s="1" t="s">
        <v>27</v>
      </c>
    </row>
    <row r="13" spans="1:201">
      <c r="C13">
        <v>800</v>
      </c>
      <c r="D13">
        <v>9.1660000000000004</v>
      </c>
    </row>
    <row r="14" spans="1:201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B14"/>
  <sheetViews>
    <sheetView topLeftCell="DL1" workbookViewId="0">
      <selection activeCell="EB7" sqref="EB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32">
      <c r="C2" s="1" t="s">
        <v>13</v>
      </c>
      <c r="D2" s="1" t="s">
        <v>7</v>
      </c>
      <c r="E2">
        <v>6.98</v>
      </c>
      <c r="F2">
        <f>E2*10000</f>
        <v>69800</v>
      </c>
    </row>
    <row r="3" spans="1:132">
      <c r="C3" s="1" t="s">
        <v>1</v>
      </c>
    </row>
    <row r="4" spans="1:1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</row>
    <row r="5" spans="1:13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</row>
    <row r="6" spans="1:132">
      <c r="B6" s="15">
        <f>SUM(D6:MI6)</f>
        <v>-103011.76999999995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</row>
    <row r="7" spans="1:132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</row>
    <row r="8" spans="1:132">
      <c r="A8" s="8">
        <f>B8/F2</f>
        <v>-0.1486565293076538</v>
      </c>
      <c r="B8" s="7">
        <f>SUM(D8:MI8)</f>
        <v>-10376.225745674235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</row>
    <row r="9" spans="1:132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</row>
    <row r="10" spans="1:132">
      <c r="DS10" t="s">
        <v>82</v>
      </c>
    </row>
    <row r="12" spans="1:132">
      <c r="C12" s="1" t="s">
        <v>26</v>
      </c>
      <c r="D12" s="1" t="s">
        <v>27</v>
      </c>
    </row>
    <row r="13" spans="1:132">
      <c r="C13">
        <v>400</v>
      </c>
      <c r="D13">
        <v>27.524999999999999</v>
      </c>
      <c r="G13" s="1" t="s">
        <v>31</v>
      </c>
    </row>
    <row r="14" spans="1:132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E13"/>
  <sheetViews>
    <sheetView topLeftCell="FY1" workbookViewId="0">
      <selection activeCell="GE7" sqref="GE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87">
      <c r="C2" s="1" t="s">
        <v>53</v>
      </c>
      <c r="D2" s="1" t="s">
        <v>7</v>
      </c>
      <c r="E2">
        <v>12.56</v>
      </c>
      <c r="F2">
        <f>E2*10000</f>
        <v>125600</v>
      </c>
    </row>
    <row r="3" spans="1:187">
      <c r="C3" s="1" t="s">
        <v>1</v>
      </c>
    </row>
    <row r="4" spans="1:18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</row>
    <row r="5" spans="1:187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</row>
    <row r="6" spans="1:187">
      <c r="B6" s="15">
        <f>SUM(D6:MI6)</f>
        <v>490694.2300000001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</row>
    <row r="7" spans="1:187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</row>
    <row r="8" spans="1:187">
      <c r="A8" s="8">
        <f>B8/F2</f>
        <v>6.5912342265585953E-3</v>
      </c>
      <c r="B8" s="7">
        <f>SUM(D8:MI8)</f>
        <v>827.85901885575959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</row>
    <row r="9" spans="1:187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</row>
    <row r="10" spans="1:187">
      <c r="B10">
        <f>B6/B8</f>
        <v>592.7268035060149</v>
      </c>
    </row>
    <row r="12" spans="1:187">
      <c r="C12" s="17" t="s">
        <v>26</v>
      </c>
      <c r="D12" s="17" t="s">
        <v>27</v>
      </c>
    </row>
    <row r="13" spans="1:187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S14"/>
  <sheetViews>
    <sheetView topLeftCell="GC1" workbookViewId="0">
      <selection activeCell="GS7" sqref="GS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201">
      <c r="C2" s="1" t="s">
        <v>19</v>
      </c>
      <c r="D2" s="1" t="s">
        <v>7</v>
      </c>
      <c r="E2">
        <v>19.34</v>
      </c>
      <c r="F2">
        <f>E2*10000</f>
        <v>193400</v>
      </c>
    </row>
    <row r="3" spans="1:201">
      <c r="C3" s="1" t="s">
        <v>1</v>
      </c>
    </row>
    <row r="4" spans="1:20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</row>
    <row r="5" spans="1:20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</row>
    <row r="6" spans="1:201">
      <c r="B6" s="15">
        <f>SUM(D6:MI6)</f>
        <v>-30440.57999999998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</row>
    <row r="7" spans="1:201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</row>
    <row r="8" spans="1:201">
      <c r="A8" s="8">
        <f>B8/F2</f>
        <v>-5.7608234615124002E-2</v>
      </c>
      <c r="B8" s="7">
        <f>SUM(D8:MI8)</f>
        <v>-11141.432574564982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</row>
    <row r="9" spans="1:201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</row>
    <row r="10" spans="1:201">
      <c r="DY10" s="1" t="s">
        <v>41</v>
      </c>
    </row>
    <row r="12" spans="1:201">
      <c r="C12" s="17" t="s">
        <v>26</v>
      </c>
      <c r="D12" s="17" t="s">
        <v>27</v>
      </c>
    </row>
    <row r="13" spans="1:201">
      <c r="C13" s="10">
        <v>600</v>
      </c>
      <c r="D13" s="10">
        <v>7.2480000000000002</v>
      </c>
    </row>
    <row r="14" spans="1:201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S14"/>
  <sheetViews>
    <sheetView topLeftCell="GF1" workbookViewId="0">
      <selection activeCell="GS7" sqref="GS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201">
      <c r="C2" s="1" t="s">
        <v>21</v>
      </c>
      <c r="D2" s="1" t="s">
        <v>7</v>
      </c>
      <c r="E2">
        <v>5.4</v>
      </c>
      <c r="F2">
        <f>E2*10000</f>
        <v>54000</v>
      </c>
    </row>
    <row r="3" spans="1:201">
      <c r="C3" s="1" t="s">
        <v>1</v>
      </c>
    </row>
    <row r="4" spans="1:20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</row>
    <row r="5" spans="1:20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</row>
    <row r="6" spans="1:201">
      <c r="B6" s="15">
        <f>SUM(D6:MI6)</f>
        <v>-6527.5700000000024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</row>
    <row r="7" spans="1:201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</row>
    <row r="8" spans="1:201">
      <c r="A8" s="8">
        <f>B8/F2</f>
        <v>-2.2216920306460154E-2</v>
      </c>
      <c r="B8" s="7">
        <f>SUM(D8:MI8)</f>
        <v>-1199.7136965488482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</row>
    <row r="9" spans="1:201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</row>
    <row r="12" spans="1:201">
      <c r="C12" s="17" t="s">
        <v>26</v>
      </c>
      <c r="D12" s="17" t="s">
        <v>27</v>
      </c>
    </row>
    <row r="13" spans="1:201">
      <c r="C13" s="10">
        <v>300</v>
      </c>
      <c r="D13" s="10">
        <v>8.4870000000000001</v>
      </c>
    </row>
    <row r="14" spans="1:201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Z13"/>
  <sheetViews>
    <sheetView tabSelected="1" topLeftCell="FN2" workbookViewId="0">
      <selection activeCell="FZ7" sqref="FZ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82">
      <c r="C2" s="1" t="s">
        <v>58</v>
      </c>
      <c r="D2" s="1" t="s">
        <v>7</v>
      </c>
      <c r="E2">
        <v>7.83</v>
      </c>
      <c r="F2">
        <f>E2*10000</f>
        <v>78300</v>
      </c>
    </row>
    <row r="3" spans="1:182">
      <c r="C3" s="1" t="s">
        <v>1</v>
      </c>
    </row>
    <row r="4" spans="1:1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</row>
    <row r="5" spans="1:182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</row>
    <row r="6" spans="1:182">
      <c r="B6" s="15">
        <f>SUM(D6:MI6)</f>
        <v>-7120.8500000000022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</row>
    <row r="7" spans="1:182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</row>
    <row r="8" spans="1:182">
      <c r="A8" s="8">
        <f>B8/F2</f>
        <v>-7.8594263770159385E-3</v>
      </c>
      <c r="B8" s="7">
        <f>SUM(D8:MI8)</f>
        <v>-615.39308532034795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</row>
    <row r="9" spans="1:182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</row>
    <row r="12" spans="1:182">
      <c r="C12" s="17" t="s">
        <v>26</v>
      </c>
      <c r="D12" s="17" t="s">
        <v>27</v>
      </c>
    </row>
    <row r="13" spans="1:182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BX2" workbookViewId="0">
      <selection activeCell="CI7" sqref="CI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80</v>
      </c>
      <c r="D2" s="1" t="s">
        <v>7</v>
      </c>
      <c r="E2">
        <v>6.54</v>
      </c>
      <c r="F2">
        <f>E2*10000</f>
        <v>65400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-117061.96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-3.0173874472186977E-2</v>
      </c>
      <c r="B8" s="7">
        <f>SUM(D8:MI8)</f>
        <v>-1973.3713904810284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</row>
    <row r="9" spans="1:10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BX1" workbookViewId="0">
      <selection activeCell="CI7" sqref="CI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81</v>
      </c>
      <c r="D2" s="1" t="s">
        <v>7</v>
      </c>
      <c r="E2">
        <v>10.41</v>
      </c>
      <c r="F2">
        <f>E2*10000</f>
        <v>104100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-30405.319999999992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-3.0005682575802196E-3</v>
      </c>
      <c r="B8" s="7">
        <f>SUM(D8:MI8)</f>
        <v>-312.35915561410087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</row>
    <row r="9" spans="1:103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S17"/>
  <sheetViews>
    <sheetView topLeftCell="GH1" workbookViewId="0">
      <selection activeCell="GS7" sqref="GS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201">
      <c r="C2" s="1" t="s">
        <v>10</v>
      </c>
      <c r="D2" s="1" t="s">
        <v>7</v>
      </c>
      <c r="E2">
        <v>955.58</v>
      </c>
      <c r="F2">
        <f>E2*10000</f>
        <v>9555800</v>
      </c>
    </row>
    <row r="3" spans="1:201">
      <c r="C3" s="1" t="s">
        <v>1</v>
      </c>
    </row>
    <row r="4" spans="1:20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</row>
    <row r="5" spans="1:20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</row>
    <row r="6" spans="1:201">
      <c r="B6" s="15">
        <f>SUM(D6:MI6)</f>
        <v>60732.160000000018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</row>
    <row r="7" spans="1:201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</row>
    <row r="8" spans="1:201">
      <c r="A8" s="8">
        <f>B8/F2</f>
        <v>1.2349994867244265E-3</v>
      </c>
      <c r="B8" s="7">
        <f>SUM(D8:MI8)</f>
        <v>11801.408095241275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</row>
    <row r="9" spans="1:201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</row>
    <row r="10" spans="1:201">
      <c r="B10" s="10">
        <f>B6/B8</f>
        <v>5.1461791262425089</v>
      </c>
      <c r="GS10" t="s">
        <v>85</v>
      </c>
    </row>
    <row r="12" spans="1:201">
      <c r="C12" s="17" t="s">
        <v>26</v>
      </c>
      <c r="D12" s="17" t="s">
        <v>27</v>
      </c>
    </row>
    <row r="13" spans="1:201">
      <c r="C13" s="10">
        <v>1000</v>
      </c>
      <c r="D13" s="10">
        <v>7.5910000000000002</v>
      </c>
    </row>
    <row r="14" spans="1:201">
      <c r="C14">
        <v>900</v>
      </c>
      <c r="D14">
        <v>5.9</v>
      </c>
    </row>
    <row r="15" spans="1:201">
      <c r="A15" s="1" t="s">
        <v>28</v>
      </c>
      <c r="B15" s="38">
        <v>11232</v>
      </c>
      <c r="C15">
        <v>1900</v>
      </c>
      <c r="D15">
        <v>6</v>
      </c>
    </row>
    <row r="16" spans="1:201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S17"/>
  <sheetViews>
    <sheetView topLeftCell="GJ1" workbookViewId="0">
      <selection activeCell="GS7" sqref="GS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01">
      <c r="C2" s="1" t="s">
        <v>17</v>
      </c>
      <c r="D2" s="1" t="s">
        <v>7</v>
      </c>
      <c r="E2">
        <v>220.9</v>
      </c>
      <c r="F2">
        <f>E2*10000</f>
        <v>2209000</v>
      </c>
    </row>
    <row r="3" spans="1:201">
      <c r="C3" s="1" t="s">
        <v>1</v>
      </c>
    </row>
    <row r="4" spans="1:20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</row>
    <row r="5" spans="1:20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</row>
    <row r="6" spans="1:201">
      <c r="B6" s="15">
        <f>SUM(D6:MI6)</f>
        <v>95659.259999999878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</row>
    <row r="7" spans="1:201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</row>
    <row r="8" spans="1:201">
      <c r="A8" s="8">
        <f>B8/F2</f>
        <v>4.8021676147520726E-3</v>
      </c>
      <c r="B8" s="7">
        <f>SUM(D8:MI8)</f>
        <v>10607.988260987328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:GS8" si="93">GR6/GR7</f>
        <v>1097.4070695553023</v>
      </c>
      <c r="GS8">
        <f t="shared" si="93"/>
        <v>-435.21981776765381</v>
      </c>
    </row>
    <row r="9" spans="1:201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</row>
    <row r="10" spans="1:201">
      <c r="B10" s="10">
        <f>B6/B8</f>
        <v>9.0176626940475604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</row>
    <row r="11" spans="1:201">
      <c r="AB11" s="1" t="s">
        <v>61</v>
      </c>
    </row>
    <row r="13" spans="1:201">
      <c r="C13" s="17" t="s">
        <v>26</v>
      </c>
      <c r="D13" s="17" t="s">
        <v>27</v>
      </c>
      <c r="E13" s="1" t="s">
        <v>28</v>
      </c>
    </row>
    <row r="14" spans="1:201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201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201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V15"/>
  <sheetViews>
    <sheetView topLeftCell="FM1" workbookViewId="0">
      <selection activeCell="FV7" sqref="FV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78">
      <c r="C2" s="1" t="s">
        <v>33</v>
      </c>
      <c r="D2" s="1" t="s">
        <v>7</v>
      </c>
      <c r="E2">
        <v>11.94</v>
      </c>
      <c r="F2">
        <f>E2*10000</f>
        <v>119400</v>
      </c>
    </row>
    <row r="3" spans="1:178">
      <c r="C3" s="1" t="s">
        <v>1</v>
      </c>
    </row>
    <row r="4" spans="1:17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</row>
    <row r="5" spans="1:178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</row>
    <row r="6" spans="1:178">
      <c r="B6" s="15">
        <f>SUM(D6:MI6)</f>
        <v>-35768.800000000003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</row>
    <row r="7" spans="1:178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</row>
    <row r="8" spans="1:178">
      <c r="A8" s="8">
        <f>B8/F2</f>
        <v>-6.9049104158224309E-2</v>
      </c>
      <c r="B8" s="7">
        <f>SUM(D8:MI8)</f>
        <v>-8244.4630364919831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</row>
    <row r="9" spans="1:178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</row>
    <row r="10" spans="1:178">
      <c r="B10">
        <f>B6/B8</f>
        <v>4.3385239089166463</v>
      </c>
      <c r="DF10" t="s">
        <v>82</v>
      </c>
    </row>
    <row r="12" spans="1:178">
      <c r="C12" s="17" t="s">
        <v>26</v>
      </c>
      <c r="D12" s="17" t="s">
        <v>27</v>
      </c>
    </row>
    <row r="13" spans="1:178">
      <c r="C13" s="10">
        <v>800</v>
      </c>
      <c r="D13" s="10">
        <v>14.318</v>
      </c>
    </row>
    <row r="14" spans="1:178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78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S17"/>
  <sheetViews>
    <sheetView topLeftCell="GE1" workbookViewId="0">
      <selection activeCell="GS7" sqref="GS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01">
      <c r="C2" s="1" t="s">
        <v>18</v>
      </c>
      <c r="D2" s="1" t="s">
        <v>7</v>
      </c>
      <c r="E2">
        <v>295.52</v>
      </c>
      <c r="F2">
        <f>E2*10000</f>
        <v>2955200</v>
      </c>
    </row>
    <row r="3" spans="1:201">
      <c r="C3" s="1" t="s">
        <v>1</v>
      </c>
    </row>
    <row r="4" spans="1:20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</row>
    <row r="5" spans="1:20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</row>
    <row r="6" spans="1:201">
      <c r="B6" s="15">
        <f>SUM(D6:MI6)</f>
        <v>42319.989999999925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</row>
    <row r="7" spans="1:201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</row>
    <row r="8" spans="1:201">
      <c r="A8" s="8">
        <f>B8/F2</f>
        <v>1.2201265021260538E-3</v>
      </c>
      <c r="B8" s="7">
        <f>SUM(D8:MI8)</f>
        <v>3605.717839082914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</row>
    <row r="9" spans="1:201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</row>
    <row r="10" spans="1:201">
      <c r="B10">
        <f>B6/B8</f>
        <v>11.73691117515831</v>
      </c>
      <c r="AJ10" t="s">
        <v>65</v>
      </c>
    </row>
    <row r="12" spans="1:201">
      <c r="C12" s="17" t="s">
        <v>26</v>
      </c>
      <c r="D12" s="17" t="s">
        <v>27</v>
      </c>
      <c r="E12" s="1" t="s">
        <v>30</v>
      </c>
    </row>
    <row r="13" spans="1:201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201">
      <c r="A14" s="1" t="s">
        <v>29</v>
      </c>
      <c r="B14" s="16">
        <v>43040</v>
      </c>
      <c r="C14">
        <v>1700</v>
      </c>
      <c r="D14">
        <v>8.23</v>
      </c>
    </row>
    <row r="15" spans="1:201">
      <c r="A15" s="1" t="s">
        <v>29</v>
      </c>
      <c r="B15" s="16">
        <v>43054</v>
      </c>
      <c r="C15">
        <v>2400</v>
      </c>
      <c r="D15">
        <v>8.34</v>
      </c>
    </row>
    <row r="16" spans="1:201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M15"/>
  <sheetViews>
    <sheetView topLeftCell="DY1" workbookViewId="0">
      <selection activeCell="EM7" sqref="EM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43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43">
      <c r="C3" s="1" t="s">
        <v>1</v>
      </c>
    </row>
    <row r="4" spans="1:14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</row>
    <row r="5" spans="1:143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</row>
    <row r="6" spans="1:143">
      <c r="B6" s="15">
        <f>SUM(D6:MI6)</f>
        <v>10212.740000000033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</row>
    <row r="7" spans="1:143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</row>
    <row r="8" spans="1:143">
      <c r="A8" s="8">
        <f>B8/F2</f>
        <v>-4.0213771663294956E-2</v>
      </c>
      <c r="B8" s="7">
        <f>SUM(D8:MI8)</f>
        <v>-2304.2491163068012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</row>
    <row r="9" spans="1:143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</row>
    <row r="10" spans="1:143">
      <c r="B10" s="10">
        <f>B6/B8</f>
        <v>-4.4321336298779981</v>
      </c>
      <c r="CC10" s="1" t="s">
        <v>75</v>
      </c>
      <c r="CD10" s="1" t="s">
        <v>83</v>
      </c>
    </row>
    <row r="12" spans="1:143">
      <c r="C12" s="1" t="s">
        <v>26</v>
      </c>
      <c r="D12" s="1" t="s">
        <v>27</v>
      </c>
      <c r="E12" s="1" t="s">
        <v>28</v>
      </c>
    </row>
    <row r="13" spans="1:143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43">
      <c r="A14" s="1" t="s">
        <v>29</v>
      </c>
      <c r="B14" s="11">
        <v>42999</v>
      </c>
      <c r="C14">
        <v>1000</v>
      </c>
      <c r="D14">
        <v>18.510000000000002</v>
      </c>
    </row>
    <row r="15" spans="1:143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2018-06-05T13:59:23Z</dcterms:modified>
</cp:coreProperties>
</file>