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-1500" yWindow="1340" windowWidth="27760" windowHeight="15500" tabRatio="1000" activeTab="2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8" i="23" l="1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<sst xmlns="http://schemas.openxmlformats.org/spreadsheetml/2006/main" count="324" uniqueCount="84">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</sst>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27736"/>
        <c:axId val="-2132260312"/>
      </c:lineChart>
      <c:catAx>
        <c:axId val="-213202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260312"/>
        <c:crosses val="autoZero"/>
        <c:auto val="1"/>
        <c:lblAlgn val="ctr"/>
        <c:lblOffset val="100"/>
        <c:noMultiLvlLbl val="0"/>
      </c:catAx>
      <c:valAx>
        <c:axId val="-2132260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02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517752"/>
        <c:axId val="-2132120456"/>
      </c:lineChart>
      <c:catAx>
        <c:axId val="-213251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120456"/>
        <c:crosses val="autoZero"/>
        <c:auto val="1"/>
        <c:lblAlgn val="ctr"/>
        <c:lblOffset val="100"/>
        <c:noMultiLvlLbl val="0"/>
      </c:catAx>
      <c:valAx>
        <c:axId val="-213212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51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44136"/>
        <c:axId val="-1996797448"/>
      </c:lineChart>
      <c:catAx>
        <c:axId val="-199674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97448"/>
        <c:crosses val="autoZero"/>
        <c:auto val="1"/>
        <c:lblAlgn val="ctr"/>
        <c:lblOffset val="100"/>
        <c:noMultiLvlLbl val="0"/>
      </c:catAx>
      <c:valAx>
        <c:axId val="-1996797448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674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161144"/>
        <c:axId val="-2132158136"/>
      </c:barChart>
      <c:catAx>
        <c:axId val="-213216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158136"/>
        <c:crosses val="autoZero"/>
        <c:auto val="1"/>
        <c:lblAlgn val="ctr"/>
        <c:lblOffset val="100"/>
        <c:noMultiLvlLbl val="0"/>
      </c:catAx>
      <c:valAx>
        <c:axId val="-213215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16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25464"/>
        <c:axId val="-2132108328"/>
      </c:lineChart>
      <c:catAx>
        <c:axId val="-213262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108328"/>
        <c:crosses val="autoZero"/>
        <c:auto val="1"/>
        <c:lblAlgn val="ctr"/>
        <c:lblOffset val="100"/>
        <c:noMultiLvlLbl val="0"/>
      </c:catAx>
      <c:valAx>
        <c:axId val="-2132108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62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434360"/>
        <c:axId val="-2132431352"/>
      </c:lineChart>
      <c:catAx>
        <c:axId val="-213243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431352"/>
        <c:crosses val="autoZero"/>
        <c:auto val="1"/>
        <c:lblAlgn val="ctr"/>
        <c:lblOffset val="100"/>
        <c:noMultiLvlLbl val="0"/>
      </c:catAx>
      <c:valAx>
        <c:axId val="-21324313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43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448888"/>
        <c:axId val="-2132210200"/>
      </c:barChart>
      <c:catAx>
        <c:axId val="-208644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210200"/>
        <c:crosses val="autoZero"/>
        <c:auto val="1"/>
        <c:lblAlgn val="ctr"/>
        <c:lblOffset val="100"/>
        <c:noMultiLvlLbl val="0"/>
      </c:catAx>
      <c:valAx>
        <c:axId val="-2132210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44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560104"/>
        <c:axId val="1783128392"/>
      </c:lineChart>
      <c:catAx>
        <c:axId val="-208056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128392"/>
        <c:crosses val="autoZero"/>
        <c:auto val="1"/>
        <c:lblAlgn val="ctr"/>
        <c:lblOffset val="100"/>
        <c:noMultiLvlLbl val="0"/>
      </c:catAx>
      <c:valAx>
        <c:axId val="1783128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56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255640"/>
        <c:axId val="-1996653160"/>
      </c:lineChart>
      <c:catAx>
        <c:axId val="-208125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53160"/>
        <c:crosses val="autoZero"/>
        <c:auto val="1"/>
        <c:lblAlgn val="ctr"/>
        <c:lblOffset val="100"/>
        <c:noMultiLvlLbl val="0"/>
      </c:catAx>
      <c:valAx>
        <c:axId val="-199665316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25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385224"/>
        <c:axId val="-1996996616"/>
      </c:barChart>
      <c:catAx>
        <c:axId val="-208138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96616"/>
        <c:crosses val="autoZero"/>
        <c:auto val="1"/>
        <c:lblAlgn val="ctr"/>
        <c:lblOffset val="100"/>
        <c:noMultiLvlLbl val="0"/>
      </c:catAx>
      <c:valAx>
        <c:axId val="-1996996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38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093256"/>
        <c:axId val="-2081067624"/>
      </c:lineChart>
      <c:catAx>
        <c:axId val="-208109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067624"/>
        <c:crosses val="autoZero"/>
        <c:auto val="1"/>
        <c:lblAlgn val="ctr"/>
        <c:lblOffset val="100"/>
        <c:noMultiLvlLbl val="0"/>
      </c:catAx>
      <c:valAx>
        <c:axId val="-2081067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09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524328"/>
        <c:axId val="-2132357896"/>
      </c:lineChart>
      <c:catAx>
        <c:axId val="-213252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357896"/>
        <c:crosses val="autoZero"/>
        <c:auto val="1"/>
        <c:lblAlgn val="ctr"/>
        <c:lblOffset val="100"/>
        <c:noMultiLvlLbl val="0"/>
      </c:catAx>
      <c:valAx>
        <c:axId val="-21323578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52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68744"/>
        <c:axId val="-2080765448"/>
      </c:lineChart>
      <c:catAx>
        <c:axId val="-208066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765448"/>
        <c:crosses val="autoZero"/>
        <c:auto val="1"/>
        <c:lblAlgn val="ctr"/>
        <c:lblOffset val="100"/>
        <c:noMultiLvlLbl val="0"/>
      </c:catAx>
      <c:valAx>
        <c:axId val="-20807654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66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022328"/>
        <c:axId val="-2081023352"/>
      </c:barChart>
      <c:catAx>
        <c:axId val="-208102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023352"/>
        <c:crosses val="autoZero"/>
        <c:auto val="1"/>
        <c:lblAlgn val="ctr"/>
        <c:lblOffset val="100"/>
        <c:noMultiLvlLbl val="0"/>
      </c:catAx>
      <c:valAx>
        <c:axId val="-2081023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02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101784"/>
        <c:axId val="-2081175368"/>
      </c:lineChart>
      <c:catAx>
        <c:axId val="-208110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175368"/>
        <c:crosses val="autoZero"/>
        <c:auto val="1"/>
        <c:lblAlgn val="ctr"/>
        <c:lblOffset val="100"/>
        <c:noMultiLvlLbl val="0"/>
      </c:catAx>
      <c:valAx>
        <c:axId val="-2081175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10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598696"/>
        <c:axId val="-2086601656"/>
      </c:lineChart>
      <c:catAx>
        <c:axId val="-208659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601656"/>
        <c:crosses val="autoZero"/>
        <c:auto val="1"/>
        <c:lblAlgn val="ctr"/>
        <c:lblOffset val="100"/>
        <c:noMultiLvlLbl val="0"/>
      </c:catAx>
      <c:valAx>
        <c:axId val="-208660165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59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451896"/>
        <c:axId val="-1997448888"/>
      </c:barChart>
      <c:catAx>
        <c:axId val="-199745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48888"/>
        <c:crosses val="autoZero"/>
        <c:auto val="1"/>
        <c:lblAlgn val="ctr"/>
        <c:lblOffset val="100"/>
        <c:noMultiLvlLbl val="0"/>
      </c:catAx>
      <c:valAx>
        <c:axId val="-199744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45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28008"/>
        <c:axId val="-1997415000"/>
      </c:lineChart>
      <c:catAx>
        <c:axId val="-199742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15000"/>
        <c:crosses val="autoZero"/>
        <c:auto val="1"/>
        <c:lblAlgn val="ctr"/>
        <c:lblOffset val="100"/>
        <c:noMultiLvlLbl val="0"/>
      </c:catAx>
      <c:valAx>
        <c:axId val="-1997415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42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373752"/>
        <c:axId val="-1997371384"/>
      </c:lineChart>
      <c:catAx>
        <c:axId val="-199737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71384"/>
        <c:crosses val="autoZero"/>
        <c:auto val="1"/>
        <c:lblAlgn val="ctr"/>
        <c:lblOffset val="100"/>
        <c:noMultiLvlLbl val="0"/>
      </c:catAx>
      <c:valAx>
        <c:axId val="-199737138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37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344024"/>
        <c:axId val="-1997324728"/>
      </c:barChart>
      <c:catAx>
        <c:axId val="-199734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24728"/>
        <c:crosses val="autoZero"/>
        <c:auto val="1"/>
        <c:lblAlgn val="ctr"/>
        <c:lblOffset val="100"/>
        <c:noMultiLvlLbl val="0"/>
      </c:catAx>
      <c:valAx>
        <c:axId val="-1997324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34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222424"/>
        <c:axId val="-1997268856"/>
      </c:lineChart>
      <c:catAx>
        <c:axId val="-199722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268856"/>
        <c:crosses val="autoZero"/>
        <c:auto val="1"/>
        <c:lblAlgn val="ctr"/>
        <c:lblOffset val="100"/>
        <c:noMultiLvlLbl val="0"/>
      </c:catAx>
      <c:valAx>
        <c:axId val="-1997268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2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83272"/>
        <c:axId val="-2132280264"/>
      </c:lineChart>
      <c:catAx>
        <c:axId val="-213228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280264"/>
        <c:crosses val="autoZero"/>
        <c:auto val="1"/>
        <c:lblAlgn val="ctr"/>
        <c:lblOffset val="100"/>
        <c:noMultiLvlLbl val="0"/>
      </c:catAx>
      <c:valAx>
        <c:axId val="-213228026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28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147112"/>
        <c:axId val="-2132221528"/>
      </c:barChart>
      <c:catAx>
        <c:axId val="-213214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221528"/>
        <c:crosses val="autoZero"/>
        <c:auto val="1"/>
        <c:lblAlgn val="ctr"/>
        <c:lblOffset val="100"/>
        <c:noMultiLvlLbl val="0"/>
      </c:catAx>
      <c:valAx>
        <c:axId val="-2132221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14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125496"/>
        <c:axId val="-1997120792"/>
      </c:barChart>
      <c:catAx>
        <c:axId val="-199712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120792"/>
        <c:crosses val="autoZero"/>
        <c:auto val="1"/>
        <c:lblAlgn val="ctr"/>
        <c:lblOffset val="100"/>
        <c:noMultiLvlLbl val="0"/>
      </c:catAx>
      <c:valAx>
        <c:axId val="-1997120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12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392680"/>
        <c:axId val="-2003947144"/>
      </c:lineChart>
      <c:catAx>
        <c:axId val="-200139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947144"/>
        <c:crosses val="autoZero"/>
        <c:auto val="1"/>
        <c:lblAlgn val="ctr"/>
        <c:lblOffset val="100"/>
        <c:noMultiLvlLbl val="0"/>
      </c:catAx>
      <c:valAx>
        <c:axId val="-200394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39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02744"/>
        <c:axId val="-2004094488"/>
      </c:lineChart>
      <c:catAx>
        <c:axId val="-210600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094488"/>
        <c:crosses val="autoZero"/>
        <c:auto val="1"/>
        <c:lblAlgn val="ctr"/>
        <c:lblOffset val="100"/>
        <c:noMultiLvlLbl val="0"/>
      </c:catAx>
      <c:valAx>
        <c:axId val="-200409448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00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107640"/>
        <c:axId val="-2004142424"/>
      </c:barChart>
      <c:catAx>
        <c:axId val="-210610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142424"/>
        <c:crosses val="autoZero"/>
        <c:auto val="1"/>
        <c:lblAlgn val="ctr"/>
        <c:lblOffset val="100"/>
        <c:noMultiLvlLbl val="0"/>
      </c:catAx>
      <c:valAx>
        <c:axId val="-2004142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0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-9989.239999999998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445096"/>
        <c:axId val="-2106270568"/>
      </c:lineChart>
      <c:catAx>
        <c:axId val="-201544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270568"/>
        <c:crosses val="autoZero"/>
        <c:auto val="1"/>
        <c:lblAlgn val="ctr"/>
        <c:lblOffset val="100"/>
        <c:noMultiLvlLbl val="0"/>
      </c:catAx>
      <c:valAx>
        <c:axId val="-2106270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44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74424"/>
        <c:axId val="-2001372040"/>
      </c:lineChart>
      <c:catAx>
        <c:axId val="-210597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372040"/>
        <c:crosses val="autoZero"/>
        <c:auto val="1"/>
        <c:lblAlgn val="ctr"/>
        <c:lblOffset val="100"/>
        <c:noMultiLvlLbl val="0"/>
      </c:catAx>
      <c:valAx>
        <c:axId val="-200137204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7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-5400.62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986184"/>
        <c:axId val="-2001467096"/>
      </c:barChart>
      <c:catAx>
        <c:axId val="-200098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467096"/>
        <c:crosses val="autoZero"/>
        <c:auto val="1"/>
        <c:lblAlgn val="ctr"/>
        <c:lblOffset val="100"/>
        <c:noMultiLvlLbl val="0"/>
      </c:catAx>
      <c:valAx>
        <c:axId val="-2001467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98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079976"/>
        <c:axId val="-2016077256"/>
      </c:lineChart>
      <c:catAx>
        <c:axId val="-201607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077256"/>
        <c:crosses val="autoZero"/>
        <c:auto val="1"/>
        <c:lblAlgn val="ctr"/>
        <c:lblOffset val="100"/>
        <c:noMultiLvlLbl val="0"/>
      </c:catAx>
      <c:valAx>
        <c:axId val="-2016077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07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833656"/>
        <c:axId val="-2015830648"/>
      </c:lineChart>
      <c:catAx>
        <c:axId val="-201583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830648"/>
        <c:crosses val="autoZero"/>
        <c:auto val="1"/>
        <c:lblAlgn val="ctr"/>
        <c:lblOffset val="100"/>
        <c:noMultiLvlLbl val="0"/>
      </c:catAx>
      <c:valAx>
        <c:axId val="-201583064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583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077352"/>
        <c:axId val="-2015675000"/>
      </c:barChart>
      <c:catAx>
        <c:axId val="178607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675000"/>
        <c:crosses val="autoZero"/>
        <c:auto val="1"/>
        <c:lblAlgn val="ctr"/>
        <c:lblOffset val="100"/>
        <c:noMultiLvlLbl val="0"/>
      </c:catAx>
      <c:valAx>
        <c:axId val="-2015675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07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17512"/>
        <c:axId val="-2132660072"/>
      </c:lineChart>
      <c:catAx>
        <c:axId val="-213261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660072"/>
        <c:crosses val="autoZero"/>
        <c:auto val="1"/>
        <c:lblAlgn val="ctr"/>
        <c:lblOffset val="100"/>
        <c:noMultiLvlLbl val="0"/>
      </c:catAx>
      <c:valAx>
        <c:axId val="-2132660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61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085624"/>
        <c:axId val="-2106445752"/>
      </c:lineChart>
      <c:catAx>
        <c:axId val="-200408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445752"/>
        <c:crosses val="autoZero"/>
        <c:auto val="1"/>
        <c:lblAlgn val="ctr"/>
        <c:lblOffset val="100"/>
        <c:noMultiLvlLbl val="0"/>
      </c:catAx>
      <c:valAx>
        <c:axId val="-2106445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08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017992"/>
        <c:axId val="-2015669784"/>
      </c:lineChart>
      <c:catAx>
        <c:axId val="-201601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669784"/>
        <c:crosses val="autoZero"/>
        <c:auto val="1"/>
        <c:lblAlgn val="ctr"/>
        <c:lblOffset val="100"/>
        <c:noMultiLvlLbl val="0"/>
      </c:catAx>
      <c:valAx>
        <c:axId val="-20156697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01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6041848"/>
        <c:axId val="-2015633208"/>
      </c:barChart>
      <c:catAx>
        <c:axId val="-201604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633208"/>
        <c:crosses val="autoZero"/>
        <c:auto val="1"/>
        <c:lblAlgn val="ctr"/>
        <c:lblOffset val="100"/>
        <c:noMultiLvlLbl val="0"/>
      </c:catAx>
      <c:valAx>
        <c:axId val="-2015633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04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300152"/>
        <c:axId val="-2004850888"/>
      </c:lineChart>
      <c:catAx>
        <c:axId val="-210630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850888"/>
        <c:crosses val="autoZero"/>
        <c:auto val="1"/>
        <c:lblAlgn val="ctr"/>
        <c:lblOffset val="100"/>
        <c:noMultiLvlLbl val="0"/>
      </c:catAx>
      <c:valAx>
        <c:axId val="-2004850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433320"/>
        <c:axId val="-2004747032"/>
      </c:lineChart>
      <c:catAx>
        <c:axId val="-210643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747032"/>
        <c:crosses val="autoZero"/>
        <c:auto val="1"/>
        <c:lblAlgn val="ctr"/>
        <c:lblOffset val="100"/>
        <c:noMultiLvlLbl val="0"/>
      </c:catAx>
      <c:valAx>
        <c:axId val="-2004747032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433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908792"/>
        <c:axId val="-2106560536"/>
      </c:barChart>
      <c:catAx>
        <c:axId val="-201590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560536"/>
        <c:crosses val="autoZero"/>
        <c:auto val="1"/>
        <c:lblAlgn val="ctr"/>
        <c:lblOffset val="100"/>
        <c:noMultiLvlLbl val="0"/>
      </c:catAx>
      <c:valAx>
        <c:axId val="-210656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90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641432"/>
        <c:axId val="-2016149016"/>
      </c:lineChart>
      <c:catAx>
        <c:axId val="-200464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149016"/>
        <c:crosses val="autoZero"/>
        <c:auto val="1"/>
        <c:lblAlgn val="ctr"/>
        <c:lblOffset val="100"/>
        <c:noMultiLvlLbl val="0"/>
      </c:catAx>
      <c:valAx>
        <c:axId val="-2016149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64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893176"/>
        <c:axId val="-2001048616"/>
      </c:lineChart>
      <c:catAx>
        <c:axId val="-200089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048616"/>
        <c:crosses val="autoZero"/>
        <c:auto val="1"/>
        <c:lblAlgn val="ctr"/>
        <c:lblOffset val="100"/>
        <c:noMultiLvlLbl val="0"/>
      </c:catAx>
      <c:valAx>
        <c:axId val="-200104861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089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123464"/>
        <c:axId val="1786126440"/>
      </c:barChart>
      <c:catAx>
        <c:axId val="178612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126440"/>
        <c:crosses val="autoZero"/>
        <c:auto val="1"/>
        <c:lblAlgn val="ctr"/>
        <c:lblOffset val="100"/>
        <c:noMultiLvlLbl val="0"/>
      </c:catAx>
      <c:valAx>
        <c:axId val="178612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12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851624"/>
        <c:axId val="-2004377784"/>
      </c:lineChart>
      <c:catAx>
        <c:axId val="178585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377784"/>
        <c:crosses val="autoZero"/>
        <c:auto val="1"/>
        <c:lblAlgn val="ctr"/>
        <c:lblOffset val="100"/>
        <c:noMultiLvlLbl val="0"/>
      </c:catAx>
      <c:valAx>
        <c:axId val="-2004377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85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47432"/>
        <c:axId val="-2132245576"/>
      </c:lineChart>
      <c:catAx>
        <c:axId val="-213224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245576"/>
        <c:crosses val="autoZero"/>
        <c:auto val="1"/>
        <c:lblAlgn val="ctr"/>
        <c:lblOffset val="100"/>
        <c:noMultiLvlLbl val="0"/>
      </c:catAx>
      <c:valAx>
        <c:axId val="-21322455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24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540280"/>
        <c:axId val="-2015537272"/>
      </c:lineChart>
      <c:catAx>
        <c:axId val="-201554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537272"/>
        <c:crosses val="autoZero"/>
        <c:auto val="1"/>
        <c:lblAlgn val="ctr"/>
        <c:lblOffset val="100"/>
        <c:noMultiLvlLbl val="0"/>
      </c:catAx>
      <c:valAx>
        <c:axId val="-201553727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55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941464"/>
        <c:axId val="-2000958984"/>
      </c:barChart>
      <c:catAx>
        <c:axId val="-200094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958984"/>
        <c:crosses val="autoZero"/>
        <c:auto val="1"/>
        <c:lblAlgn val="ctr"/>
        <c:lblOffset val="100"/>
        <c:noMultiLvlLbl val="0"/>
      </c:catAx>
      <c:valAx>
        <c:axId val="-2000958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94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596520"/>
        <c:axId val="-2000741480"/>
      </c:lineChart>
      <c:catAx>
        <c:axId val="178659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741480"/>
        <c:crosses val="autoZero"/>
        <c:auto val="1"/>
        <c:lblAlgn val="ctr"/>
        <c:lblOffset val="100"/>
        <c:noMultiLvlLbl val="0"/>
      </c:catAx>
      <c:valAx>
        <c:axId val="-2000741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59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159272"/>
        <c:axId val="1786414008"/>
      </c:lineChart>
      <c:catAx>
        <c:axId val="178615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414008"/>
        <c:crosses val="autoZero"/>
        <c:auto val="1"/>
        <c:lblAlgn val="ctr"/>
        <c:lblOffset val="100"/>
        <c:noMultiLvlLbl val="0"/>
      </c:catAx>
      <c:valAx>
        <c:axId val="17864140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15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705240"/>
        <c:axId val="-2016387544"/>
      </c:barChart>
      <c:catAx>
        <c:axId val="-20157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387544"/>
        <c:crosses val="autoZero"/>
        <c:auto val="1"/>
        <c:lblAlgn val="ctr"/>
        <c:lblOffset val="100"/>
        <c:noMultiLvlLbl val="0"/>
      </c:catAx>
      <c:valAx>
        <c:axId val="-201638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7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081240"/>
        <c:axId val="-2000963080"/>
      </c:lineChart>
      <c:catAx>
        <c:axId val="-200108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963080"/>
        <c:crosses val="autoZero"/>
        <c:auto val="1"/>
        <c:lblAlgn val="ctr"/>
        <c:lblOffset val="100"/>
        <c:noMultiLvlLbl val="0"/>
      </c:catAx>
      <c:valAx>
        <c:axId val="-20009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08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648824"/>
        <c:axId val="-2015932344"/>
      </c:lineChart>
      <c:catAx>
        <c:axId val="-201564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932344"/>
        <c:crosses val="autoZero"/>
        <c:auto val="1"/>
        <c:lblAlgn val="ctr"/>
        <c:lblOffset val="100"/>
        <c:noMultiLvlLbl val="0"/>
      </c:catAx>
      <c:valAx>
        <c:axId val="-201593234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564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798552"/>
        <c:axId val="-2015795544"/>
      </c:barChart>
      <c:catAx>
        <c:axId val="-201579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795544"/>
        <c:crosses val="autoZero"/>
        <c:auto val="1"/>
        <c:lblAlgn val="ctr"/>
        <c:lblOffset val="100"/>
        <c:noMultiLvlLbl val="0"/>
      </c:catAx>
      <c:valAx>
        <c:axId val="-201579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79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978920"/>
        <c:axId val="1779977432"/>
      </c:lineChart>
      <c:catAx>
        <c:axId val="177997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977432"/>
        <c:crosses val="autoZero"/>
        <c:auto val="1"/>
        <c:lblAlgn val="ctr"/>
        <c:lblOffset val="100"/>
        <c:noMultiLvlLbl val="0"/>
      </c:catAx>
      <c:valAx>
        <c:axId val="1779977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97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69336"/>
        <c:axId val="2116651576"/>
      </c:lineChart>
      <c:catAx>
        <c:axId val="-199746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651576"/>
        <c:crosses val="autoZero"/>
        <c:auto val="1"/>
        <c:lblAlgn val="ctr"/>
        <c:lblOffset val="100"/>
        <c:noMultiLvlLbl val="0"/>
      </c:catAx>
      <c:valAx>
        <c:axId val="211665157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46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352952"/>
        <c:axId val="-2132341784"/>
      </c:barChart>
      <c:catAx>
        <c:axId val="-213235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341784"/>
        <c:crosses val="autoZero"/>
        <c:auto val="1"/>
        <c:lblAlgn val="ctr"/>
        <c:lblOffset val="100"/>
        <c:noMultiLvlLbl val="0"/>
      </c:catAx>
      <c:valAx>
        <c:axId val="-2132341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35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684184"/>
        <c:axId val="2116693896"/>
      </c:barChart>
      <c:catAx>
        <c:axId val="211668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693896"/>
        <c:crosses val="autoZero"/>
        <c:auto val="1"/>
        <c:lblAlgn val="ctr"/>
        <c:lblOffset val="100"/>
        <c:noMultiLvlLbl val="0"/>
      </c:catAx>
      <c:valAx>
        <c:axId val="2116693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68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08904"/>
        <c:axId val="2116502152"/>
      </c:lineChart>
      <c:catAx>
        <c:axId val="211650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502152"/>
        <c:crosses val="autoZero"/>
        <c:auto val="1"/>
        <c:lblAlgn val="ctr"/>
        <c:lblOffset val="100"/>
        <c:noMultiLvlLbl val="0"/>
      </c:catAx>
      <c:valAx>
        <c:axId val="211650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50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75000"/>
        <c:axId val="2116577048"/>
      </c:lineChart>
      <c:catAx>
        <c:axId val="211657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577048"/>
        <c:crosses val="autoZero"/>
        <c:auto val="1"/>
        <c:lblAlgn val="ctr"/>
        <c:lblOffset val="100"/>
        <c:noMultiLvlLbl val="0"/>
      </c:catAx>
      <c:valAx>
        <c:axId val="211657704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57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709640"/>
        <c:axId val="2116619368"/>
      </c:barChart>
      <c:catAx>
        <c:axId val="211670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619368"/>
        <c:crosses val="autoZero"/>
        <c:auto val="1"/>
        <c:lblAlgn val="ctr"/>
        <c:lblOffset val="100"/>
        <c:noMultiLvlLbl val="0"/>
      </c:catAx>
      <c:valAx>
        <c:axId val="211661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70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22344"/>
        <c:axId val="2116725752"/>
      </c:lineChart>
      <c:catAx>
        <c:axId val="211672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725752"/>
        <c:crosses val="autoZero"/>
        <c:auto val="1"/>
        <c:lblAlgn val="ctr"/>
        <c:lblOffset val="100"/>
        <c:noMultiLvlLbl val="0"/>
      </c:catAx>
      <c:valAx>
        <c:axId val="2116725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72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88968"/>
        <c:axId val="2116792632"/>
      </c:lineChart>
      <c:catAx>
        <c:axId val="211678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792632"/>
        <c:crosses val="autoZero"/>
        <c:auto val="1"/>
        <c:lblAlgn val="ctr"/>
        <c:lblOffset val="100"/>
        <c:noMultiLvlLbl val="0"/>
      </c:catAx>
      <c:valAx>
        <c:axId val="211679263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78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911768"/>
        <c:axId val="2116871448"/>
      </c:barChart>
      <c:catAx>
        <c:axId val="211691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871448"/>
        <c:crosses val="autoZero"/>
        <c:auto val="1"/>
        <c:lblAlgn val="ctr"/>
        <c:lblOffset val="100"/>
        <c:noMultiLvlLbl val="0"/>
      </c:catAx>
      <c:valAx>
        <c:axId val="2116871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91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544328"/>
        <c:axId val="-2132182664"/>
      </c:lineChart>
      <c:catAx>
        <c:axId val="-213254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182664"/>
        <c:crosses val="autoZero"/>
        <c:auto val="1"/>
        <c:lblAlgn val="ctr"/>
        <c:lblOffset val="100"/>
        <c:tickLblSkip val="2"/>
        <c:noMultiLvlLbl val="0"/>
      </c:catAx>
      <c:valAx>
        <c:axId val="-2132182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54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445352"/>
        <c:axId val="-2132442344"/>
      </c:lineChart>
      <c:catAx>
        <c:axId val="-213244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442344"/>
        <c:crosses val="autoZero"/>
        <c:auto val="1"/>
        <c:lblAlgn val="ctr"/>
        <c:lblOffset val="100"/>
        <c:tickLblSkip val="2"/>
        <c:noMultiLvlLbl val="0"/>
      </c:catAx>
      <c:valAx>
        <c:axId val="-213244234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44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488344"/>
        <c:axId val="-1997037704"/>
      </c:barChart>
      <c:catAx>
        <c:axId val="-213248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037704"/>
        <c:crosses val="autoZero"/>
        <c:auto val="1"/>
        <c:lblAlgn val="ctr"/>
        <c:lblOffset val="100"/>
        <c:tickLblSkip val="2"/>
        <c:noMultiLvlLbl val="0"/>
      </c:catAx>
      <c:valAx>
        <c:axId val="-19970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48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5"/>
  <sheetViews>
    <sheetView topLeftCell="DD1" workbookViewId="0">
      <selection activeCell="DT7" sqref="DT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24">
      <c r="C2" s="1" t="s">
        <v>33</v>
      </c>
      <c r="D2" s="1" t="s">
        <v>7</v>
      </c>
      <c r="E2">
        <v>11.94</v>
      </c>
      <c r="F2">
        <f>E2*10000</f>
        <v>119400</v>
      </c>
    </row>
    <row r="3" spans="1:124">
      <c r="C3" s="1" t="s">
        <v>1</v>
      </c>
    </row>
    <row r="4" spans="1:1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</row>
    <row r="5" spans="1:12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</row>
    <row r="6" spans="1:124">
      <c r="B6" s="15">
        <f>SUM(D6:MI6)</f>
        <v>-8506.4600000000046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</row>
    <row r="7" spans="1:12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</row>
    <row r="8" spans="1:124">
      <c r="A8" s="8">
        <f>B8/F2</f>
        <v>-1.5833682237863543E-2</v>
      </c>
      <c r="B8" s="7">
        <f>SUM(D8:MI8)</f>
        <v>-1890.5416592009069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</row>
    <row r="9" spans="1:12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</row>
    <row r="10" spans="1:124">
      <c r="B10">
        <f>B6/B8</f>
        <v>4.499482970185122</v>
      </c>
      <c r="DF10" t="s">
        <v>82</v>
      </c>
    </row>
    <row r="12" spans="1:124">
      <c r="C12" s="17" t="s">
        <v>26</v>
      </c>
      <c r="D12" s="17" t="s">
        <v>27</v>
      </c>
    </row>
    <row r="13" spans="1:124">
      <c r="C13" s="10">
        <v>800</v>
      </c>
      <c r="D13" s="10">
        <v>14.318</v>
      </c>
    </row>
    <row r="14" spans="1:12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2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4"/>
  <sheetViews>
    <sheetView topLeftCell="EB1" workbookViewId="0">
      <selection activeCell="EQ7" sqref="EQ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47">
      <c r="C2" s="1" t="s">
        <v>8</v>
      </c>
      <c r="D2" s="1" t="s">
        <v>7</v>
      </c>
      <c r="E2">
        <v>220.39</v>
      </c>
      <c r="F2">
        <f>E2*10000</f>
        <v>2203900</v>
      </c>
    </row>
    <row r="3" spans="1:147">
      <c r="C3" s="1" t="s">
        <v>1</v>
      </c>
    </row>
    <row r="4" spans="1:1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</row>
    <row r="5" spans="1:1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</row>
    <row r="6" spans="1:147">
      <c r="B6" s="15">
        <f>SUM(D6:MI6)</f>
        <v>-119619.64999999992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</row>
    <row r="7" spans="1:14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</row>
    <row r="8" spans="1:147">
      <c r="A8" s="8">
        <f>B8/F2</f>
        <v>-2.1514748995030867E-2</v>
      </c>
      <c r="B8" s="7">
        <f>SUM(D8:MI8)</f>
        <v>-47416.35531014853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</row>
    <row r="9" spans="1:14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</row>
    <row r="10" spans="1:147">
      <c r="T10" s="22" t="s">
        <v>49</v>
      </c>
    </row>
    <row r="13" spans="1:147">
      <c r="C13" s="1" t="s">
        <v>26</v>
      </c>
      <c r="D13" s="1" t="s">
        <v>27</v>
      </c>
      <c r="E13" s="1" t="s">
        <v>47</v>
      </c>
    </row>
    <row r="14" spans="1:14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5"/>
  <sheetViews>
    <sheetView topLeftCell="EB1" workbookViewId="0">
      <selection activeCell="EQ7" sqref="EQ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47">
      <c r="C2" s="1" t="s">
        <v>9</v>
      </c>
      <c r="D2" s="1" t="s">
        <v>7</v>
      </c>
      <c r="E2">
        <v>9.6</v>
      </c>
      <c r="F2">
        <f>E2*10000</f>
        <v>96000</v>
      </c>
    </row>
    <row r="3" spans="1:147">
      <c r="C3" s="1" t="s">
        <v>1</v>
      </c>
    </row>
    <row r="4" spans="1:1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</row>
    <row r="5" spans="1:1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</row>
    <row r="6" spans="1:147">
      <c r="B6" s="15">
        <f>SUM(D6:MI6)</f>
        <v>-58860.299999999988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</row>
    <row r="7" spans="1:14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</row>
    <row r="8" spans="1:147">
      <c r="A8" s="8">
        <f>B8/F2</f>
        <v>-9.9151091455772736E-2</v>
      </c>
      <c r="B8" s="7">
        <f>SUM(D8:MI8)</f>
        <v>-9518.5047797541829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" si="68">EQ6/EQ7</f>
        <v>-261.30743801652892</v>
      </c>
    </row>
    <row r="9" spans="1:14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</row>
    <row r="12" spans="1:147">
      <c r="C12" s="1" t="s">
        <v>26</v>
      </c>
      <c r="D12" s="1" t="s">
        <v>27</v>
      </c>
      <c r="E12" s="1" t="s">
        <v>30</v>
      </c>
    </row>
    <row r="13" spans="1:14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47">
      <c r="C14" s="12"/>
      <c r="D14" s="13"/>
      <c r="E14" s="13"/>
    </row>
    <row r="15" spans="1:14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C15"/>
  <sheetViews>
    <sheetView topLeftCell="DL1" workbookViewId="0">
      <selection activeCell="EC7" sqref="EC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33">
      <c r="C2" s="1" t="s">
        <v>15</v>
      </c>
      <c r="D2" s="1" t="s">
        <v>7</v>
      </c>
      <c r="E2">
        <v>3.89</v>
      </c>
      <c r="F2">
        <f>E2*10000</f>
        <v>38900</v>
      </c>
    </row>
    <row r="3" spans="1:133">
      <c r="C3" s="1" t="s">
        <v>1</v>
      </c>
    </row>
    <row r="4" spans="1:1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</row>
    <row r="5" spans="1:1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</row>
    <row r="6" spans="1:133">
      <c r="B6" s="15">
        <f>SUM(D6:MI6)</f>
        <v>-9989.239999999998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-5400.62</v>
      </c>
    </row>
    <row r="7" spans="1:13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</row>
    <row r="8" spans="1:133">
      <c r="A8" s="8">
        <f>B8/F2</f>
        <v>-3.3982357641165924E-2</v>
      </c>
      <c r="B8" s="7">
        <f>SUM(D8:MI8)</f>
        <v>-1321.9137122413545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C8" si="62">EB6/EB7</f>
        <v>-11.920279720279721</v>
      </c>
      <c r="EC8">
        <f t="shared" si="62"/>
        <v>-764.96033994334277</v>
      </c>
    </row>
    <row r="9" spans="1:13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-9989.239999999998</v>
      </c>
    </row>
    <row r="10" spans="1:133">
      <c r="CD10" s="1" t="s">
        <v>76</v>
      </c>
    </row>
    <row r="14" spans="1:133">
      <c r="C14" s="1" t="s">
        <v>26</v>
      </c>
      <c r="D14" s="17" t="s">
        <v>27</v>
      </c>
      <c r="E14" s="1" t="s">
        <v>30</v>
      </c>
    </row>
    <row r="15" spans="1:13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8"/>
  <sheetViews>
    <sheetView topLeftCell="EB1" workbookViewId="0">
      <selection activeCell="EQ7" sqref="EQ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47">
      <c r="C3" s="1" t="s">
        <v>1</v>
      </c>
    </row>
    <row r="4" spans="1:1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</row>
    <row r="5" spans="1:1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</row>
    <row r="6" spans="1:147">
      <c r="B6" s="15">
        <f>SUM(D6:MI6)</f>
        <v>-61095.640000000036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</row>
    <row r="7" spans="1:14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</row>
    <row r="8" spans="1:147">
      <c r="A8" s="8">
        <f>B8/F2</f>
        <v>-2.0921588055759981E-2</v>
      </c>
      <c r="B8" s="7">
        <f>SUM(D8:MI8)</f>
        <v>-16595.003645828816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</row>
    <row r="9" spans="1:14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</row>
    <row r="14" spans="1:147">
      <c r="C14" s="1" t="s">
        <v>26</v>
      </c>
      <c r="D14" s="1" t="s">
        <v>27</v>
      </c>
      <c r="E14" s="1" t="s">
        <v>30</v>
      </c>
    </row>
    <row r="15" spans="1:14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4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5"/>
  <sheetViews>
    <sheetView topLeftCell="EC1" workbookViewId="0">
      <selection activeCell="EQ7" sqref="EQ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47">
      <c r="C2" s="1" t="s">
        <v>14</v>
      </c>
      <c r="D2" s="1" t="s">
        <v>7</v>
      </c>
      <c r="E2">
        <v>19.88</v>
      </c>
      <c r="F2">
        <f>E2*10000</f>
        <v>198800</v>
      </c>
    </row>
    <row r="3" spans="1:147">
      <c r="C3" s="1" t="s">
        <v>1</v>
      </c>
    </row>
    <row r="4" spans="1:1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</row>
    <row r="5" spans="1:1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</row>
    <row r="6" spans="1:147">
      <c r="B6" s="15">
        <f>SUM(D6:MI6)</f>
        <v>-20454.78999999999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</row>
    <row r="7" spans="1:14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</row>
    <row r="8" spans="1:147">
      <c r="A8" s="8">
        <f>B8/F2</f>
        <v>-2.2729955961544448E-2</v>
      </c>
      <c r="B8" s="7">
        <f>SUM(D8:MI8)</f>
        <v>-4518.7152451550364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</row>
    <row r="9" spans="1:14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</row>
    <row r="10" spans="1:14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47">
      <c r="C13" s="17" t="s">
        <v>26</v>
      </c>
      <c r="D13" s="17" t="s">
        <v>27</v>
      </c>
      <c r="E13" s="1" t="s">
        <v>35</v>
      </c>
    </row>
    <row r="14" spans="1:14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4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4"/>
  <sheetViews>
    <sheetView topLeftCell="EC1" workbookViewId="0">
      <selection activeCell="EQ7" sqref="EQ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47">
      <c r="C2" s="1" t="s">
        <v>16</v>
      </c>
      <c r="D2" s="1" t="s">
        <v>7</v>
      </c>
      <c r="E2">
        <v>178.53</v>
      </c>
      <c r="F2">
        <f>E2*10000</f>
        <v>1785300</v>
      </c>
    </row>
    <row r="3" spans="1:147">
      <c r="C3" s="1" t="s">
        <v>1</v>
      </c>
    </row>
    <row r="4" spans="1:1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</row>
    <row r="5" spans="1:1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</row>
    <row r="6" spans="1:147">
      <c r="B6" s="15">
        <f>SUM(D6:MI6)</f>
        <v>-29133.759999999995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</row>
    <row r="7" spans="1:14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</row>
    <row r="8" spans="1:147">
      <c r="A8" s="8">
        <f>B8/F2</f>
        <v>-4.6682999324445754E-3</v>
      </c>
      <c r="B8" s="7">
        <f>SUM(D8:MI8)</f>
        <v>-8334.3158693933001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</row>
    <row r="9" spans="1:14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</row>
    <row r="10" spans="1:147">
      <c r="B10">
        <f>B6/B8</f>
        <v>3.4956390490298035</v>
      </c>
      <c r="U10" s="1" t="s">
        <v>51</v>
      </c>
      <c r="V10" s="1" t="s">
        <v>41</v>
      </c>
    </row>
    <row r="12" spans="1:147">
      <c r="C12" s="1" t="s">
        <v>26</v>
      </c>
      <c r="D12" s="1" t="s">
        <v>27</v>
      </c>
    </row>
    <row r="13" spans="1:147">
      <c r="C13">
        <v>800</v>
      </c>
      <c r="D13">
        <v>9.1660000000000004</v>
      </c>
    </row>
    <row r="14" spans="1:14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4"/>
  <sheetViews>
    <sheetView topLeftCell="EA1" workbookViewId="0">
      <selection activeCell="EQ7" sqref="EQ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47">
      <c r="C2" s="1" t="s">
        <v>19</v>
      </c>
      <c r="D2" s="1" t="s">
        <v>7</v>
      </c>
      <c r="E2">
        <v>19.34</v>
      </c>
      <c r="F2">
        <f>E2*10000</f>
        <v>193400</v>
      </c>
    </row>
    <row r="3" spans="1:147">
      <c r="C3" s="1" t="s">
        <v>1</v>
      </c>
    </row>
    <row r="4" spans="1:1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</row>
    <row r="5" spans="1:1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</row>
    <row r="6" spans="1:147">
      <c r="B6" s="15">
        <f>SUM(D6:MI6)</f>
        <v>-21238.919999999991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</row>
    <row r="7" spans="1:14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</row>
    <row r="8" spans="1:147">
      <c r="A8" s="8">
        <f>B8/F2</f>
        <v>-3.9345332644622269E-2</v>
      </c>
      <c r="B8" s="7">
        <f>SUM(D8:MI8)</f>
        <v>-7609.3873334699465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</row>
    <row r="9" spans="1:14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</row>
    <row r="10" spans="1:147">
      <c r="DY10" s="1" t="s">
        <v>41</v>
      </c>
    </row>
    <row r="12" spans="1:147">
      <c r="C12" s="17" t="s">
        <v>26</v>
      </c>
      <c r="D12" s="17" t="s">
        <v>27</v>
      </c>
    </row>
    <row r="13" spans="1:147">
      <c r="C13" s="10">
        <v>600</v>
      </c>
      <c r="D13" s="10">
        <v>7.2480000000000002</v>
      </c>
    </row>
    <row r="14" spans="1:14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4"/>
  <sheetViews>
    <sheetView topLeftCell="DZ1" workbookViewId="0">
      <selection activeCell="EQ7" sqref="EQ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47">
      <c r="C2" s="1" t="s">
        <v>21</v>
      </c>
      <c r="D2" s="1" t="s">
        <v>7</v>
      </c>
      <c r="E2">
        <v>5.4</v>
      </c>
      <c r="F2">
        <f>E2*10000</f>
        <v>54000</v>
      </c>
    </row>
    <row r="3" spans="1:147">
      <c r="C3" s="1" t="s">
        <v>1</v>
      </c>
    </row>
    <row r="4" spans="1:1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</row>
    <row r="5" spans="1:1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</row>
    <row r="6" spans="1:147">
      <c r="B6" s="15">
        <f>SUM(D6:MI6)</f>
        <v>-5672.180000000003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</row>
    <row r="7" spans="1:14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</row>
    <row r="8" spans="1:147">
      <c r="A8" s="8">
        <f>B8/F2</f>
        <v>-1.8371860255316699E-2</v>
      </c>
      <c r="B8" s="7">
        <f>SUM(D8:MI8)</f>
        <v>-992.08045378710165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</row>
    <row r="9" spans="1:14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</row>
    <row r="12" spans="1:147">
      <c r="C12" s="17" t="s">
        <v>26</v>
      </c>
      <c r="D12" s="17" t="s">
        <v>27</v>
      </c>
    </row>
    <row r="13" spans="1:147">
      <c r="C13" s="10">
        <v>300</v>
      </c>
      <c r="D13" s="10">
        <v>8.4870000000000001</v>
      </c>
    </row>
    <row r="14" spans="1:14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C13"/>
  <sheetViews>
    <sheetView topLeftCell="DM1" workbookViewId="0">
      <selection activeCell="EC7" sqref="EC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33">
      <c r="C2" s="1" t="s">
        <v>53</v>
      </c>
      <c r="D2" s="1" t="s">
        <v>7</v>
      </c>
      <c r="E2">
        <v>12.56</v>
      </c>
      <c r="F2">
        <f>E2*10000</f>
        <v>125600</v>
      </c>
    </row>
    <row r="3" spans="1:133">
      <c r="C3" s="1" t="s">
        <v>1</v>
      </c>
    </row>
    <row r="4" spans="1:1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</row>
    <row r="5" spans="1:13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</row>
    <row r="6" spans="1:133">
      <c r="B6" s="15">
        <f>SUM(D6:MI6)</f>
        <v>479013.72000000032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</row>
    <row r="7" spans="1:13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</row>
    <row r="8" spans="1:133">
      <c r="A8" s="8">
        <f>B8/F2</f>
        <v>6.4589728790597455E-3</v>
      </c>
      <c r="B8" s="7">
        <f>SUM(D8:MI8)</f>
        <v>811.24699360990405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</row>
    <row r="9" spans="1:133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</row>
    <row r="10" spans="1:133">
      <c r="B10">
        <f>B6/B8</f>
        <v>590.46594165911779</v>
      </c>
    </row>
    <row r="12" spans="1:133">
      <c r="C12" s="17" t="s">
        <v>26</v>
      </c>
      <c r="D12" s="17" t="s">
        <v>27</v>
      </c>
    </row>
    <row r="13" spans="1:13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7"/>
  <sheetViews>
    <sheetView topLeftCell="EC1" workbookViewId="0">
      <selection activeCell="EQ7" sqref="EQ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7">
      <c r="C2" s="1" t="s">
        <v>18</v>
      </c>
      <c r="D2" s="1" t="s">
        <v>7</v>
      </c>
      <c r="E2">
        <v>295.52</v>
      </c>
      <c r="F2">
        <f>E2*10000</f>
        <v>2955200</v>
      </c>
    </row>
    <row r="3" spans="1:147">
      <c r="C3" s="1" t="s">
        <v>1</v>
      </c>
    </row>
    <row r="4" spans="1:1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</row>
    <row r="5" spans="1:1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</row>
    <row r="6" spans="1:147">
      <c r="B6" s="15">
        <f>SUM(D6:MI6)</f>
        <v>173576.44999999995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</row>
    <row r="7" spans="1:14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</row>
    <row r="8" spans="1:147">
      <c r="A8" s="8">
        <f>B8/F2</f>
        <v>6.8817487318573499E-3</v>
      </c>
      <c r="B8" s="7">
        <f>SUM(D8:MI8)</f>
        <v>20336.94385238484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</row>
    <row r="9" spans="1:147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</row>
    <row r="10" spans="1:147">
      <c r="B10">
        <f>B6/B8</f>
        <v>8.5350311856048755</v>
      </c>
      <c r="AJ10" t="s">
        <v>65</v>
      </c>
    </row>
    <row r="12" spans="1:147">
      <c r="C12" s="17" t="s">
        <v>26</v>
      </c>
      <c r="D12" s="17" t="s">
        <v>27</v>
      </c>
      <c r="E12" s="1" t="s">
        <v>30</v>
      </c>
    </row>
    <row r="13" spans="1:147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47">
      <c r="A14" s="1" t="s">
        <v>29</v>
      </c>
      <c r="B14" s="16">
        <v>43040</v>
      </c>
      <c r="C14">
        <v>1700</v>
      </c>
      <c r="D14">
        <v>8.23</v>
      </c>
    </row>
    <row r="15" spans="1:147">
      <c r="A15" s="1" t="s">
        <v>29</v>
      </c>
      <c r="B15" s="16">
        <v>43054</v>
      </c>
      <c r="C15">
        <v>2400</v>
      </c>
      <c r="D15">
        <v>8.34</v>
      </c>
    </row>
    <row r="16" spans="1:147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3"/>
  <sheetViews>
    <sheetView topLeftCell="DE1" workbookViewId="0">
      <selection activeCell="DX7" sqref="DX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8">
      <c r="C2" s="1" t="s">
        <v>58</v>
      </c>
      <c r="D2" s="1" t="s">
        <v>7</v>
      </c>
      <c r="E2">
        <v>7.83</v>
      </c>
      <c r="F2">
        <f>E2*10000</f>
        <v>78300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</row>
    <row r="6" spans="1:128">
      <c r="B6" s="15">
        <f>SUM(D6:MI6)</f>
        <v>2149.7900000000009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</row>
    <row r="7" spans="1:12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</row>
    <row r="8" spans="1:128">
      <c r="A8" s="8">
        <f>B8/F2</f>
        <v>4.798983823449932E-5</v>
      </c>
      <c r="B8" s="7">
        <f>SUM(D8:MI8)</f>
        <v>3.7576043337612965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</row>
    <row r="9" spans="1:12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</row>
    <row r="12" spans="1:128">
      <c r="C12" s="17" t="s">
        <v>26</v>
      </c>
      <c r="D12" s="17" t="s">
        <v>27</v>
      </c>
    </row>
    <row r="13" spans="1:12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S1" workbookViewId="0">
      <selection activeCell="AG7" sqref="AG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-34903.35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-8.4974476899642298E-3</v>
      </c>
      <c r="B8" s="7">
        <f>SUM(D8:MI8)</f>
        <v>-555.73307892366063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" si="13">AG6/AG7</f>
        <v>46.157392163319059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topLeftCell="V1" workbookViewId="0">
      <selection activeCell="AG7" sqref="AG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-9134.2900000000009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-9.5143860168605469E-4</v>
      </c>
      <c r="B8" s="7">
        <f>SUM(D8:MI8)</f>
        <v>-99.04475843551829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" si="13">AG6/AG7</f>
        <v>19.357884330202669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5"/>
  <sheetViews>
    <sheetView topLeftCell="CQ1" workbookViewId="0">
      <selection activeCell="DG7" sqref="D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11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1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1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</row>
    <row r="5" spans="1:11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</row>
    <row r="6" spans="1:111">
      <c r="A6" s="10"/>
      <c r="B6" s="34">
        <f>SUM(D6:MI6)</f>
        <v>23839.900000000031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</row>
    <row r="7" spans="1:11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</row>
    <row r="8" spans="1:111">
      <c r="A8" s="8">
        <f>B8/F2</f>
        <v>6.6856096948521987E-4</v>
      </c>
      <c r="B8" s="7">
        <f>SUM(D8:MI8)</f>
        <v>421.72825955127666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</row>
    <row r="9" spans="1:111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</row>
    <row r="10" spans="1:111">
      <c r="A10" s="10"/>
      <c r="B10" s="10">
        <f>B6/B8</f>
        <v>56.529055049253607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11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11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11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11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11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CK15"/>
  <sheetViews>
    <sheetView topLeftCell="BY1" workbookViewId="0">
      <selection activeCell="CK7" sqref="CK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9">
      <c r="C3" s="1" t="s">
        <v>1</v>
      </c>
    </row>
    <row r="4" spans="1: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</row>
    <row r="5" spans="1:8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</row>
    <row r="6" spans="1:89">
      <c r="B6" s="15">
        <f>SUM(D6:MI6)</f>
        <v>34956.050000000032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</row>
    <row r="7" spans="1:8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</row>
    <row r="8" spans="1:89">
      <c r="A8" s="8">
        <f>B8/F2</f>
        <v>-1.8603484498940558E-3</v>
      </c>
      <c r="B8" s="7">
        <f>SUM(D8:MI8)</f>
        <v>-106.59796617892941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" si="40">CK6/CK7</f>
        <v>3.4316205533596835</v>
      </c>
    </row>
    <row r="9" spans="1:89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</row>
    <row r="10" spans="1:89">
      <c r="B10" s="10">
        <f>B6/B8</f>
        <v>-327.92417391270629</v>
      </c>
      <c r="CC10" s="1" t="s">
        <v>75</v>
      </c>
      <c r="CD10" s="1" t="s">
        <v>83</v>
      </c>
    </row>
    <row r="12" spans="1:89">
      <c r="C12" s="1" t="s">
        <v>26</v>
      </c>
      <c r="D12" s="1" t="s">
        <v>27</v>
      </c>
      <c r="E12" s="1" t="s">
        <v>28</v>
      </c>
    </row>
    <row r="13" spans="1:89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9">
      <c r="A14" s="1" t="s">
        <v>29</v>
      </c>
      <c r="B14" s="11">
        <v>42999</v>
      </c>
      <c r="C14">
        <v>1000</v>
      </c>
      <c r="D14">
        <v>18.510000000000002</v>
      </c>
    </row>
    <row r="15" spans="1:89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9"/>
  <sheetViews>
    <sheetView topLeftCell="DZ1" workbookViewId="0">
      <selection activeCell="EQ7" sqref="EQ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47">
      <c r="C2" s="1" t="s">
        <v>20</v>
      </c>
      <c r="D2" s="1" t="s">
        <v>7</v>
      </c>
      <c r="E2">
        <v>16.73</v>
      </c>
      <c r="F2">
        <f>E2*10000</f>
        <v>167300</v>
      </c>
    </row>
    <row r="3" spans="1:147">
      <c r="C3" s="1" t="s">
        <v>1</v>
      </c>
    </row>
    <row r="4" spans="1:1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</row>
    <row r="5" spans="1:1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</row>
    <row r="6" spans="1:147">
      <c r="B6" s="15">
        <f>SUM(D6:MI6)</f>
        <v>355.73999999998972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</row>
    <row r="7" spans="1:14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</row>
    <row r="8" spans="1:147">
      <c r="A8" s="8">
        <f>B8/F2</f>
        <v>6.5077716904233477E-4</v>
      </c>
      <c r="B8" s="7">
        <f>SUM(D8:MI8)</f>
        <v>108.8750203807826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</row>
    <row r="9" spans="1:147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</row>
    <row r="10" spans="1:147">
      <c r="B10" s="10">
        <f>B6/B8</f>
        <v>3.2674161507002664</v>
      </c>
    </row>
    <row r="12" spans="1:147">
      <c r="C12" s="17" t="s">
        <v>26</v>
      </c>
      <c r="D12" s="17" t="s">
        <v>27</v>
      </c>
    </row>
    <row r="13" spans="1:147">
      <c r="C13" s="10">
        <v>400</v>
      </c>
      <c r="D13" s="10">
        <v>8.4030000000000005</v>
      </c>
    </row>
    <row r="14" spans="1:147">
      <c r="A14" s="1" t="s">
        <v>29</v>
      </c>
      <c r="B14" s="23">
        <v>42991</v>
      </c>
      <c r="C14">
        <v>2000</v>
      </c>
      <c r="D14">
        <v>4.75</v>
      </c>
    </row>
    <row r="15" spans="1:147">
      <c r="A15" s="1" t="s">
        <v>29</v>
      </c>
      <c r="B15" s="11">
        <v>42993</v>
      </c>
      <c r="C15">
        <v>2000</v>
      </c>
      <c r="D15">
        <v>4.71</v>
      </c>
    </row>
    <row r="16" spans="1:147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7"/>
  <sheetViews>
    <sheetView topLeftCell="DZ1" workbookViewId="0">
      <selection activeCell="EQ7" sqref="EQ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47">
      <c r="C2" s="1" t="s">
        <v>10</v>
      </c>
      <c r="D2" s="1" t="s">
        <v>7</v>
      </c>
      <c r="E2">
        <v>955.58</v>
      </c>
      <c r="F2">
        <f>E2*10000</f>
        <v>9555800</v>
      </c>
    </row>
    <row r="3" spans="1:147">
      <c r="C3" s="1" t="s">
        <v>1</v>
      </c>
    </row>
    <row r="4" spans="1:1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</row>
    <row r="5" spans="1:1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</row>
    <row r="6" spans="1:147">
      <c r="B6" s="15">
        <f>SUM(D6:MI6)</f>
        <v>72123.389999999985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</row>
    <row r="7" spans="1:14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</row>
    <row r="8" spans="1:147">
      <c r="A8" s="8">
        <f>B8/F2</f>
        <v>1.4262571227117631E-3</v>
      </c>
      <c r="B8" s="7">
        <f>SUM(D8:MI8)</f>
        <v>13629.027813209066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" si="69">EQ6/EQ7</f>
        <v>-367.88940809968847</v>
      </c>
    </row>
    <row r="9" spans="1:147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</row>
    <row r="10" spans="1:147">
      <c r="B10" s="10">
        <f>B6/B8</f>
        <v>5.2918954299953063</v>
      </c>
    </row>
    <row r="12" spans="1:147">
      <c r="C12" s="17" t="s">
        <v>26</v>
      </c>
      <c r="D12" s="17" t="s">
        <v>27</v>
      </c>
    </row>
    <row r="13" spans="1:147">
      <c r="C13" s="10">
        <v>1000</v>
      </c>
      <c r="D13" s="10">
        <v>7.5910000000000002</v>
      </c>
    </row>
    <row r="14" spans="1:147">
      <c r="C14">
        <v>900</v>
      </c>
      <c r="D14">
        <v>5.9</v>
      </c>
    </row>
    <row r="15" spans="1:147">
      <c r="A15" s="1" t="s">
        <v>28</v>
      </c>
      <c r="B15" s="38">
        <v>11232</v>
      </c>
      <c r="C15">
        <v>1900</v>
      </c>
      <c r="D15">
        <v>6</v>
      </c>
    </row>
    <row r="16" spans="1:147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7"/>
  <sheetViews>
    <sheetView topLeftCell="DZ1" workbookViewId="0">
      <selection activeCell="EQ7" sqref="EQ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47">
      <c r="C2" s="1" t="s">
        <v>17</v>
      </c>
      <c r="D2" s="1" t="s">
        <v>7</v>
      </c>
      <c r="E2">
        <v>220.9</v>
      </c>
      <c r="F2">
        <f>E2*10000</f>
        <v>2209000</v>
      </c>
    </row>
    <row r="3" spans="1:147">
      <c r="C3" s="1" t="s">
        <v>1</v>
      </c>
    </row>
    <row r="4" spans="1:1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</row>
    <row r="5" spans="1:1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</row>
    <row r="6" spans="1:147">
      <c r="B6" s="15">
        <f>SUM(D6:MI6)</f>
        <v>175714.27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</row>
    <row r="7" spans="1:14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</row>
    <row r="8" spans="1:147">
      <c r="A8" s="8">
        <f>B8/F2</f>
        <v>9.0252803706426781E-3</v>
      </c>
      <c r="B8" s="7">
        <f>SUM(D8:MI8)</f>
        <v>19936.844338749677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</row>
    <row r="9" spans="1:147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</row>
    <row r="10" spans="1:147">
      <c r="B10" s="10">
        <f>B6/B8</f>
        <v>8.8135447623713432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47">
      <c r="AB11" s="1" t="s">
        <v>61</v>
      </c>
    </row>
    <row r="13" spans="1:147">
      <c r="C13" s="17" t="s">
        <v>26</v>
      </c>
      <c r="D13" s="17" t="s">
        <v>27</v>
      </c>
      <c r="E13" s="1" t="s">
        <v>28</v>
      </c>
    </row>
    <row r="14" spans="1:147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47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47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20"/>
  <sheetViews>
    <sheetView topLeftCell="ED1" workbookViewId="0">
      <selection activeCell="EQ7" sqref="EQ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4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47">
      <c r="C3" s="1" t="s">
        <v>1</v>
      </c>
    </row>
    <row r="4" spans="1:1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</row>
    <row r="5" spans="1:1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</row>
    <row r="6" spans="1:147">
      <c r="B6" s="15">
        <f>SUM(D6:MI6)</f>
        <v>4599.1400000000185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</row>
    <row r="7" spans="1:14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</row>
    <row r="8" spans="1:147">
      <c r="A8" s="8">
        <f>B8/F2</f>
        <v>7.9818539448708488E-3</v>
      </c>
      <c r="B8" s="7">
        <f>SUM(D8:MI8)</f>
        <v>755.88156857926936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</row>
    <row r="9" spans="1:14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</row>
    <row r="10" spans="1:147">
      <c r="B10">
        <f>B6/B8</f>
        <v>6.0844716833675596</v>
      </c>
    </row>
    <row r="16" spans="1:14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4"/>
  <sheetViews>
    <sheetView topLeftCell="EB1" workbookViewId="0">
      <selection activeCell="EQ7" sqref="EQ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47">
      <c r="C2" s="1" t="s">
        <v>11</v>
      </c>
      <c r="D2" s="1" t="s">
        <v>7</v>
      </c>
      <c r="E2">
        <v>4.05</v>
      </c>
      <c r="F2">
        <f>E2*10000</f>
        <v>40500</v>
      </c>
    </row>
    <row r="3" spans="1:147">
      <c r="C3" s="1" t="s">
        <v>1</v>
      </c>
    </row>
    <row r="4" spans="1:14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</row>
    <row r="5" spans="1:1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</row>
    <row r="6" spans="1:147" s="27" customFormat="1">
      <c r="B6" s="28">
        <f>SUM(D6:MI6)</f>
        <v>-15925.54999999999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</row>
    <row r="7" spans="1:14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</row>
    <row r="8" spans="1:147">
      <c r="A8" s="8">
        <f>B8/F2</f>
        <v>-3.1895717074018393E-2</v>
      </c>
      <c r="B8" s="7">
        <f>SUM(D8:MI8)</f>
        <v>-1291.7765414977448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</row>
    <row r="9" spans="1:14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</row>
    <row r="10" spans="1:147">
      <c r="B10" s="10">
        <f>B6/B8</f>
        <v>12.328409355951905</v>
      </c>
    </row>
    <row r="12" spans="1:147">
      <c r="C12" s="17" t="s">
        <v>26</v>
      </c>
      <c r="D12" s="17" t="s">
        <v>27</v>
      </c>
    </row>
    <row r="13" spans="1:147">
      <c r="C13" s="10">
        <v>300</v>
      </c>
      <c r="D13" s="10">
        <v>27.286999999999999</v>
      </c>
    </row>
    <row r="14" spans="1:14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2018-03-15T13:24:42Z</dcterms:modified>
</cp:coreProperties>
</file>