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8" i="20" l="1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<sst xmlns="http://schemas.openxmlformats.org/spreadsheetml/2006/main" count="304" uniqueCount="79">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</sst>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38216"/>
        <c:axId val="2107332088"/>
      </c:lineChart>
      <c:catAx>
        <c:axId val="21161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32088"/>
        <c:crosses val="autoZero"/>
        <c:auto val="1"/>
        <c:lblAlgn val="ctr"/>
        <c:lblOffset val="100"/>
        <c:noMultiLvlLbl val="0"/>
      </c:catAx>
      <c:valAx>
        <c:axId val="210733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13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815896"/>
        <c:axId val="-2018812888"/>
      </c:lineChart>
      <c:catAx>
        <c:axId val="-201881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812888"/>
        <c:crosses val="autoZero"/>
        <c:auto val="1"/>
        <c:lblAlgn val="ctr"/>
        <c:lblOffset val="100"/>
        <c:noMultiLvlLbl val="0"/>
      </c:catAx>
      <c:valAx>
        <c:axId val="-201881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81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970856"/>
        <c:axId val="-2018967848"/>
      </c:lineChart>
      <c:catAx>
        <c:axId val="-201897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967848"/>
        <c:crosses val="autoZero"/>
        <c:auto val="1"/>
        <c:lblAlgn val="ctr"/>
        <c:lblOffset val="100"/>
        <c:noMultiLvlLbl val="0"/>
      </c:catAx>
      <c:valAx>
        <c:axId val="-201896784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97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041832"/>
        <c:axId val="-2019038824"/>
      </c:barChart>
      <c:catAx>
        <c:axId val="-20190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038824"/>
        <c:crosses val="autoZero"/>
        <c:auto val="1"/>
        <c:lblAlgn val="ctr"/>
        <c:lblOffset val="100"/>
        <c:noMultiLvlLbl val="0"/>
      </c:catAx>
      <c:valAx>
        <c:axId val="-201903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04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999304"/>
        <c:axId val="-2018996296"/>
      </c:lineChart>
      <c:catAx>
        <c:axId val="-20189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996296"/>
        <c:crosses val="autoZero"/>
        <c:auto val="1"/>
        <c:lblAlgn val="ctr"/>
        <c:lblOffset val="100"/>
        <c:noMultiLvlLbl val="0"/>
      </c:catAx>
      <c:valAx>
        <c:axId val="-201899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9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066648"/>
        <c:axId val="-2019230264"/>
      </c:lineChart>
      <c:catAx>
        <c:axId val="-201906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30264"/>
        <c:crosses val="autoZero"/>
        <c:auto val="1"/>
        <c:lblAlgn val="ctr"/>
        <c:lblOffset val="100"/>
        <c:noMultiLvlLbl val="0"/>
      </c:catAx>
      <c:valAx>
        <c:axId val="-2019230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06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209000"/>
        <c:axId val="-2019205992"/>
      </c:barChart>
      <c:catAx>
        <c:axId val="-201920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05992"/>
        <c:crosses val="autoZero"/>
        <c:auto val="1"/>
        <c:lblAlgn val="ctr"/>
        <c:lblOffset val="100"/>
        <c:noMultiLvlLbl val="0"/>
      </c:catAx>
      <c:valAx>
        <c:axId val="-2019205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20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63496"/>
        <c:axId val="-2019160488"/>
      </c:lineChart>
      <c:catAx>
        <c:axId val="-201916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160488"/>
        <c:crosses val="autoZero"/>
        <c:auto val="1"/>
        <c:lblAlgn val="ctr"/>
        <c:lblOffset val="100"/>
        <c:noMultiLvlLbl val="0"/>
      </c:catAx>
      <c:valAx>
        <c:axId val="-20191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16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14408"/>
        <c:axId val="-2019111400"/>
      </c:lineChart>
      <c:catAx>
        <c:axId val="-201911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111400"/>
        <c:crosses val="autoZero"/>
        <c:auto val="1"/>
        <c:lblAlgn val="ctr"/>
        <c:lblOffset val="100"/>
        <c:noMultiLvlLbl val="0"/>
      </c:catAx>
      <c:valAx>
        <c:axId val="-2019111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11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089512"/>
        <c:axId val="-2019086504"/>
      </c:barChart>
      <c:catAx>
        <c:axId val="-201908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086504"/>
        <c:crosses val="autoZero"/>
        <c:auto val="1"/>
        <c:lblAlgn val="ctr"/>
        <c:lblOffset val="100"/>
        <c:noMultiLvlLbl val="0"/>
      </c:catAx>
      <c:valAx>
        <c:axId val="-201908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08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097368"/>
        <c:axId val="-2020094360"/>
      </c:lineChart>
      <c:catAx>
        <c:axId val="-202009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094360"/>
        <c:crosses val="autoZero"/>
        <c:auto val="1"/>
        <c:lblAlgn val="ctr"/>
        <c:lblOffset val="100"/>
        <c:noMultiLvlLbl val="0"/>
      </c:catAx>
      <c:valAx>
        <c:axId val="-202009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09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80488"/>
        <c:axId val="-2020377544"/>
      </c:lineChart>
      <c:catAx>
        <c:axId val="-20203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377544"/>
        <c:crosses val="autoZero"/>
        <c:auto val="1"/>
        <c:lblAlgn val="ctr"/>
        <c:lblOffset val="100"/>
        <c:noMultiLvlLbl val="0"/>
      </c:catAx>
      <c:valAx>
        <c:axId val="-2020377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38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049496"/>
        <c:axId val="-2020046488"/>
      </c:lineChart>
      <c:catAx>
        <c:axId val="-202004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046488"/>
        <c:crosses val="autoZero"/>
        <c:auto val="1"/>
        <c:lblAlgn val="ctr"/>
        <c:lblOffset val="100"/>
        <c:noMultiLvlLbl val="0"/>
      </c:catAx>
      <c:valAx>
        <c:axId val="-20200464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04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024952"/>
        <c:axId val="-2020021928"/>
      </c:barChart>
      <c:catAx>
        <c:axId val="-202002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021928"/>
        <c:crosses val="autoZero"/>
        <c:auto val="1"/>
        <c:lblAlgn val="ctr"/>
        <c:lblOffset val="100"/>
        <c:noMultiLvlLbl val="0"/>
      </c:catAx>
      <c:valAx>
        <c:axId val="-202002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02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980328"/>
        <c:axId val="-2019977320"/>
      </c:lineChart>
      <c:catAx>
        <c:axId val="-20199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77320"/>
        <c:crosses val="autoZero"/>
        <c:auto val="1"/>
        <c:lblAlgn val="ctr"/>
        <c:lblOffset val="100"/>
        <c:noMultiLvlLbl val="0"/>
      </c:catAx>
      <c:valAx>
        <c:axId val="-201997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98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932456"/>
        <c:axId val="-2019929448"/>
      </c:lineChart>
      <c:catAx>
        <c:axId val="-201993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29448"/>
        <c:crosses val="autoZero"/>
        <c:auto val="1"/>
        <c:lblAlgn val="ctr"/>
        <c:lblOffset val="100"/>
        <c:noMultiLvlLbl val="0"/>
      </c:catAx>
      <c:valAx>
        <c:axId val="-20199294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93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908024"/>
        <c:axId val="-2019905000"/>
      </c:barChart>
      <c:catAx>
        <c:axId val="-201990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05000"/>
        <c:crosses val="autoZero"/>
        <c:auto val="1"/>
        <c:lblAlgn val="ctr"/>
        <c:lblOffset val="100"/>
        <c:noMultiLvlLbl val="0"/>
      </c:catAx>
      <c:valAx>
        <c:axId val="-201990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90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63736"/>
        <c:axId val="-2019860728"/>
      </c:lineChart>
      <c:catAx>
        <c:axId val="-20198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860728"/>
        <c:crosses val="autoZero"/>
        <c:auto val="1"/>
        <c:lblAlgn val="ctr"/>
        <c:lblOffset val="100"/>
        <c:noMultiLvlLbl val="0"/>
      </c:catAx>
      <c:valAx>
        <c:axId val="-201986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86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15864"/>
        <c:axId val="-2019812856"/>
      </c:lineChart>
      <c:catAx>
        <c:axId val="-201981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812856"/>
        <c:crosses val="autoZero"/>
        <c:auto val="1"/>
        <c:lblAlgn val="ctr"/>
        <c:lblOffset val="100"/>
        <c:noMultiLvlLbl val="0"/>
      </c:catAx>
      <c:valAx>
        <c:axId val="-201981285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81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791432"/>
        <c:axId val="-2019788408"/>
      </c:barChart>
      <c:catAx>
        <c:axId val="-201979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788408"/>
        <c:crosses val="autoZero"/>
        <c:auto val="1"/>
        <c:lblAlgn val="ctr"/>
        <c:lblOffset val="100"/>
        <c:noMultiLvlLbl val="0"/>
      </c:catAx>
      <c:valAx>
        <c:axId val="-201978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79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747000"/>
        <c:axId val="-2019743992"/>
      </c:lineChart>
      <c:catAx>
        <c:axId val="-20197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743992"/>
        <c:crosses val="autoZero"/>
        <c:auto val="1"/>
        <c:lblAlgn val="ctr"/>
        <c:lblOffset val="100"/>
        <c:noMultiLvlLbl val="0"/>
      </c:catAx>
      <c:valAx>
        <c:axId val="-201974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74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698680"/>
        <c:axId val="-2019695656"/>
      </c:lineChart>
      <c:catAx>
        <c:axId val="-201969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695656"/>
        <c:crosses val="autoZero"/>
        <c:auto val="1"/>
        <c:lblAlgn val="ctr"/>
        <c:lblOffset val="100"/>
        <c:noMultiLvlLbl val="0"/>
      </c:catAx>
      <c:valAx>
        <c:axId val="-201969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69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355208"/>
        <c:axId val="-2020352264"/>
      </c:barChart>
      <c:catAx>
        <c:axId val="-202035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352264"/>
        <c:crosses val="autoZero"/>
        <c:auto val="1"/>
        <c:lblAlgn val="ctr"/>
        <c:lblOffset val="100"/>
        <c:noMultiLvlLbl val="0"/>
      </c:catAx>
      <c:valAx>
        <c:axId val="-202035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35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674136"/>
        <c:axId val="-2019671112"/>
      </c:barChart>
      <c:catAx>
        <c:axId val="-201967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671112"/>
        <c:crosses val="autoZero"/>
        <c:auto val="1"/>
        <c:lblAlgn val="ctr"/>
        <c:lblOffset val="100"/>
        <c:noMultiLvlLbl val="0"/>
      </c:catAx>
      <c:valAx>
        <c:axId val="-201967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67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96392"/>
        <c:axId val="-2019293384"/>
      </c:lineChart>
      <c:catAx>
        <c:axId val="-201929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93384"/>
        <c:crosses val="autoZero"/>
        <c:auto val="1"/>
        <c:lblAlgn val="ctr"/>
        <c:lblOffset val="100"/>
        <c:noMultiLvlLbl val="0"/>
      </c:catAx>
      <c:valAx>
        <c:axId val="-201929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29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665608"/>
        <c:axId val="-2019662552"/>
      </c:lineChart>
      <c:catAx>
        <c:axId val="-201966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662552"/>
        <c:crosses val="autoZero"/>
        <c:auto val="1"/>
        <c:lblAlgn val="ctr"/>
        <c:lblOffset val="100"/>
        <c:noMultiLvlLbl val="0"/>
      </c:catAx>
      <c:valAx>
        <c:axId val="-201966255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66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636808"/>
        <c:axId val="-2019633784"/>
      </c:barChart>
      <c:catAx>
        <c:axId val="-201963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633784"/>
        <c:crosses val="autoZero"/>
        <c:auto val="1"/>
        <c:lblAlgn val="ctr"/>
        <c:lblOffset val="100"/>
        <c:noMultiLvlLbl val="0"/>
      </c:catAx>
      <c:valAx>
        <c:axId val="-201963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63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65000"/>
        <c:axId val="2111147048"/>
      </c:lineChart>
      <c:catAx>
        <c:axId val="211106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47048"/>
        <c:crosses val="autoZero"/>
        <c:auto val="1"/>
        <c:lblAlgn val="ctr"/>
        <c:lblOffset val="100"/>
        <c:noMultiLvlLbl val="0"/>
      </c:catAx>
      <c:valAx>
        <c:axId val="211114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6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33816"/>
        <c:axId val="-2064679864"/>
      </c:lineChart>
      <c:catAx>
        <c:axId val="20817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79864"/>
        <c:crosses val="autoZero"/>
        <c:auto val="1"/>
        <c:lblAlgn val="ctr"/>
        <c:lblOffset val="100"/>
        <c:noMultiLvlLbl val="0"/>
      </c:catAx>
      <c:valAx>
        <c:axId val="-206467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3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664808"/>
        <c:axId val="2111156664"/>
      </c:barChart>
      <c:catAx>
        <c:axId val="-206466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56664"/>
        <c:crosses val="autoZero"/>
        <c:auto val="1"/>
        <c:lblAlgn val="ctr"/>
        <c:lblOffset val="100"/>
        <c:noMultiLvlLbl val="0"/>
      </c:catAx>
      <c:valAx>
        <c:axId val="211115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66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54904"/>
        <c:axId val="2111057640"/>
      </c:lineChart>
      <c:catAx>
        <c:axId val="20876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7640"/>
        <c:crosses val="autoZero"/>
        <c:auto val="1"/>
        <c:lblAlgn val="ctr"/>
        <c:lblOffset val="100"/>
        <c:noMultiLvlLbl val="0"/>
      </c:catAx>
      <c:valAx>
        <c:axId val="211105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65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729912"/>
        <c:axId val="-2018726888"/>
      </c:lineChart>
      <c:catAx>
        <c:axId val="-201872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726888"/>
        <c:crosses val="autoZero"/>
        <c:auto val="1"/>
        <c:lblAlgn val="ctr"/>
        <c:lblOffset val="100"/>
        <c:noMultiLvlLbl val="0"/>
      </c:catAx>
      <c:valAx>
        <c:axId val="-2018726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7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705448"/>
        <c:axId val="-2018702424"/>
      </c:barChart>
      <c:catAx>
        <c:axId val="-201870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702424"/>
        <c:crosses val="autoZero"/>
        <c:auto val="1"/>
        <c:lblAlgn val="ctr"/>
        <c:lblOffset val="100"/>
        <c:noMultiLvlLbl val="0"/>
      </c:catAx>
      <c:valAx>
        <c:axId val="-201870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70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17304"/>
        <c:axId val="-2020314360"/>
      </c:lineChart>
      <c:catAx>
        <c:axId val="-202031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314360"/>
        <c:crosses val="autoZero"/>
        <c:auto val="1"/>
        <c:lblAlgn val="ctr"/>
        <c:lblOffset val="100"/>
        <c:tickLblSkip val="2"/>
        <c:noMultiLvlLbl val="0"/>
      </c:catAx>
      <c:valAx>
        <c:axId val="-202031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31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661192"/>
        <c:axId val="-2018658184"/>
      </c:lineChart>
      <c:catAx>
        <c:axId val="-201866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658184"/>
        <c:crosses val="autoZero"/>
        <c:auto val="1"/>
        <c:lblAlgn val="ctr"/>
        <c:lblOffset val="100"/>
        <c:noMultiLvlLbl val="0"/>
      </c:catAx>
      <c:valAx>
        <c:axId val="-201865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66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613320"/>
        <c:axId val="-2018610312"/>
      </c:lineChart>
      <c:catAx>
        <c:axId val="-201861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610312"/>
        <c:crosses val="autoZero"/>
        <c:auto val="1"/>
        <c:lblAlgn val="ctr"/>
        <c:lblOffset val="100"/>
        <c:noMultiLvlLbl val="0"/>
      </c:catAx>
      <c:valAx>
        <c:axId val="-2018610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61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588888"/>
        <c:axId val="-2018585864"/>
      </c:barChart>
      <c:catAx>
        <c:axId val="-201858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585864"/>
        <c:crosses val="autoZero"/>
        <c:auto val="1"/>
        <c:lblAlgn val="ctr"/>
        <c:lblOffset val="100"/>
        <c:noMultiLvlLbl val="0"/>
      </c:catAx>
      <c:valAx>
        <c:axId val="-201858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58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544456"/>
        <c:axId val="-2018541448"/>
      </c:lineChart>
      <c:catAx>
        <c:axId val="-201854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541448"/>
        <c:crosses val="autoZero"/>
        <c:auto val="1"/>
        <c:lblAlgn val="ctr"/>
        <c:lblOffset val="100"/>
        <c:noMultiLvlLbl val="0"/>
      </c:catAx>
      <c:valAx>
        <c:axId val="-201854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54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355800"/>
        <c:axId val="-2019364664"/>
      </c:lineChart>
      <c:catAx>
        <c:axId val="-201935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364664"/>
        <c:crosses val="autoZero"/>
        <c:auto val="1"/>
        <c:lblAlgn val="ctr"/>
        <c:lblOffset val="100"/>
        <c:noMultiLvlLbl val="0"/>
      </c:catAx>
      <c:valAx>
        <c:axId val="-20193646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35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380424"/>
        <c:axId val="-2019389080"/>
      </c:barChart>
      <c:catAx>
        <c:axId val="-201938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389080"/>
        <c:crosses val="autoZero"/>
        <c:auto val="1"/>
        <c:lblAlgn val="ctr"/>
        <c:lblOffset val="100"/>
        <c:noMultiLvlLbl val="0"/>
      </c:catAx>
      <c:valAx>
        <c:axId val="-201938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38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425080"/>
        <c:axId val="-2019433896"/>
      </c:lineChart>
      <c:catAx>
        <c:axId val="-201942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433896"/>
        <c:crosses val="autoZero"/>
        <c:auto val="1"/>
        <c:lblAlgn val="ctr"/>
        <c:lblOffset val="100"/>
        <c:noMultiLvlLbl val="0"/>
      </c:catAx>
      <c:valAx>
        <c:axId val="-201943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42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472888"/>
        <c:axId val="-2019481752"/>
      </c:lineChart>
      <c:catAx>
        <c:axId val="-201947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481752"/>
        <c:crosses val="autoZero"/>
        <c:auto val="1"/>
        <c:lblAlgn val="ctr"/>
        <c:lblOffset val="100"/>
        <c:noMultiLvlLbl val="0"/>
      </c:catAx>
      <c:valAx>
        <c:axId val="-2019481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47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497512"/>
        <c:axId val="-2019506168"/>
      </c:barChart>
      <c:catAx>
        <c:axId val="-201949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506168"/>
        <c:crosses val="autoZero"/>
        <c:auto val="1"/>
        <c:lblAlgn val="ctr"/>
        <c:lblOffset val="100"/>
        <c:noMultiLvlLbl val="0"/>
      </c:catAx>
      <c:valAx>
        <c:axId val="-201950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4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41608"/>
        <c:axId val="-2019550424"/>
      </c:lineChart>
      <c:catAx>
        <c:axId val="-201954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550424"/>
        <c:crosses val="autoZero"/>
        <c:auto val="1"/>
        <c:lblAlgn val="ctr"/>
        <c:lblOffset val="100"/>
        <c:noMultiLvlLbl val="0"/>
      </c:catAx>
      <c:valAx>
        <c:axId val="-201955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54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269384"/>
        <c:axId val="-2020266440"/>
      </c:lineChart>
      <c:catAx>
        <c:axId val="-20202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266440"/>
        <c:crosses val="autoZero"/>
        <c:auto val="1"/>
        <c:lblAlgn val="ctr"/>
        <c:lblOffset val="100"/>
        <c:tickLblSkip val="2"/>
        <c:noMultiLvlLbl val="0"/>
      </c:catAx>
      <c:valAx>
        <c:axId val="-20202664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26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785784"/>
        <c:axId val="-2033243432"/>
      </c:lineChart>
      <c:catAx>
        <c:axId val="-203378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43432"/>
        <c:crosses val="autoZero"/>
        <c:auto val="1"/>
        <c:lblAlgn val="ctr"/>
        <c:lblOffset val="100"/>
        <c:noMultiLvlLbl val="0"/>
      </c:catAx>
      <c:valAx>
        <c:axId val="-203324343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7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222376"/>
        <c:axId val="-2033219368"/>
      </c:barChart>
      <c:catAx>
        <c:axId val="-203322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19368"/>
        <c:crosses val="autoZero"/>
        <c:auto val="1"/>
        <c:lblAlgn val="ctr"/>
        <c:lblOffset val="100"/>
        <c:noMultiLvlLbl val="0"/>
      </c:catAx>
      <c:valAx>
        <c:axId val="-203321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22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280344"/>
        <c:axId val="-2033284056"/>
      </c:lineChart>
      <c:catAx>
        <c:axId val="-203328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84056"/>
        <c:crosses val="autoZero"/>
        <c:auto val="1"/>
        <c:lblAlgn val="ctr"/>
        <c:lblOffset val="100"/>
        <c:noMultiLvlLbl val="0"/>
      </c:catAx>
      <c:valAx>
        <c:axId val="-203328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28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336200"/>
        <c:axId val="-2033342968"/>
      </c:lineChart>
      <c:catAx>
        <c:axId val="-20333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342968"/>
        <c:crosses val="autoZero"/>
        <c:auto val="1"/>
        <c:lblAlgn val="ctr"/>
        <c:lblOffset val="100"/>
        <c:noMultiLvlLbl val="0"/>
      </c:catAx>
      <c:valAx>
        <c:axId val="-20333429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3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383272"/>
        <c:axId val="-2033380264"/>
      </c:barChart>
      <c:catAx>
        <c:axId val="-20333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380264"/>
        <c:crosses val="autoZero"/>
        <c:auto val="1"/>
        <c:lblAlgn val="ctr"/>
        <c:lblOffset val="100"/>
        <c:noMultiLvlLbl val="0"/>
      </c:catAx>
      <c:valAx>
        <c:axId val="-20333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38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411048"/>
        <c:axId val="-2033417048"/>
      </c:lineChart>
      <c:catAx>
        <c:axId val="-203341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417048"/>
        <c:crosses val="autoZero"/>
        <c:auto val="1"/>
        <c:lblAlgn val="ctr"/>
        <c:lblOffset val="100"/>
        <c:noMultiLvlLbl val="0"/>
      </c:catAx>
      <c:valAx>
        <c:axId val="-203341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41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475464"/>
        <c:axId val="-2033472456"/>
      </c:lineChart>
      <c:catAx>
        <c:axId val="-20334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472456"/>
        <c:crosses val="autoZero"/>
        <c:auto val="1"/>
        <c:lblAlgn val="ctr"/>
        <c:lblOffset val="100"/>
        <c:noMultiLvlLbl val="0"/>
      </c:catAx>
      <c:valAx>
        <c:axId val="-20334724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47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492168"/>
        <c:axId val="-2033496120"/>
      </c:barChart>
      <c:catAx>
        <c:axId val="-203349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496120"/>
        <c:crosses val="autoZero"/>
        <c:auto val="1"/>
        <c:lblAlgn val="ctr"/>
        <c:lblOffset val="100"/>
        <c:noMultiLvlLbl val="0"/>
      </c:catAx>
      <c:valAx>
        <c:axId val="-203349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49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86056"/>
        <c:axId val="-2019583048"/>
      </c:lineChart>
      <c:catAx>
        <c:axId val="-201958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583048"/>
        <c:crosses val="autoZero"/>
        <c:auto val="1"/>
        <c:lblAlgn val="ctr"/>
        <c:lblOffset val="100"/>
        <c:noMultiLvlLbl val="0"/>
      </c:catAx>
      <c:valAx>
        <c:axId val="-201958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58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411752"/>
        <c:axId val="-2020420552"/>
      </c:lineChart>
      <c:catAx>
        <c:axId val="-202041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420552"/>
        <c:crosses val="autoZero"/>
        <c:auto val="1"/>
        <c:lblAlgn val="ctr"/>
        <c:lblOffset val="100"/>
        <c:noMultiLvlLbl val="0"/>
      </c:catAx>
      <c:valAx>
        <c:axId val="-20204205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41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245016"/>
        <c:axId val="-2020241992"/>
      </c:barChart>
      <c:catAx>
        <c:axId val="-202024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241992"/>
        <c:crosses val="autoZero"/>
        <c:auto val="1"/>
        <c:lblAlgn val="ctr"/>
        <c:lblOffset val="100"/>
        <c:tickLblSkip val="2"/>
        <c:noMultiLvlLbl val="0"/>
      </c:catAx>
      <c:valAx>
        <c:axId val="-202024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24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436344"/>
        <c:axId val="-2020445000"/>
      </c:barChart>
      <c:catAx>
        <c:axId val="-202043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445000"/>
        <c:crosses val="autoZero"/>
        <c:auto val="1"/>
        <c:lblAlgn val="ctr"/>
        <c:lblOffset val="100"/>
        <c:noMultiLvlLbl val="0"/>
      </c:catAx>
      <c:valAx>
        <c:axId val="-202044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43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200728"/>
        <c:axId val="-2020197720"/>
      </c:lineChart>
      <c:catAx>
        <c:axId val="-202020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197720"/>
        <c:crosses val="autoZero"/>
        <c:auto val="1"/>
        <c:lblAlgn val="ctr"/>
        <c:lblOffset val="100"/>
        <c:noMultiLvlLbl val="0"/>
      </c:catAx>
      <c:valAx>
        <c:axId val="-202019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20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152968"/>
        <c:axId val="-2020149944"/>
      </c:lineChart>
      <c:catAx>
        <c:axId val="-202015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149944"/>
        <c:crosses val="autoZero"/>
        <c:auto val="1"/>
        <c:lblAlgn val="ctr"/>
        <c:lblOffset val="100"/>
        <c:noMultiLvlLbl val="0"/>
      </c:catAx>
      <c:valAx>
        <c:axId val="-202014994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15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127608"/>
        <c:axId val="-2020124584"/>
      </c:barChart>
      <c:catAx>
        <c:axId val="-20201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124584"/>
        <c:crosses val="autoZero"/>
        <c:auto val="1"/>
        <c:lblAlgn val="ctr"/>
        <c:lblOffset val="100"/>
        <c:noMultiLvlLbl val="0"/>
      </c:catAx>
      <c:valAx>
        <c:axId val="-202012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12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6"/>
  <sheetViews>
    <sheetView topLeftCell="A9" workbookViewId="0">
      <selection activeCell="CD7" sqref="C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2">
      <c r="C2" s="1" t="s">
        <v>18</v>
      </c>
      <c r="D2" s="1" t="s">
        <v>7</v>
      </c>
      <c r="E2">
        <v>295.52</v>
      </c>
      <c r="F2">
        <f>E2*10000</f>
        <v>2955200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306329.4499999999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</row>
    <row r="7" spans="1:8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</row>
    <row r="8" spans="1:82">
      <c r="A8" s="8">
        <f>B8/F2</f>
        <v>1.2184189416245125E-2</v>
      </c>
      <c r="B8" s="7">
        <f>SUM(D8:MI8)</f>
        <v>36006.716562887596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" si="37">CD6/CD7</f>
        <v>-557.97632468996619</v>
      </c>
    </row>
    <row r="9" spans="1:8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</row>
    <row r="10" spans="1:82">
      <c r="B10">
        <f>B6/B8</f>
        <v>8.5075641225152996</v>
      </c>
      <c r="AJ10" t="s">
        <v>66</v>
      </c>
    </row>
    <row r="12" spans="1:82">
      <c r="C12" s="17" t="s">
        <v>27</v>
      </c>
      <c r="D12" s="17" t="s">
        <v>28</v>
      </c>
      <c r="E12" s="1" t="s">
        <v>31</v>
      </c>
    </row>
    <row r="13" spans="1:8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2">
      <c r="A14" s="1" t="s">
        <v>30</v>
      </c>
      <c r="B14" s="16">
        <v>43040</v>
      </c>
      <c r="C14">
        <v>1700</v>
      </c>
      <c r="D14">
        <v>8.23</v>
      </c>
    </row>
    <row r="15" spans="1:82">
      <c r="A15" s="1" t="s">
        <v>30</v>
      </c>
      <c r="B15" s="16">
        <v>43054</v>
      </c>
      <c r="C15">
        <v>2400</v>
      </c>
      <c r="D15">
        <v>8.34</v>
      </c>
    </row>
    <row r="16" spans="1:8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7" workbookViewId="0">
      <selection activeCell="CD7" sqref="C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2">
      <c r="C2" s="1" t="s">
        <v>8</v>
      </c>
      <c r="D2" s="1" t="s">
        <v>7</v>
      </c>
      <c r="E2">
        <v>220.39</v>
      </c>
      <c r="F2">
        <f>E2*10000</f>
        <v>2203900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-66682.76999999999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</row>
    <row r="7" spans="1:8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</row>
    <row r="8" spans="1:82">
      <c r="A8" s="8">
        <f>B8/F2</f>
        <v>-1.1367432805993625E-2</v>
      </c>
      <c r="B8" s="7">
        <f>SUM(D8:MI8)</f>
        <v>-25052.68516112935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" si="37">CD6/CD7</f>
        <v>-1291.1254901960785</v>
      </c>
    </row>
    <row r="9" spans="1:8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</row>
    <row r="10" spans="1:82">
      <c r="T10" s="22" t="s">
        <v>50</v>
      </c>
    </row>
    <row r="13" spans="1:82">
      <c r="C13" s="1" t="s">
        <v>27</v>
      </c>
      <c r="D13" s="1" t="s">
        <v>28</v>
      </c>
      <c r="E13" s="1" t="s">
        <v>48</v>
      </c>
    </row>
    <row r="14" spans="1:8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A17" workbookViewId="0">
      <selection activeCell="CD7" sqref="C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2">
      <c r="C2" s="1" t="s">
        <v>9</v>
      </c>
      <c r="D2" s="1" t="s">
        <v>7</v>
      </c>
      <c r="E2">
        <v>9.6</v>
      </c>
      <c r="F2">
        <f>E2*10000</f>
        <v>96000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-39367.499999999993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</row>
    <row r="7" spans="1:8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</row>
    <row r="8" spans="1:82">
      <c r="A8" s="8">
        <f>B8/F2</f>
        <v>-6.438657501005772E-2</v>
      </c>
      <c r="B8" s="7">
        <f>SUM(D8:MI8)</f>
        <v>-6181.1112009655408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" si="37">CD6/CD7</f>
        <v>-35.013628620102217</v>
      </c>
    </row>
    <row r="9" spans="1:8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</row>
    <row r="12" spans="1:82">
      <c r="C12" s="1" t="s">
        <v>27</v>
      </c>
      <c r="D12" s="1" t="s">
        <v>28</v>
      </c>
      <c r="E12" s="1" t="s">
        <v>31</v>
      </c>
    </row>
    <row r="13" spans="1:8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2">
      <c r="C14" s="12"/>
      <c r="D14" s="13"/>
      <c r="E14" s="13"/>
    </row>
    <row r="15" spans="1:8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8"/>
  <sheetViews>
    <sheetView topLeftCell="A14" workbookViewId="0">
      <selection activeCell="CD7" sqref="C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-43281.42000000002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</row>
    <row r="7" spans="1:8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</row>
    <row r="8" spans="1:82">
      <c r="A8" s="8">
        <f>B8/F2</f>
        <v>-1.4111172320112102E-2</v>
      </c>
      <c r="B8" s="7">
        <f>SUM(D8:MI8)</f>
        <v>-11192.981884312918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" si="37">CD6/CD7</f>
        <v>-185.07042253521126</v>
      </c>
    </row>
    <row r="9" spans="1:8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</row>
    <row r="14" spans="1:82">
      <c r="C14" s="1" t="s">
        <v>27</v>
      </c>
      <c r="D14" s="1" t="s">
        <v>28</v>
      </c>
      <c r="E14" s="1" t="s">
        <v>31</v>
      </c>
    </row>
    <row r="15" spans="1:8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A19" workbookViewId="0">
      <selection activeCell="CD7" sqref="C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2">
      <c r="C2" s="1" t="s">
        <v>14</v>
      </c>
      <c r="D2" s="1" t="s">
        <v>7</v>
      </c>
      <c r="E2">
        <v>19.88</v>
      </c>
      <c r="F2">
        <f>E2*10000</f>
        <v>198800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-9284.7400000000016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</row>
    <row r="7" spans="1:8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</row>
    <row r="8" spans="1:82">
      <c r="A8" s="8">
        <f>B8/F2</f>
        <v>-9.5702872829521099E-3</v>
      </c>
      <c r="B8" s="7">
        <f>SUM(D8:MI8)</f>
        <v>-1902.5731118508795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" si="37">CD6/CD7</f>
        <v>-58.318777292576421</v>
      </c>
    </row>
    <row r="9" spans="1:8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</row>
    <row r="10" spans="1:8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2">
      <c r="C13" s="17" t="s">
        <v>27</v>
      </c>
      <c r="D13" s="17" t="s">
        <v>28</v>
      </c>
      <c r="E13" s="1" t="s">
        <v>36</v>
      </c>
    </row>
    <row r="14" spans="1:8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3" workbookViewId="0">
      <selection activeCell="CD7" sqref="C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37636.240000000005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</row>
    <row r="7" spans="1:8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</row>
    <row r="8" spans="1:82">
      <c r="A8" s="8">
        <f>B8/F2</f>
        <v>4.2789974356014131E-3</v>
      </c>
      <c r="B8" s="7">
        <f>SUM(D8:MI8)</f>
        <v>6948.6639356731339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" si="37">CD6/CD7</f>
        <v>144.04536489151872</v>
      </c>
    </row>
    <row r="9" spans="1:8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</row>
    <row r="10" spans="1:82">
      <c r="B10">
        <f>B6/B8</f>
        <v>5.4163275628833665</v>
      </c>
      <c r="U10" s="1" t="s">
        <v>52</v>
      </c>
      <c r="V10" s="1" t="s">
        <v>42</v>
      </c>
    </row>
    <row r="12" spans="1:82">
      <c r="C12" s="1" t="s">
        <v>27</v>
      </c>
      <c r="D12" s="1" t="s">
        <v>28</v>
      </c>
    </row>
    <row r="13" spans="1:82">
      <c r="C13">
        <v>800</v>
      </c>
      <c r="D13">
        <v>9.1660000000000004</v>
      </c>
    </row>
    <row r="14" spans="1:8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BR1" workbookViewId="0">
      <selection activeCell="CD7" sqref="C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2">
      <c r="C2" s="1" t="s">
        <v>13</v>
      </c>
      <c r="D2" s="1" t="s">
        <v>7</v>
      </c>
      <c r="E2">
        <v>6.98</v>
      </c>
      <c r="F2">
        <f>E2*10000</f>
        <v>69800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-66666.669999999969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</row>
    <row r="7" spans="1:8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</row>
    <row r="8" spans="1:82">
      <c r="A8" s="8">
        <f>B8/F2</f>
        <v>-8.6809337113727181E-2</v>
      </c>
      <c r="B8" s="7">
        <f>SUM(D8:MI8)</f>
        <v>-6059.291730538157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" si="37">CD6/CD7</f>
        <v>0.36268829663962915</v>
      </c>
    </row>
    <row r="9" spans="1:8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</row>
    <row r="12" spans="1:82">
      <c r="C12" s="1" t="s">
        <v>27</v>
      </c>
      <c r="D12" s="1" t="s">
        <v>28</v>
      </c>
    </row>
    <row r="13" spans="1:82">
      <c r="C13">
        <v>400</v>
      </c>
      <c r="D13">
        <v>27.524999999999999</v>
      </c>
      <c r="G13" s="1" t="s">
        <v>32</v>
      </c>
    </row>
    <row r="14" spans="1:8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9" workbookViewId="0">
      <selection activeCell="CD7" sqref="C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2">
      <c r="C2" s="1" t="s">
        <v>19</v>
      </c>
      <c r="D2" s="1" t="s">
        <v>7</v>
      </c>
      <c r="E2">
        <v>18.72</v>
      </c>
      <c r="F2">
        <f>E2*10000</f>
        <v>187200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-12619.959999999995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</row>
    <row r="7" spans="1:8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</row>
    <row r="8" spans="1:82">
      <c r="A8" s="8">
        <f>B8/F2</f>
        <v>-2.2803786220425101E-2</v>
      </c>
      <c r="B8" s="7">
        <f>SUM(D8:MI8)</f>
        <v>-4268.8687804635792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" si="37">CD6/CD7</f>
        <v>-207.98924731182794</v>
      </c>
    </row>
    <row r="9" spans="1:8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</row>
    <row r="12" spans="1:82">
      <c r="C12" s="17" t="s">
        <v>27</v>
      </c>
      <c r="D12" s="17" t="s">
        <v>28</v>
      </c>
    </row>
    <row r="13" spans="1:82">
      <c r="C13" s="10">
        <v>600</v>
      </c>
      <c r="D13" s="10">
        <v>7.2480000000000002</v>
      </c>
    </row>
    <row r="14" spans="1:8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3" workbookViewId="0">
      <selection activeCell="CD7" sqref="C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2">
      <c r="C2" s="1" t="s">
        <v>21</v>
      </c>
      <c r="D2" s="1" t="s">
        <v>7</v>
      </c>
      <c r="E2">
        <v>5.4</v>
      </c>
      <c r="F2">
        <f>E2*10000</f>
        <v>54000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-5850.53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</row>
    <row r="7" spans="1:8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</row>
    <row r="8" spans="1:82">
      <c r="A8" s="8">
        <f>B8/F2</f>
        <v>-1.9084740096710132E-2</v>
      </c>
      <c r="B8" s="7">
        <f>SUM(D8:MI8)</f>
        <v>-1030.5759652223471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" si="37">CD6/CD7</f>
        <v>17.068893528183718</v>
      </c>
    </row>
    <row r="9" spans="1:8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</row>
    <row r="12" spans="1:82">
      <c r="C12" s="17" t="s">
        <v>27</v>
      </c>
      <c r="D12" s="17" t="s">
        <v>28</v>
      </c>
    </row>
    <row r="13" spans="1:82">
      <c r="C13" s="10">
        <v>300</v>
      </c>
      <c r="D13" s="10">
        <v>8.4870000000000001</v>
      </c>
    </row>
    <row r="14" spans="1:8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P13"/>
  <sheetViews>
    <sheetView topLeftCell="C10" workbookViewId="0">
      <selection activeCell="BP7" sqref="B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8">
      <c r="C2" s="1" t="s">
        <v>54</v>
      </c>
      <c r="D2" s="1" t="s">
        <v>7</v>
      </c>
      <c r="E2">
        <v>12.56</v>
      </c>
      <c r="F2">
        <f>E2*10000</f>
        <v>125600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</row>
    <row r="6" spans="1:68">
      <c r="B6" s="15">
        <f>SUM(D6:MI6)</f>
        <v>459149.3000000001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</row>
    <row r="7" spans="1:6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</row>
    <row r="8" spans="1:68">
      <c r="A8" s="8">
        <f>B8/F2</f>
        <v>6.235757074013356E-3</v>
      </c>
      <c r="B8" s="7">
        <f>SUM(D8:MI8)</f>
        <v>783.21108849607754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" si="30">BP6/BP7</f>
        <v>2.8661781411497418</v>
      </c>
    </row>
    <row r="9" spans="1:6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</row>
    <row r="10" spans="1:68">
      <c r="B10">
        <f>B6/B8</f>
        <v>586.23952947558348</v>
      </c>
    </row>
    <row r="12" spans="1:68">
      <c r="C12" s="17" t="s">
        <v>27</v>
      </c>
      <c r="D12" s="17" t="s">
        <v>28</v>
      </c>
    </row>
    <row r="13" spans="1:6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3"/>
  <sheetViews>
    <sheetView tabSelected="1" topLeftCell="AV1" workbookViewId="0">
      <selection activeCell="BK7" sqref="B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3">
      <c r="C2" s="1" t="s">
        <v>59</v>
      </c>
      <c r="D2" s="1" t="s">
        <v>7</v>
      </c>
      <c r="E2">
        <v>3.3</v>
      </c>
      <c r="F2">
        <f>E2*10000</f>
        <v>33000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</row>
    <row r="6" spans="1:63">
      <c r="B6" s="15">
        <f>SUM(D6:MI6)</f>
        <v>5018.4800000000014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</row>
    <row r="7" spans="1:6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</row>
    <row r="8" spans="1:63">
      <c r="A8" s="8">
        <f>B8/F2</f>
        <v>6.3298962473252859E-3</v>
      </c>
      <c r="B8" s="7">
        <f>SUM(D8:MI8)</f>
        <v>208.88657616173444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" si="28">BK6/BK7</f>
        <v>-15.631152287203243</v>
      </c>
    </row>
    <row r="9" spans="1:6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</row>
    <row r="12" spans="1:63">
      <c r="C12" s="17" t="s">
        <v>27</v>
      </c>
      <c r="D12" s="17" t="s">
        <v>28</v>
      </c>
    </row>
    <row r="13" spans="1:6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T45"/>
  <sheetViews>
    <sheetView topLeftCell="A9" workbookViewId="0">
      <selection activeCell="AT7" sqref="A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</row>
    <row r="5" spans="1:4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</row>
    <row r="6" spans="1:46">
      <c r="A6" s="10"/>
      <c r="B6" s="34">
        <f>SUM(D6:MI6)</f>
        <v>67554.090000000011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</row>
    <row r="7" spans="1:4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</row>
    <row r="8" spans="1:46">
      <c r="A8" s="8">
        <f>B8/F2</f>
        <v>1.9993773808109779E-3</v>
      </c>
      <c r="B8" s="7">
        <f>SUM(D8:MI8)</f>
        <v>1261.2072518155649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</row>
    <row r="9" spans="1:4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</row>
    <row r="10" spans="1:46">
      <c r="A10" s="10"/>
      <c r="B10" s="10">
        <f>B6/B8</f>
        <v>53.563036449998876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W1" workbookViewId="0">
      <selection activeCell="CE11" sqref="CE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9"/>
  <sheetViews>
    <sheetView topLeftCell="A6" workbookViewId="0">
      <selection activeCell="CD7" sqref="C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2">
      <c r="C2" s="1" t="s">
        <v>20</v>
      </c>
      <c r="D2" s="1" t="s">
        <v>7</v>
      </c>
      <c r="E2">
        <v>16.73</v>
      </c>
      <c r="F2">
        <f>E2*10000</f>
        <v>167300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39009.44999999999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</row>
    <row r="7" spans="1:8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</row>
    <row r="8" spans="1:82">
      <c r="A8" s="8">
        <f>B8/F2</f>
        <v>4.7070310373881381E-2</v>
      </c>
      <c r="B8" s="7">
        <f>SUM(D8:MI8)</f>
        <v>7874.8629255503547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" si="37">CD6/CD7</f>
        <v>118.09156193895871</v>
      </c>
    </row>
    <row r="9" spans="1:8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</row>
    <row r="10" spans="1:82">
      <c r="B10" s="10">
        <f>B6/B8</f>
        <v>4.9536671772954977</v>
      </c>
    </row>
    <row r="12" spans="1:82">
      <c r="C12" s="17" t="s">
        <v>27</v>
      </c>
      <c r="D12" s="17" t="s">
        <v>28</v>
      </c>
    </row>
    <row r="13" spans="1:82">
      <c r="C13" s="10">
        <v>400</v>
      </c>
      <c r="D13" s="10">
        <v>8.4030000000000005</v>
      </c>
    </row>
    <row r="14" spans="1:82">
      <c r="A14" s="1" t="s">
        <v>30</v>
      </c>
      <c r="B14" s="23">
        <v>42991</v>
      </c>
      <c r="C14">
        <v>2000</v>
      </c>
      <c r="D14">
        <v>4.75</v>
      </c>
    </row>
    <row r="15" spans="1:82">
      <c r="A15" s="1" t="s">
        <v>30</v>
      </c>
      <c r="B15" s="11">
        <v>42993</v>
      </c>
      <c r="C15">
        <v>2000</v>
      </c>
      <c r="D15">
        <v>4.71</v>
      </c>
    </row>
    <row r="16" spans="1:8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Q14"/>
  <sheetViews>
    <sheetView topLeftCell="A16" workbookViewId="0">
      <selection activeCell="BQ7" sqref="B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9">
      <c r="C2" s="1" t="s">
        <v>34</v>
      </c>
      <c r="D2" s="1" t="s">
        <v>7</v>
      </c>
      <c r="E2">
        <v>11.74</v>
      </c>
      <c r="F2">
        <f>E2*10000</f>
        <v>117400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</row>
    <row r="6" spans="1:69">
      <c r="B6" s="15">
        <f>SUM(D6:MI6)</f>
        <v>5834.57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</row>
    <row r="7" spans="1:6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</row>
    <row r="8" spans="1:69">
      <c r="A8" s="8">
        <f>B8/F2</f>
        <v>8.893361303094531E-3</v>
      </c>
      <c r="B8" s="7">
        <f>SUM(D8:MI8)</f>
        <v>1044.0806169832979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" si="31">BQ6/BQ7</f>
        <v>110.27372262773721</v>
      </c>
    </row>
    <row r="9" spans="1:6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</row>
    <row r="10" spans="1:69">
      <c r="B10">
        <f>B6/B8</f>
        <v>5.5882370624387665</v>
      </c>
    </row>
    <row r="12" spans="1:69">
      <c r="C12" s="17" t="s">
        <v>27</v>
      </c>
      <c r="D12" s="17" t="s">
        <v>28</v>
      </c>
    </row>
    <row r="13" spans="1:69">
      <c r="C13" s="10">
        <v>800</v>
      </c>
      <c r="D13" s="10">
        <v>14.318</v>
      </c>
    </row>
    <row r="14" spans="1:69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D15"/>
  <sheetViews>
    <sheetView topLeftCell="A9" workbookViewId="0">
      <selection activeCell="CD7" sqref="C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2">
      <c r="C2" s="1" t="s">
        <v>10</v>
      </c>
      <c r="D2" s="1" t="s">
        <v>7</v>
      </c>
      <c r="E2">
        <v>955.58</v>
      </c>
      <c r="F2">
        <f>E2*10000</f>
        <v>9555800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168481.86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</row>
    <row r="7" spans="1:8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</row>
    <row r="8" spans="1:82">
      <c r="A8" s="8">
        <f>B8/F2</f>
        <v>2.9129528341595287E-3</v>
      </c>
      <c r="B8" s="7">
        <f>SUM(D8:MI8)</f>
        <v>27835.594692661623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" si="37">CD6/CD7</f>
        <v>512.90968801313625</v>
      </c>
    </row>
    <row r="9" spans="1:8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</row>
    <row r="10" spans="1:82">
      <c r="B10" s="10">
        <f>B6/B8</f>
        <v>6.0527487147388781</v>
      </c>
    </row>
    <row r="12" spans="1:82">
      <c r="C12" s="17" t="s">
        <v>27</v>
      </c>
      <c r="D12" s="17" t="s">
        <v>28</v>
      </c>
    </row>
    <row r="13" spans="1:82">
      <c r="C13" s="10">
        <v>1000</v>
      </c>
      <c r="D13" s="10">
        <v>7.5910000000000002</v>
      </c>
    </row>
    <row r="14" spans="1:82">
      <c r="C14">
        <v>900</v>
      </c>
      <c r="D14">
        <v>5.9</v>
      </c>
    </row>
    <row r="15" spans="1:82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7"/>
  <sheetViews>
    <sheetView topLeftCell="A10" workbookViewId="0">
      <selection activeCell="CD7" sqref="C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2">
      <c r="C2" s="1" t="s">
        <v>17</v>
      </c>
      <c r="D2" s="1" t="s">
        <v>7</v>
      </c>
      <c r="E2">
        <v>220.9</v>
      </c>
      <c r="F2">
        <f>E2*10000</f>
        <v>2209000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243289.67000000004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</row>
    <row r="7" spans="1:8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</row>
    <row r="8" spans="1:82">
      <c r="A8" s="8">
        <f>B8/F2</f>
        <v>1.2565844525168188E-2</v>
      </c>
      <c r="B8" s="7">
        <f>SUM(D8:MI8)</f>
        <v>27757.950556096526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" si="37">CD6/CD7</f>
        <v>-2233.1176470588234</v>
      </c>
    </row>
    <row r="9" spans="1:8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</row>
    <row r="10" spans="1:82">
      <c r="B10" s="10">
        <f>B6/B8</f>
        <v>8.764684176100527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2">
      <c r="AB11" s="1" t="s">
        <v>62</v>
      </c>
    </row>
    <row r="13" spans="1:82">
      <c r="C13" s="17" t="s">
        <v>27</v>
      </c>
      <c r="D13" s="17" t="s">
        <v>28</v>
      </c>
      <c r="E13" s="1" t="s">
        <v>29</v>
      </c>
    </row>
    <row r="14" spans="1:8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2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20"/>
  <sheetViews>
    <sheetView topLeftCell="A14" workbookViewId="0">
      <selection activeCell="CD7" sqref="C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2">
      <c r="C2" s="1" t="s">
        <v>12</v>
      </c>
      <c r="D2" s="1" t="s">
        <v>7</v>
      </c>
      <c r="E2">
        <v>9.36</v>
      </c>
      <c r="F2">
        <f>E2*10000</f>
        <v>93600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35536.29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</row>
    <row r="7" spans="1:8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</row>
    <row r="8" spans="1:82">
      <c r="A8" s="8">
        <f>B8/F2</f>
        <v>3.1635774120045874E-2</v>
      </c>
      <c r="B8" s="7">
        <f>SUM(D8:MI8)</f>
        <v>2961.1084576362937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" si="37">CD6/CD7</f>
        <v>-26.426707597851113</v>
      </c>
    </row>
    <row r="9" spans="1:8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</row>
    <row r="10" spans="1:82">
      <c r="B10">
        <f>B6/B8</f>
        <v>12.001009253260133</v>
      </c>
    </row>
    <row r="16" spans="1:8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3" workbookViewId="0">
      <selection activeCell="CD7" sqref="C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2">
      <c r="C2" s="1" t="s">
        <v>11</v>
      </c>
      <c r="D2" s="1" t="s">
        <v>7</v>
      </c>
      <c r="E2">
        <v>4.05</v>
      </c>
      <c r="F2">
        <f>E2*10000</f>
        <v>40500</v>
      </c>
    </row>
    <row r="3" spans="1:82">
      <c r="C3" s="1" t="s">
        <v>1</v>
      </c>
    </row>
    <row r="4" spans="1:8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 s="27" customFormat="1">
      <c r="B6" s="28">
        <f>SUM(D6:MI6)</f>
        <v>-10679.689999999995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</row>
    <row r="7" spans="1:8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</row>
    <row r="8" spans="1:82">
      <c r="A8" s="8">
        <f>B8/F2</f>
        <v>-2.0989333059436552E-2</v>
      </c>
      <c r="B8" s="7">
        <f>SUM(D8:MI8)</f>
        <v>-850.06798890718028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" si="37">CD6/CD7</f>
        <v>5.181531176006315</v>
      </c>
    </row>
    <row r="9" spans="1:8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</row>
    <row r="10" spans="1:82">
      <c r="B10" s="10">
        <f>B6/B8</f>
        <v>12.563336273524964</v>
      </c>
    </row>
    <row r="12" spans="1:82">
      <c r="C12" s="17" t="s">
        <v>27</v>
      </c>
      <c r="D12" s="17" t="s">
        <v>28</v>
      </c>
    </row>
    <row r="13" spans="1:82">
      <c r="C13" s="10">
        <v>300</v>
      </c>
      <c r="D13" s="10">
        <v>27.286999999999999</v>
      </c>
    </row>
    <row r="14" spans="1:8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2017-12-06T13:05:10Z</dcterms:modified>
</cp:coreProperties>
</file>