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Y8" i="20" l="1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<sst xmlns="http://schemas.openxmlformats.org/spreadsheetml/2006/main" count="340" uniqueCount="91">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</sst>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08840"/>
        <c:axId val="2074711096"/>
      </c:lineChart>
      <c:catAx>
        <c:axId val="207470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711096"/>
        <c:crosses val="autoZero"/>
        <c:auto val="1"/>
        <c:lblAlgn val="ctr"/>
        <c:lblOffset val="100"/>
        <c:tickLblSkip val="2"/>
        <c:noMultiLvlLbl val="0"/>
      </c:catAx>
      <c:valAx>
        <c:axId val="2074711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70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15784"/>
        <c:axId val="2074306056"/>
      </c:lineChart>
      <c:catAx>
        <c:axId val="207431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306056"/>
        <c:crosses val="autoZero"/>
        <c:auto val="1"/>
        <c:lblAlgn val="ctr"/>
        <c:lblOffset val="100"/>
        <c:noMultiLvlLbl val="0"/>
      </c:catAx>
      <c:valAx>
        <c:axId val="2074306056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31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278872"/>
        <c:axId val="2074270104"/>
      </c:lineChart>
      <c:catAx>
        <c:axId val="207427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270104"/>
        <c:crosses val="autoZero"/>
        <c:auto val="1"/>
        <c:lblAlgn val="ctr"/>
        <c:lblOffset val="100"/>
        <c:noMultiLvlLbl val="0"/>
      </c:catAx>
      <c:valAx>
        <c:axId val="207427010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27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030744"/>
        <c:axId val="2074033768"/>
      </c:lineChart>
      <c:catAx>
        <c:axId val="207403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033768"/>
        <c:crosses val="autoZero"/>
        <c:auto val="1"/>
        <c:lblAlgn val="ctr"/>
        <c:lblOffset val="100"/>
        <c:noMultiLvlLbl val="0"/>
      </c:catAx>
      <c:valAx>
        <c:axId val="207403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03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318728"/>
        <c:axId val="2073308648"/>
      </c:lineChart>
      <c:catAx>
        <c:axId val="207331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308648"/>
        <c:crosses val="autoZero"/>
        <c:auto val="1"/>
        <c:lblAlgn val="ctr"/>
        <c:lblOffset val="100"/>
        <c:noMultiLvlLbl val="0"/>
      </c:catAx>
      <c:valAx>
        <c:axId val="20733086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331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290360"/>
        <c:axId val="2073281592"/>
      </c:lineChart>
      <c:catAx>
        <c:axId val="207329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281592"/>
        <c:crosses val="autoZero"/>
        <c:auto val="1"/>
        <c:lblAlgn val="ctr"/>
        <c:lblOffset val="100"/>
        <c:noMultiLvlLbl val="0"/>
      </c:catAx>
      <c:valAx>
        <c:axId val="20732815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329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227912"/>
        <c:axId val="2073219240"/>
      </c:lineChart>
      <c:catAx>
        <c:axId val="207322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219240"/>
        <c:crosses val="autoZero"/>
        <c:auto val="1"/>
        <c:lblAlgn val="ctr"/>
        <c:lblOffset val="100"/>
        <c:noMultiLvlLbl val="0"/>
      </c:catAx>
      <c:valAx>
        <c:axId val="2073219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322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172648"/>
        <c:axId val="2073163880"/>
      </c:lineChart>
      <c:catAx>
        <c:axId val="207317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163880"/>
        <c:crosses val="autoZero"/>
        <c:auto val="1"/>
        <c:lblAlgn val="ctr"/>
        <c:lblOffset val="100"/>
        <c:noMultiLvlLbl val="0"/>
      </c:catAx>
      <c:valAx>
        <c:axId val="2073163880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317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111528"/>
        <c:axId val="2073101928"/>
      </c:lineChart>
      <c:catAx>
        <c:axId val="207311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101928"/>
        <c:crosses val="autoZero"/>
        <c:auto val="1"/>
        <c:lblAlgn val="ctr"/>
        <c:lblOffset val="100"/>
        <c:noMultiLvlLbl val="0"/>
      </c:catAx>
      <c:valAx>
        <c:axId val="207310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311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047224"/>
        <c:axId val="2073037144"/>
      </c:lineChart>
      <c:catAx>
        <c:axId val="207304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037144"/>
        <c:crosses val="autoZero"/>
        <c:auto val="1"/>
        <c:lblAlgn val="ctr"/>
        <c:lblOffset val="100"/>
        <c:noMultiLvlLbl val="0"/>
      </c:catAx>
      <c:valAx>
        <c:axId val="2073037144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304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451448"/>
        <c:axId val="2075454472"/>
      </c:lineChart>
      <c:catAx>
        <c:axId val="207545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454472"/>
        <c:crosses val="autoZero"/>
        <c:auto val="1"/>
        <c:lblAlgn val="ctr"/>
        <c:lblOffset val="100"/>
        <c:noMultiLvlLbl val="0"/>
      </c:catAx>
      <c:valAx>
        <c:axId val="2075454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545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63672"/>
        <c:axId val="2074766632"/>
      </c:lineChart>
      <c:catAx>
        <c:axId val="207476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766632"/>
        <c:crosses val="autoZero"/>
        <c:auto val="1"/>
        <c:lblAlgn val="ctr"/>
        <c:lblOffset val="100"/>
        <c:tickLblSkip val="2"/>
        <c:noMultiLvlLbl val="0"/>
      </c:catAx>
      <c:valAx>
        <c:axId val="207476663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76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504680"/>
        <c:axId val="2075507704"/>
      </c:lineChart>
      <c:catAx>
        <c:axId val="207550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507704"/>
        <c:crosses val="autoZero"/>
        <c:auto val="1"/>
        <c:lblAlgn val="ctr"/>
        <c:lblOffset val="100"/>
        <c:noMultiLvlLbl val="0"/>
      </c:catAx>
      <c:valAx>
        <c:axId val="207550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50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552664"/>
        <c:axId val="2075555672"/>
      </c:lineChart>
      <c:catAx>
        <c:axId val="207555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555672"/>
        <c:crosses val="autoZero"/>
        <c:auto val="1"/>
        <c:lblAlgn val="ctr"/>
        <c:lblOffset val="100"/>
        <c:noMultiLvlLbl val="0"/>
      </c:catAx>
      <c:valAx>
        <c:axId val="207555567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55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14232"/>
        <c:axId val="2075617256"/>
      </c:lineChart>
      <c:catAx>
        <c:axId val="207561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617256"/>
        <c:crosses val="autoZero"/>
        <c:auto val="1"/>
        <c:lblAlgn val="ctr"/>
        <c:lblOffset val="100"/>
        <c:noMultiLvlLbl val="0"/>
      </c:catAx>
      <c:valAx>
        <c:axId val="2075617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61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77080"/>
        <c:axId val="2075680104"/>
      </c:lineChart>
      <c:catAx>
        <c:axId val="207567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680104"/>
        <c:crosses val="autoZero"/>
        <c:auto val="1"/>
        <c:lblAlgn val="ctr"/>
        <c:lblOffset val="100"/>
        <c:noMultiLvlLbl val="0"/>
      </c:catAx>
      <c:valAx>
        <c:axId val="20756801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567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218504"/>
        <c:axId val="2074209832"/>
      </c:lineChart>
      <c:catAx>
        <c:axId val="207421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209832"/>
        <c:crosses val="autoZero"/>
        <c:auto val="1"/>
        <c:lblAlgn val="ctr"/>
        <c:lblOffset val="100"/>
        <c:noMultiLvlLbl val="0"/>
      </c:catAx>
      <c:valAx>
        <c:axId val="2074209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21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155672"/>
        <c:axId val="2074146904"/>
      </c:lineChart>
      <c:catAx>
        <c:axId val="207415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146904"/>
        <c:crosses val="autoZero"/>
        <c:auto val="1"/>
        <c:lblAlgn val="ctr"/>
        <c:lblOffset val="100"/>
        <c:noMultiLvlLbl val="0"/>
      </c:catAx>
      <c:valAx>
        <c:axId val="207414690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15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094264"/>
        <c:axId val="2074085592"/>
      </c:lineChart>
      <c:catAx>
        <c:axId val="207409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085592"/>
        <c:crosses val="autoZero"/>
        <c:auto val="1"/>
        <c:lblAlgn val="ctr"/>
        <c:lblOffset val="100"/>
        <c:noMultiLvlLbl val="0"/>
      </c:catAx>
      <c:valAx>
        <c:axId val="2074085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09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38392"/>
        <c:axId val="2076541416"/>
      </c:lineChart>
      <c:catAx>
        <c:axId val="207653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541416"/>
        <c:crosses val="autoZero"/>
        <c:auto val="1"/>
        <c:lblAlgn val="ctr"/>
        <c:lblOffset val="100"/>
        <c:noMultiLvlLbl val="0"/>
      </c:catAx>
      <c:valAx>
        <c:axId val="207654141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653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98376"/>
        <c:axId val="2076601400"/>
      </c:lineChart>
      <c:catAx>
        <c:axId val="207659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601400"/>
        <c:crosses val="autoZero"/>
        <c:auto val="1"/>
        <c:lblAlgn val="ctr"/>
        <c:lblOffset val="100"/>
        <c:noMultiLvlLbl val="0"/>
      </c:catAx>
      <c:valAx>
        <c:axId val="2076601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59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61112"/>
        <c:axId val="2076664120"/>
      </c:lineChart>
      <c:catAx>
        <c:axId val="207666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664120"/>
        <c:crosses val="autoZero"/>
        <c:auto val="1"/>
        <c:lblAlgn val="ctr"/>
        <c:lblOffset val="100"/>
        <c:noMultiLvlLbl val="0"/>
      </c:catAx>
      <c:valAx>
        <c:axId val="2076664120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66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23240"/>
        <c:axId val="2074826200"/>
      </c:lineChart>
      <c:catAx>
        <c:axId val="207482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826200"/>
        <c:crosses val="autoZero"/>
        <c:auto val="1"/>
        <c:lblAlgn val="ctr"/>
        <c:lblOffset val="100"/>
        <c:noMultiLvlLbl val="0"/>
      </c:catAx>
      <c:valAx>
        <c:axId val="207482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82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736232"/>
        <c:axId val="2075739256"/>
      </c:lineChart>
      <c:catAx>
        <c:axId val="207573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739256"/>
        <c:crosses val="autoZero"/>
        <c:auto val="1"/>
        <c:lblAlgn val="ctr"/>
        <c:lblOffset val="100"/>
        <c:noMultiLvlLbl val="0"/>
      </c:catAx>
      <c:valAx>
        <c:axId val="2075739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73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799080"/>
        <c:axId val="2075802088"/>
      </c:lineChart>
      <c:catAx>
        <c:axId val="207579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802088"/>
        <c:crosses val="autoZero"/>
        <c:auto val="1"/>
        <c:lblAlgn val="ctr"/>
        <c:lblOffset val="100"/>
        <c:noMultiLvlLbl val="0"/>
      </c:catAx>
      <c:valAx>
        <c:axId val="207580208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79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719592"/>
        <c:axId val="2076722616"/>
      </c:lineChart>
      <c:catAx>
        <c:axId val="207671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722616"/>
        <c:crosses val="autoZero"/>
        <c:auto val="1"/>
        <c:lblAlgn val="ctr"/>
        <c:lblOffset val="100"/>
        <c:noMultiLvlLbl val="0"/>
      </c:catAx>
      <c:valAx>
        <c:axId val="207672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71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783096"/>
        <c:axId val="2076786120"/>
      </c:lineChart>
      <c:catAx>
        <c:axId val="207678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786120"/>
        <c:crosses val="autoZero"/>
        <c:auto val="1"/>
        <c:lblAlgn val="ctr"/>
        <c:lblOffset val="100"/>
        <c:noMultiLvlLbl val="0"/>
      </c:catAx>
      <c:valAx>
        <c:axId val="2076786120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678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807704"/>
        <c:axId val="2076810728"/>
      </c:lineChart>
      <c:catAx>
        <c:axId val="207680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810728"/>
        <c:crosses val="autoZero"/>
        <c:auto val="1"/>
        <c:lblAlgn val="ctr"/>
        <c:lblOffset val="100"/>
        <c:noMultiLvlLbl val="0"/>
      </c:catAx>
      <c:valAx>
        <c:axId val="207681072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680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859976"/>
        <c:axId val="2075863000"/>
      </c:lineChart>
      <c:catAx>
        <c:axId val="207585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863000"/>
        <c:crosses val="autoZero"/>
        <c:auto val="1"/>
        <c:lblAlgn val="ctr"/>
        <c:lblOffset val="100"/>
        <c:noMultiLvlLbl val="0"/>
      </c:catAx>
      <c:valAx>
        <c:axId val="207586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85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23064"/>
        <c:axId val="2075926072"/>
      </c:lineChart>
      <c:catAx>
        <c:axId val="207592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926072"/>
        <c:crosses val="autoZero"/>
        <c:auto val="1"/>
        <c:lblAlgn val="ctr"/>
        <c:lblOffset val="100"/>
        <c:noMultiLvlLbl val="0"/>
      </c:catAx>
      <c:valAx>
        <c:axId val="2075926072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92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870056"/>
        <c:axId val="2076873064"/>
      </c:lineChart>
      <c:catAx>
        <c:axId val="207687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873064"/>
        <c:crosses val="autoZero"/>
        <c:auto val="1"/>
        <c:lblAlgn val="ctr"/>
        <c:lblOffset val="100"/>
        <c:noMultiLvlLbl val="0"/>
      </c:catAx>
      <c:valAx>
        <c:axId val="207687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87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32888"/>
        <c:axId val="2076935912"/>
      </c:lineChart>
      <c:catAx>
        <c:axId val="207693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935912"/>
        <c:crosses val="autoZero"/>
        <c:auto val="1"/>
        <c:lblAlgn val="ctr"/>
        <c:lblOffset val="100"/>
        <c:noMultiLvlLbl val="0"/>
      </c:catAx>
      <c:valAx>
        <c:axId val="20769359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693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84328"/>
        <c:axId val="2075987352"/>
      </c:lineChart>
      <c:catAx>
        <c:axId val="207598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987352"/>
        <c:crosses val="autoZero"/>
        <c:auto val="1"/>
        <c:lblAlgn val="ctr"/>
        <c:lblOffset val="100"/>
        <c:noMultiLvlLbl val="0"/>
      </c:catAx>
      <c:valAx>
        <c:axId val="2075987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98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78728"/>
        <c:axId val="2074881752"/>
      </c:lineChart>
      <c:catAx>
        <c:axId val="207487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881752"/>
        <c:crosses val="autoZero"/>
        <c:auto val="1"/>
        <c:lblAlgn val="ctr"/>
        <c:lblOffset val="100"/>
        <c:noMultiLvlLbl val="0"/>
      </c:catAx>
      <c:valAx>
        <c:axId val="207488175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87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047624"/>
        <c:axId val="2076050648"/>
      </c:lineChart>
      <c:catAx>
        <c:axId val="207604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050648"/>
        <c:crosses val="autoZero"/>
        <c:auto val="1"/>
        <c:lblAlgn val="ctr"/>
        <c:lblOffset val="100"/>
        <c:noMultiLvlLbl val="0"/>
      </c:catAx>
      <c:valAx>
        <c:axId val="20760506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604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85416"/>
        <c:axId val="2076988440"/>
      </c:lineChart>
      <c:catAx>
        <c:axId val="207698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988440"/>
        <c:crosses val="autoZero"/>
        <c:auto val="1"/>
        <c:lblAlgn val="ctr"/>
        <c:lblOffset val="100"/>
        <c:noMultiLvlLbl val="0"/>
      </c:catAx>
      <c:valAx>
        <c:axId val="2076988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98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048264"/>
        <c:axId val="2077051288"/>
      </c:lineChart>
      <c:catAx>
        <c:axId val="207704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051288"/>
        <c:crosses val="autoZero"/>
        <c:auto val="1"/>
        <c:lblAlgn val="ctr"/>
        <c:lblOffset val="100"/>
        <c:noMultiLvlLbl val="0"/>
      </c:catAx>
      <c:valAx>
        <c:axId val="207705128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704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09704"/>
        <c:axId val="2077112728"/>
      </c:lineChart>
      <c:catAx>
        <c:axId val="207710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112728"/>
        <c:crosses val="autoZero"/>
        <c:auto val="1"/>
        <c:lblAlgn val="ctr"/>
        <c:lblOffset val="100"/>
        <c:noMultiLvlLbl val="0"/>
      </c:catAx>
      <c:valAx>
        <c:axId val="20771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10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72552"/>
        <c:axId val="2077175576"/>
      </c:lineChart>
      <c:catAx>
        <c:axId val="207717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175576"/>
        <c:crosses val="autoZero"/>
        <c:auto val="1"/>
        <c:lblAlgn val="ctr"/>
        <c:lblOffset val="100"/>
        <c:noMultiLvlLbl val="0"/>
      </c:catAx>
      <c:valAx>
        <c:axId val="207717557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71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465544"/>
        <c:axId val="2076456872"/>
      </c:lineChart>
      <c:catAx>
        <c:axId val="207646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456872"/>
        <c:crosses val="autoZero"/>
        <c:auto val="1"/>
        <c:lblAlgn val="ctr"/>
        <c:lblOffset val="100"/>
        <c:noMultiLvlLbl val="0"/>
      </c:catAx>
      <c:valAx>
        <c:axId val="2076456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46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402360"/>
        <c:axId val="2076393592"/>
      </c:lineChart>
      <c:catAx>
        <c:axId val="207640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393592"/>
        <c:crosses val="autoZero"/>
        <c:auto val="1"/>
        <c:lblAlgn val="ctr"/>
        <c:lblOffset val="100"/>
        <c:noMultiLvlLbl val="0"/>
      </c:catAx>
      <c:valAx>
        <c:axId val="20763935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640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43336"/>
        <c:axId val="2076334664"/>
      </c:lineChart>
      <c:catAx>
        <c:axId val="207634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334664"/>
        <c:crosses val="autoZero"/>
        <c:auto val="1"/>
        <c:lblAlgn val="ctr"/>
        <c:lblOffset val="100"/>
        <c:noMultiLvlLbl val="0"/>
      </c:catAx>
      <c:valAx>
        <c:axId val="2076334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34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281000"/>
        <c:axId val="2076271464"/>
      </c:lineChart>
      <c:catAx>
        <c:axId val="207628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271464"/>
        <c:crosses val="autoZero"/>
        <c:auto val="1"/>
        <c:lblAlgn val="ctr"/>
        <c:lblOffset val="100"/>
        <c:noMultiLvlLbl val="0"/>
      </c:catAx>
      <c:valAx>
        <c:axId val="2076271464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628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255624"/>
        <c:axId val="2076246920"/>
      </c:lineChart>
      <c:catAx>
        <c:axId val="207625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246920"/>
        <c:crosses val="autoZero"/>
        <c:auto val="1"/>
        <c:lblAlgn val="ctr"/>
        <c:lblOffset val="100"/>
        <c:noMultiLvlLbl val="0"/>
      </c:catAx>
      <c:valAx>
        <c:axId val="207624692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625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25544"/>
        <c:axId val="2074928568"/>
      </c:lineChart>
      <c:catAx>
        <c:axId val="207492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928568"/>
        <c:crosses val="autoZero"/>
        <c:auto val="1"/>
        <c:lblAlgn val="ctr"/>
        <c:lblOffset val="100"/>
        <c:noMultiLvlLbl val="0"/>
      </c:catAx>
      <c:valAx>
        <c:axId val="207492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92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73416"/>
        <c:axId val="2074976440"/>
      </c:lineChart>
      <c:catAx>
        <c:axId val="207497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976440"/>
        <c:crosses val="autoZero"/>
        <c:auto val="1"/>
        <c:lblAlgn val="ctr"/>
        <c:lblOffset val="100"/>
        <c:noMultiLvlLbl val="0"/>
      </c:catAx>
      <c:valAx>
        <c:axId val="207497644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97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20520"/>
        <c:axId val="2075023544"/>
      </c:lineChart>
      <c:catAx>
        <c:axId val="207502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023544"/>
        <c:crosses val="autoZero"/>
        <c:auto val="1"/>
        <c:lblAlgn val="ctr"/>
        <c:lblOffset val="100"/>
        <c:noMultiLvlLbl val="0"/>
      </c:catAx>
      <c:valAx>
        <c:axId val="207502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02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68648"/>
        <c:axId val="2075071672"/>
      </c:lineChart>
      <c:catAx>
        <c:axId val="207506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071672"/>
        <c:crosses val="autoZero"/>
        <c:auto val="1"/>
        <c:lblAlgn val="ctr"/>
        <c:lblOffset val="100"/>
        <c:noMultiLvlLbl val="0"/>
      </c:catAx>
      <c:valAx>
        <c:axId val="207507167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506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74792"/>
        <c:axId val="2074366056"/>
      </c:lineChart>
      <c:catAx>
        <c:axId val="207437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366056"/>
        <c:crosses val="autoZero"/>
        <c:auto val="1"/>
        <c:lblAlgn val="ctr"/>
        <c:lblOffset val="100"/>
        <c:noMultiLvlLbl val="0"/>
      </c:catAx>
      <c:valAx>
        <c:axId val="207436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37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45"/>
  <sheetViews>
    <sheetView topLeftCell="FX1" workbookViewId="0">
      <selection activeCell="GH7" sqref="G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9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9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9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</row>
    <row r="5" spans="1:19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</row>
    <row r="6" spans="1:190">
      <c r="A6" s="10"/>
      <c r="B6" s="34">
        <f>SUM(D6:MI6)</f>
        <v>-376171.19999999995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</row>
    <row r="7" spans="1:19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</row>
    <row r="8" spans="1:190">
      <c r="A8" s="8">
        <f>B8/F2</f>
        <v>-1.1709376173958333E-2</v>
      </c>
      <c r="B8" s="7">
        <f>SUM(D8:MI8)</f>
        <v>-7386.2744905329164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" si="88">GH6/GH7</f>
        <v>-225.46822033898306</v>
      </c>
    </row>
    <row r="9" spans="1:19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</row>
    <row r="10" spans="1:190">
      <c r="A10" s="10"/>
      <c r="B10" s="10">
        <f>B6/B8</f>
        <v>50.928407884400109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9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9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9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9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9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9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R19"/>
  <sheetViews>
    <sheetView topLeftCell="HD1" workbookViewId="0">
      <selection activeCell="HR7" sqref="HR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26">
      <c r="C2" s="1" t="s">
        <v>20</v>
      </c>
      <c r="D2" s="1" t="s">
        <v>7</v>
      </c>
      <c r="E2">
        <v>16.73</v>
      </c>
      <c r="F2">
        <f>E2*10000</f>
        <v>167300</v>
      </c>
    </row>
    <row r="3" spans="1:226">
      <c r="C3" s="1" t="s">
        <v>1</v>
      </c>
    </row>
    <row r="4" spans="1:2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</row>
    <row r="5" spans="1:2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</row>
    <row r="6" spans="1:226">
      <c r="B6" s="15">
        <f>SUM(D6:MI6)</f>
        <v>-12974.990000000011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</row>
    <row r="7" spans="1:22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</row>
    <row r="8" spans="1:226">
      <c r="A8" s="8">
        <f>B8/F2</f>
        <v>-1.9164671110774658E-2</v>
      </c>
      <c r="B8" s="7">
        <f>SUM(D8:MI8)</f>
        <v>-3206.2494768326005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" si="107">HR6/HR7</f>
        <v>-113.2832512315271</v>
      </c>
    </row>
    <row r="9" spans="1:226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</row>
    <row r="10" spans="1:226">
      <c r="B10" s="10">
        <f>B6/B8</f>
        <v>4.0467811671404261</v>
      </c>
    </row>
    <row r="12" spans="1:226">
      <c r="C12" s="17" t="s">
        <v>26</v>
      </c>
      <c r="D12" s="17" t="s">
        <v>27</v>
      </c>
    </row>
    <row r="13" spans="1:226">
      <c r="C13" s="10">
        <v>400</v>
      </c>
      <c r="D13" s="10">
        <v>8.4030000000000005</v>
      </c>
    </row>
    <row r="14" spans="1:226">
      <c r="A14" s="1" t="s">
        <v>29</v>
      </c>
      <c r="B14" s="23">
        <v>42991</v>
      </c>
      <c r="C14">
        <v>2000</v>
      </c>
      <c r="D14">
        <v>4.75</v>
      </c>
    </row>
    <row r="15" spans="1:226">
      <c r="A15" s="1" t="s">
        <v>29</v>
      </c>
      <c r="B15" s="11">
        <v>42993</v>
      </c>
      <c r="C15">
        <v>2000</v>
      </c>
      <c r="D15">
        <v>4.71</v>
      </c>
    </row>
    <row r="16" spans="1:226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R20"/>
  <sheetViews>
    <sheetView topLeftCell="HE1" workbookViewId="0">
      <selection activeCell="HR7" sqref="HR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2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26">
      <c r="C3" s="1" t="s">
        <v>1</v>
      </c>
    </row>
    <row r="4" spans="1:2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</row>
    <row r="5" spans="1:2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</row>
    <row r="6" spans="1:226">
      <c r="B6" s="15">
        <f>SUM(D6:MI6)</f>
        <v>-140678.42000000001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</row>
    <row r="7" spans="1:22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</row>
    <row r="8" spans="1:226">
      <c r="A8" s="8">
        <f>B8/F2</f>
        <v>-9.9018089451755942E-2</v>
      </c>
      <c r="B8" s="7">
        <f>SUM(D8:MI8)</f>
        <v>-9377.0130710812882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" si="106">HR6/HR7</f>
        <v>-132.62180016515276</v>
      </c>
    </row>
    <row r="9" spans="1:22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</row>
    <row r="10" spans="1:226">
      <c r="B10">
        <f>B6/B8</f>
        <v>15.002476687790093</v>
      </c>
    </row>
    <row r="16" spans="1:22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R14"/>
  <sheetViews>
    <sheetView topLeftCell="HG1" workbookViewId="0">
      <selection activeCell="HR7" sqref="HR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26">
      <c r="C2" s="1" t="s">
        <v>11</v>
      </c>
      <c r="D2" s="1" t="s">
        <v>7</v>
      </c>
      <c r="E2">
        <v>4.05</v>
      </c>
      <c r="F2">
        <f>E2*10000</f>
        <v>40500</v>
      </c>
    </row>
    <row r="3" spans="1:226">
      <c r="C3" s="1" t="s">
        <v>1</v>
      </c>
    </row>
    <row r="4" spans="1:22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</row>
    <row r="5" spans="1:2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</row>
    <row r="6" spans="1:226" s="27" customFormat="1">
      <c r="B6" s="28">
        <f>SUM(D6:MI6)</f>
        <v>-30587.91999999998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</row>
    <row r="7" spans="1:22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</row>
    <row r="8" spans="1:226">
      <c r="A8" s="8">
        <f>B8/F2</f>
        <v>-7.0918144776456471E-2</v>
      </c>
      <c r="B8" s="7">
        <f>SUM(D8:MI8)</f>
        <v>-2872.1848634464873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</row>
    <row r="9" spans="1:22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</row>
    <row r="10" spans="1:226">
      <c r="B10" s="10">
        <f>B6/B8</f>
        <v>10.649704477342</v>
      </c>
      <c r="HE10" s="1" t="s">
        <v>41</v>
      </c>
    </row>
    <row r="12" spans="1:226">
      <c r="C12" s="17" t="s">
        <v>26</v>
      </c>
      <c r="D12" s="17" t="s">
        <v>27</v>
      </c>
    </row>
    <row r="13" spans="1:226">
      <c r="C13" s="10">
        <v>300</v>
      </c>
      <c r="D13" s="10">
        <v>27.286999999999999</v>
      </c>
    </row>
    <row r="14" spans="1:22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I14"/>
  <sheetViews>
    <sheetView topLeftCell="GT1" workbookViewId="0">
      <selection activeCell="HI7" sqref="HI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17">
      <c r="C2" s="1" t="s">
        <v>8</v>
      </c>
      <c r="D2" s="1" t="s">
        <v>7</v>
      </c>
      <c r="E2">
        <v>220.39</v>
      </c>
      <c r="F2">
        <f>E2*10000</f>
        <v>2203900</v>
      </c>
    </row>
    <row r="3" spans="1:217">
      <c r="C3" s="1" t="s">
        <v>1</v>
      </c>
    </row>
    <row r="4" spans="1:2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</row>
    <row r="5" spans="1:2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</row>
    <row r="6" spans="1:217">
      <c r="B6" s="15">
        <f>SUM(D6:MI6)</f>
        <v>-252587.00999999992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</row>
    <row r="7" spans="1:21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</row>
    <row r="8" spans="1:217">
      <c r="A8" s="8">
        <f>B8/F2</f>
        <v>-5.5766467366247935E-2</v>
      </c>
      <c r="B8" s="7">
        <f>SUM(D8:MI8)</f>
        <v>-122903.71742847383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" si="101">HI6/HI7</f>
        <v>-528.60264900662253</v>
      </c>
    </row>
    <row r="9" spans="1:21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</row>
    <row r="10" spans="1:217">
      <c r="T10" s="22" t="s">
        <v>49</v>
      </c>
      <c r="FE10" t="s">
        <v>82</v>
      </c>
    </row>
    <row r="13" spans="1:217">
      <c r="C13" s="1" t="s">
        <v>26</v>
      </c>
      <c r="D13" s="1" t="s">
        <v>27</v>
      </c>
      <c r="E13" s="1" t="s">
        <v>47</v>
      </c>
    </row>
    <row r="14" spans="1:21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R15"/>
  <sheetViews>
    <sheetView topLeftCell="HG1" workbookViewId="0">
      <selection activeCell="HR7" sqref="HR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26">
      <c r="C2" s="1" t="s">
        <v>9</v>
      </c>
      <c r="D2" s="1" t="s">
        <v>7</v>
      </c>
      <c r="E2">
        <v>9.6</v>
      </c>
      <c r="F2">
        <f>E2*10000</f>
        <v>96000</v>
      </c>
    </row>
    <row r="3" spans="1:226">
      <c r="C3" s="1" t="s">
        <v>1</v>
      </c>
    </row>
    <row r="4" spans="1:2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</row>
    <row r="5" spans="1:2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</row>
    <row r="6" spans="1:226">
      <c r="B6" s="15">
        <f>SUM(D6:MI6)</f>
        <v>-95998.340000000011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</row>
    <row r="7" spans="1:22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</row>
    <row r="8" spans="1:226">
      <c r="A8" s="8">
        <f>B8/F2</f>
        <v>-0.18087633856667362</v>
      </c>
      <c r="B8" s="7">
        <f>SUM(D8:MI8)</f>
        <v>-17364.128502400668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" si="106">HR6/HR7</f>
        <v>-128.50531914893617</v>
      </c>
    </row>
    <row r="9" spans="1:22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</row>
    <row r="12" spans="1:226">
      <c r="C12" s="1" t="s">
        <v>26</v>
      </c>
      <c r="D12" s="1" t="s">
        <v>27</v>
      </c>
      <c r="E12" s="1" t="s">
        <v>30</v>
      </c>
    </row>
    <row r="13" spans="1:22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26">
      <c r="C14" s="12"/>
      <c r="D14" s="13"/>
      <c r="E14" s="13"/>
    </row>
    <row r="15" spans="1:22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T15"/>
  <sheetViews>
    <sheetView topLeftCell="GG1" workbookViewId="0">
      <selection activeCell="GT7" sqref="GT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02">
      <c r="C2" s="1" t="s">
        <v>15</v>
      </c>
      <c r="D2" s="1" t="s">
        <v>7</v>
      </c>
      <c r="E2">
        <v>3.89</v>
      </c>
      <c r="F2">
        <f>E2*10000</f>
        <v>38900</v>
      </c>
    </row>
    <row r="3" spans="1:202">
      <c r="C3" s="1" t="s">
        <v>1</v>
      </c>
    </row>
    <row r="4" spans="1:2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</row>
    <row r="5" spans="1:2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</row>
    <row r="6" spans="1:202">
      <c r="B6" s="15">
        <f>SUM(D6:MI6)</f>
        <v>-2830.7699999999995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</row>
    <row r="7" spans="1:20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</row>
    <row r="8" spans="1:202">
      <c r="A8" s="8">
        <f>B8/F2</f>
        <v>-1.6009608289628541E-2</v>
      </c>
      <c r="B8" s="7">
        <f>SUM(D8:MI8)</f>
        <v>-622.77376246655024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" si="95">GT6/GT7</f>
        <v>-83.977961432506888</v>
      </c>
    </row>
    <row r="9" spans="1:20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</row>
    <row r="10" spans="1:202">
      <c r="CD10" s="1" t="s">
        <v>76</v>
      </c>
      <c r="FB10" t="s">
        <v>82</v>
      </c>
      <c r="FP10" s="1" t="s">
        <v>84</v>
      </c>
    </row>
    <row r="14" spans="1:202">
      <c r="C14" s="1" t="s">
        <v>26</v>
      </c>
      <c r="D14" s="17" t="s">
        <v>27</v>
      </c>
      <c r="E14" s="1" t="s">
        <v>30</v>
      </c>
    </row>
    <row r="15" spans="1:20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R18"/>
  <sheetViews>
    <sheetView topLeftCell="HE1" workbookViewId="0">
      <selection activeCell="HR7" sqref="HR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26">
      <c r="C3" s="1" t="s">
        <v>1</v>
      </c>
    </row>
    <row r="4" spans="1:2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</row>
    <row r="5" spans="1:2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</row>
    <row r="6" spans="1:226">
      <c r="B6" s="15">
        <f>SUM(D6:MI6)</f>
        <v>-79164.350000000049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</row>
    <row r="7" spans="1:22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</row>
    <row r="8" spans="1:226">
      <c r="A8" s="8">
        <f>B8/F2</f>
        <v>-2.9153804713952118E-2</v>
      </c>
      <c r="B8" s="7">
        <f>SUM(D8:MI8)</f>
        <v>-23124.797899106816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" si="104">HR6/HR7</f>
        <v>-237.53913043478263</v>
      </c>
    </row>
    <row r="9" spans="1:22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</row>
    <row r="14" spans="1:226">
      <c r="C14" s="1" t="s">
        <v>26</v>
      </c>
      <c r="D14" s="1" t="s">
        <v>27</v>
      </c>
      <c r="E14" s="1" t="s">
        <v>30</v>
      </c>
    </row>
    <row r="15" spans="1:22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2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Q15"/>
  <sheetViews>
    <sheetView topLeftCell="HE1" workbookViewId="0">
      <selection activeCell="HQ7" sqref="HQ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25">
      <c r="C2" s="1" t="s">
        <v>14</v>
      </c>
      <c r="D2" s="1" t="s">
        <v>7</v>
      </c>
      <c r="E2">
        <v>19.88</v>
      </c>
      <c r="F2">
        <f>E2*10000</f>
        <v>198800</v>
      </c>
    </row>
    <row r="3" spans="1:225">
      <c r="C3" s="1" t="s">
        <v>1</v>
      </c>
    </row>
    <row r="4" spans="1:2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</row>
    <row r="5" spans="1:2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</row>
    <row r="6" spans="1:225">
      <c r="B6" s="15">
        <f>SUM(D6:MI6)</f>
        <v>-48115.82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</row>
    <row r="7" spans="1:22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</row>
    <row r="8" spans="1:225">
      <c r="A8" s="8">
        <f>B8/F2</f>
        <v>-5.4840361433315013E-2</v>
      </c>
      <c r="B8" s="7">
        <f>SUM(D8:MI8)</f>
        <v>-10902.263852943024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" si="105">HQ6/HQ7</f>
        <v>-210.50953678474116</v>
      </c>
    </row>
    <row r="9" spans="1:22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</row>
    <row r="10" spans="1:22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25">
      <c r="C13" s="17" t="s">
        <v>26</v>
      </c>
      <c r="D13" s="17" t="s">
        <v>27</v>
      </c>
      <c r="E13" s="1" t="s">
        <v>35</v>
      </c>
    </row>
    <row r="14" spans="1:22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2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R14"/>
  <sheetViews>
    <sheetView topLeftCell="HG1" workbookViewId="0">
      <selection activeCell="HR7" sqref="HR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26">
      <c r="C2" s="1" t="s">
        <v>16</v>
      </c>
      <c r="D2" s="1" t="s">
        <v>7</v>
      </c>
      <c r="E2">
        <v>178.53</v>
      </c>
      <c r="F2">
        <f>E2*10000</f>
        <v>1785300</v>
      </c>
    </row>
    <row r="3" spans="1:226">
      <c r="C3" s="1" t="s">
        <v>1</v>
      </c>
    </row>
    <row r="4" spans="1:2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</row>
    <row r="5" spans="1:2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</row>
    <row r="6" spans="1:226">
      <c r="B6" s="15">
        <f>SUM(D6:MI6)</f>
        <v>-88961.56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</row>
    <row r="7" spans="1:22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</row>
    <row r="8" spans="1:226">
      <c r="A8" s="8">
        <f>B8/F2</f>
        <v>-1.3969844647588246E-2</v>
      </c>
      <c r="B8" s="7">
        <f>SUM(D8:MI8)</f>
        <v>-24940.363649339295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" si="106">HR6/HR7</f>
        <v>-102.42675159235668</v>
      </c>
    </row>
    <row r="9" spans="1:22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</row>
    <row r="10" spans="1:226">
      <c r="B10">
        <f>B6/B8</f>
        <v>3.566971245920735</v>
      </c>
      <c r="U10" s="1" t="s">
        <v>51</v>
      </c>
      <c r="V10" s="1" t="s">
        <v>41</v>
      </c>
    </row>
    <row r="12" spans="1:226">
      <c r="C12" s="1" t="s">
        <v>26</v>
      </c>
      <c r="D12" s="1" t="s">
        <v>27</v>
      </c>
    </row>
    <row r="13" spans="1:226">
      <c r="C13">
        <v>800</v>
      </c>
      <c r="D13">
        <v>9.1660000000000004</v>
      </c>
    </row>
    <row r="14" spans="1:22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14"/>
  <sheetViews>
    <sheetView topLeftCell="A16" workbookViewId="0">
      <selection activeCell="FA7" sqref="FA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57">
      <c r="C2" s="1" t="s">
        <v>13</v>
      </c>
      <c r="D2" s="1" t="s">
        <v>7</v>
      </c>
      <c r="E2">
        <v>6.98</v>
      </c>
      <c r="F2">
        <f>E2*10000</f>
        <v>69800</v>
      </c>
    </row>
    <row r="3" spans="1:157">
      <c r="C3" s="1" t="s">
        <v>1</v>
      </c>
    </row>
    <row r="4" spans="1:1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</row>
    <row r="5" spans="1:1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</row>
    <row r="6" spans="1:157">
      <c r="B6" s="15">
        <f>SUM(D6:MI6)</f>
        <v>-153570.13999999998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</row>
    <row r="7" spans="1:15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</row>
    <row r="8" spans="1:157">
      <c r="A8" s="8">
        <f>B8/F2</f>
        <v>-0.22308713515663145</v>
      </c>
      <c r="B8" s="7">
        <f>SUM(D8:MI8)</f>
        <v>-15571.482033932874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" si="71">FA6/FA7</f>
        <v>-662.75084937712347</v>
      </c>
    </row>
    <row r="9" spans="1:157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</row>
    <row r="10" spans="1:157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57">
      <c r="C12" s="1" t="s">
        <v>26</v>
      </c>
      <c r="D12" s="1" t="s">
        <v>27</v>
      </c>
    </row>
    <row r="13" spans="1:157">
      <c r="C13">
        <v>400</v>
      </c>
      <c r="D13">
        <v>27.524999999999999</v>
      </c>
      <c r="G13" s="1" t="s">
        <v>31</v>
      </c>
    </row>
    <row r="14" spans="1:157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D13"/>
  <sheetViews>
    <sheetView topLeftCell="GQ1" workbookViewId="0">
      <selection activeCell="HD7" sqref="HD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12">
      <c r="C2" s="1" t="s">
        <v>53</v>
      </c>
      <c r="D2" s="1" t="s">
        <v>7</v>
      </c>
      <c r="E2">
        <v>12.56</v>
      </c>
      <c r="F2">
        <f>E2*10000</f>
        <v>125600</v>
      </c>
    </row>
    <row r="3" spans="1:212">
      <c r="C3" s="1" t="s">
        <v>1</v>
      </c>
    </row>
    <row r="4" spans="1:2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</row>
    <row r="5" spans="1:21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</row>
    <row r="6" spans="1:212">
      <c r="B6" s="15">
        <f>SUM(D6:MI6)</f>
        <v>500269.36000000004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</row>
    <row r="7" spans="1:21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</row>
    <row r="8" spans="1:212">
      <c r="A8" s="8">
        <f>B8/F2</f>
        <v>6.6937239560724837E-3</v>
      </c>
      <c r="B8" s="7">
        <f>SUM(D8:MI8)</f>
        <v>840.73172888270392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" si="99">HD6/HD7</f>
        <v>0.33167959087245336</v>
      </c>
    </row>
    <row r="9" spans="1:212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</row>
    <row r="10" spans="1:212">
      <c r="B10">
        <f>B6/B8</f>
        <v>595.04041873718313</v>
      </c>
      <c r="GM10" t="s">
        <v>89</v>
      </c>
    </row>
    <row r="12" spans="1:212">
      <c r="C12" s="17" t="s">
        <v>26</v>
      </c>
      <c r="D12" s="17" t="s">
        <v>27</v>
      </c>
    </row>
    <row r="13" spans="1:21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R14"/>
  <sheetViews>
    <sheetView topLeftCell="HB1" workbookViewId="0">
      <selection activeCell="HR7" sqref="HR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26">
      <c r="C2" s="1" t="s">
        <v>19</v>
      </c>
      <c r="D2" s="1" t="s">
        <v>7</v>
      </c>
      <c r="E2">
        <v>19.34</v>
      </c>
      <c r="F2">
        <f>E2*10000</f>
        <v>193400</v>
      </c>
    </row>
    <row r="3" spans="1:226">
      <c r="C3" s="1" t="s">
        <v>1</v>
      </c>
    </row>
    <row r="4" spans="1:2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</row>
    <row r="5" spans="1:2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</row>
    <row r="6" spans="1:226">
      <c r="B6" s="15">
        <f>SUM(D6:MI6)</f>
        <v>-32541.549999999985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</row>
    <row r="7" spans="1:22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</row>
    <row r="8" spans="1:226">
      <c r="A8" s="8">
        <f>B8/F2</f>
        <v>-6.2398598610160678E-2</v>
      </c>
      <c r="B8" s="7">
        <f>SUM(D8:MI8)</f>
        <v>-12067.888971205075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" si="106">HR6/HR7</f>
        <v>145.5</v>
      </c>
    </row>
    <row r="9" spans="1:22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</row>
    <row r="10" spans="1:226">
      <c r="DY10" s="1" t="s">
        <v>41</v>
      </c>
    </row>
    <row r="12" spans="1:226">
      <c r="C12" s="17" t="s">
        <v>26</v>
      </c>
      <c r="D12" s="17" t="s">
        <v>27</v>
      </c>
    </row>
    <row r="13" spans="1:226">
      <c r="C13" s="10">
        <v>600</v>
      </c>
      <c r="D13" s="10">
        <v>7.2480000000000002</v>
      </c>
    </row>
    <row r="14" spans="1:22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R14"/>
  <sheetViews>
    <sheetView topLeftCell="HC1" workbookViewId="0">
      <selection activeCell="HR7" sqref="HR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26">
      <c r="C2" s="1" t="s">
        <v>21</v>
      </c>
      <c r="D2" s="1" t="s">
        <v>7</v>
      </c>
      <c r="E2">
        <v>5.4</v>
      </c>
      <c r="F2">
        <f>E2*10000</f>
        <v>54000</v>
      </c>
    </row>
    <row r="3" spans="1:226">
      <c r="C3" s="1" t="s">
        <v>1</v>
      </c>
    </row>
    <row r="4" spans="1:2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</row>
    <row r="5" spans="1:2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</row>
    <row r="6" spans="1:226">
      <c r="B6" s="15">
        <f>SUM(D6:MI6)</f>
        <v>-7105.340000000002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</row>
    <row r="7" spans="1:22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</row>
    <row r="8" spans="1:226">
      <c r="A8" s="8">
        <f>B8/F2</f>
        <v>-2.5068624328864815E-2</v>
      </c>
      <c r="B8" s="7">
        <f>SUM(D8:MI8)</f>
        <v>-1353.7057137587001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" si="106">HR6/HR7</f>
        <v>-20.327683615819208</v>
      </c>
    </row>
    <row r="9" spans="1:22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</row>
    <row r="12" spans="1:226">
      <c r="C12" s="17" t="s">
        <v>26</v>
      </c>
      <c r="D12" s="17" t="s">
        <v>27</v>
      </c>
    </row>
    <row r="13" spans="1:226">
      <c r="C13" s="10">
        <v>300</v>
      </c>
      <c r="D13" s="10">
        <v>8.4870000000000001</v>
      </c>
    </row>
    <row r="14" spans="1:22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Y13"/>
  <sheetViews>
    <sheetView tabSelected="1" topLeftCell="GK1" workbookViewId="0">
      <selection activeCell="GY7" sqref="GY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07">
      <c r="C2" s="1" t="s">
        <v>58</v>
      </c>
      <c r="D2" s="1" t="s">
        <v>7</v>
      </c>
      <c r="E2">
        <v>7.83</v>
      </c>
      <c r="F2">
        <f>E2*10000</f>
        <v>78300</v>
      </c>
    </row>
    <row r="3" spans="1:207">
      <c r="C3" s="1" t="s">
        <v>1</v>
      </c>
    </row>
    <row r="4" spans="1:2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</row>
    <row r="5" spans="1:20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</row>
    <row r="6" spans="1:207">
      <c r="B6" s="15">
        <f>SUM(D6:MI6)</f>
        <v>-17872.09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</row>
    <row r="7" spans="1:20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</row>
    <row r="8" spans="1:207">
      <c r="A8" s="8">
        <f>B8/F2</f>
        <v>-1.7796340697943582E-2</v>
      </c>
      <c r="B8" s="7">
        <f>SUM(D8:MI8)</f>
        <v>-1393.4534766489824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" si="97">GY6/GY7</f>
        <v>28.42549668874172</v>
      </c>
    </row>
    <row r="9" spans="1:20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</row>
    <row r="10" spans="1:207">
      <c r="GF10" t="s">
        <v>88</v>
      </c>
    </row>
    <row r="11" spans="1:207">
      <c r="GF11" t="s">
        <v>87</v>
      </c>
    </row>
    <row r="12" spans="1:207">
      <c r="C12" s="17" t="s">
        <v>26</v>
      </c>
      <c r="D12" s="17" t="s">
        <v>27</v>
      </c>
    </row>
    <row r="13" spans="1:20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3"/>
  <sheetViews>
    <sheetView topLeftCell="CS1" workbookViewId="0">
      <selection activeCell="DH7" sqref="D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2">
      <c r="C2" s="1" t="s">
        <v>80</v>
      </c>
      <c r="D2" s="1" t="s">
        <v>7</v>
      </c>
      <c r="E2">
        <v>6.54</v>
      </c>
      <c r="F2">
        <f>E2*10000</f>
        <v>65400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</row>
    <row r="6" spans="1:112">
      <c r="B6" s="15">
        <f>SUM(D6:MI6)</f>
        <v>-141316.59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</row>
    <row r="7" spans="1:112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</row>
    <row r="8" spans="1:112">
      <c r="A8" s="8">
        <f>B8/F2</f>
        <v>-3.6827943075973556E-2</v>
      </c>
      <c r="B8" s="7">
        <f>SUM(D8:MI8)</f>
        <v>-2408.5474771686704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" si="51">DH6/DH7</f>
        <v>-26.806102742371571</v>
      </c>
    </row>
    <row r="9" spans="1:112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</row>
    <row r="12" spans="1:112">
      <c r="C12" s="17" t="s">
        <v>26</v>
      </c>
      <c r="D12" s="17" t="s">
        <v>27</v>
      </c>
    </row>
    <row r="13" spans="1:11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3"/>
  <sheetViews>
    <sheetView topLeftCell="CU1" workbookViewId="0">
      <selection activeCell="DH7" sqref="D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2">
      <c r="C2" s="1" t="s">
        <v>81</v>
      </c>
      <c r="D2" s="1" t="s">
        <v>7</v>
      </c>
      <c r="E2">
        <v>10.41</v>
      </c>
      <c r="F2">
        <f>E2*10000</f>
        <v>104100</v>
      </c>
    </row>
    <row r="3" spans="1:112">
      <c r="C3" s="1" t="s">
        <v>1</v>
      </c>
    </row>
    <row r="4" spans="1:1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</row>
    <row r="5" spans="1:112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</row>
    <row r="6" spans="1:112">
      <c r="B6" s="15">
        <f>SUM(D6:MI6)</f>
        <v>-59281.429999999978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</row>
    <row r="7" spans="1:112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</row>
    <row r="8" spans="1:112">
      <c r="A8" s="8">
        <f>B8/F2</f>
        <v>-5.6529595512704468E-3</v>
      </c>
      <c r="B8" s="7">
        <f>SUM(D8:MI8)</f>
        <v>-588.47308928725352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" si="51">DH6/DH7</f>
        <v>-14.341755846214822</v>
      </c>
    </row>
    <row r="9" spans="1:112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</row>
    <row r="12" spans="1:112">
      <c r="C12" s="17" t="s">
        <v>26</v>
      </c>
      <c r="D12" s="17" t="s">
        <v>27</v>
      </c>
    </row>
    <row r="13" spans="1:11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R17"/>
  <sheetViews>
    <sheetView topLeftCell="HF1" workbookViewId="0">
      <selection activeCell="HR7" sqref="HR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26">
      <c r="C2" s="1" t="s">
        <v>10</v>
      </c>
      <c r="D2" s="1" t="s">
        <v>7</v>
      </c>
      <c r="E2">
        <v>955.58</v>
      </c>
      <c r="F2">
        <f>E2*10000</f>
        <v>9555800</v>
      </c>
    </row>
    <row r="3" spans="1:226">
      <c r="C3" s="1" t="s">
        <v>1</v>
      </c>
    </row>
    <row r="4" spans="1:2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</row>
    <row r="5" spans="1:2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</row>
    <row r="6" spans="1:226">
      <c r="B6" s="15">
        <f>SUM(D6:MI6)</f>
        <v>34804.74000000002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</row>
    <row r="7" spans="1:22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</row>
    <row r="8" spans="1:226">
      <c r="A8" s="8">
        <f>B8/F2</f>
        <v>8.050330982947349E-4</v>
      </c>
      <c r="B8" s="7">
        <f>SUM(D8:MI8)</f>
        <v>7692.7352806848276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" si="107">HR6/HR7</f>
        <v>47.990595611285265</v>
      </c>
    </row>
    <row r="9" spans="1:226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</row>
    <row r="10" spans="1:226">
      <c r="B10" s="10">
        <f>B6/B8</f>
        <v>4.5243647064508909</v>
      </c>
      <c r="GS10" t="s">
        <v>85</v>
      </c>
    </row>
    <row r="12" spans="1:226">
      <c r="C12" s="17" t="s">
        <v>26</v>
      </c>
      <c r="D12" s="17" t="s">
        <v>27</v>
      </c>
    </row>
    <row r="13" spans="1:226">
      <c r="C13" s="10">
        <v>1000</v>
      </c>
      <c r="D13" s="10">
        <v>7.5910000000000002</v>
      </c>
    </row>
    <row r="14" spans="1:226">
      <c r="C14">
        <v>900</v>
      </c>
      <c r="D14">
        <v>5.9</v>
      </c>
    </row>
    <row r="15" spans="1:226">
      <c r="A15" s="1" t="s">
        <v>28</v>
      </c>
      <c r="B15" s="38">
        <v>11232</v>
      </c>
      <c r="C15">
        <v>1900</v>
      </c>
      <c r="D15">
        <v>6</v>
      </c>
    </row>
    <row r="16" spans="1:226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R17"/>
  <sheetViews>
    <sheetView topLeftCell="HF2" workbookViewId="0">
      <selection activeCell="HR7" sqref="HR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26">
      <c r="C2" s="1" t="s">
        <v>17</v>
      </c>
      <c r="D2" s="1" t="s">
        <v>7</v>
      </c>
      <c r="E2">
        <v>220.9</v>
      </c>
      <c r="F2">
        <f>E2*10000</f>
        <v>2209000</v>
      </c>
    </row>
    <row r="3" spans="1:226">
      <c r="C3" s="1" t="s">
        <v>1</v>
      </c>
    </row>
    <row r="4" spans="1:2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</row>
    <row r="5" spans="1:2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</row>
    <row r="6" spans="1:226">
      <c r="B6" s="15">
        <f>SUM(D6:MI6)</f>
        <v>61427.26999999988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</row>
    <row r="7" spans="1:22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</row>
    <row r="8" spans="1:226">
      <c r="A8" s="8">
        <f>B8/F2</f>
        <v>2.7621873050266864E-3</v>
      </c>
      <c r="B8" s="7">
        <f>SUM(D8:MI8)</f>
        <v>6101.6717568039503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" si="104">HR6/HR7</f>
        <v>-99.514824797843659</v>
      </c>
    </row>
    <row r="9" spans="1:226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</row>
    <row r="10" spans="1:226">
      <c r="B10" s="10">
        <f>B6/B8</f>
        <v>10.06728523727986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26">
      <c r="AB11" s="1" t="s">
        <v>61</v>
      </c>
    </row>
    <row r="13" spans="1:226">
      <c r="C13" s="17" t="s">
        <v>26</v>
      </c>
      <c r="D13" s="17" t="s">
        <v>27</v>
      </c>
      <c r="E13" s="1" t="s">
        <v>28</v>
      </c>
    </row>
    <row r="14" spans="1:226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26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26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U15"/>
  <sheetViews>
    <sheetView topLeftCell="GF1" workbookViewId="0">
      <selection activeCell="GU7" sqref="GU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03">
      <c r="C2" s="1" t="s">
        <v>33</v>
      </c>
      <c r="D2" s="1" t="s">
        <v>7</v>
      </c>
      <c r="E2">
        <v>11.94</v>
      </c>
      <c r="F2">
        <f>E2*10000</f>
        <v>119400</v>
      </c>
    </row>
    <row r="3" spans="1:203">
      <c r="C3" s="1" t="s">
        <v>1</v>
      </c>
    </row>
    <row r="4" spans="1:2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</row>
    <row r="5" spans="1:20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</row>
    <row r="6" spans="1:203">
      <c r="B6" s="15">
        <f>SUM(D6:MI6)</f>
        <v>-47127.79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</row>
    <row r="7" spans="1:20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</row>
    <row r="8" spans="1:203">
      <c r="A8" s="8">
        <f>B8/F2</f>
        <v>-0.10213726572153412</v>
      </c>
      <c r="B8" s="7">
        <f>SUM(D8:MI8)</f>
        <v>-12195.189527151173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" si="95">GU6/GU7</f>
        <v>-507.71484375</v>
      </c>
    </row>
    <row r="9" spans="1:20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</row>
    <row r="10" spans="1:203">
      <c r="B10">
        <f>B6/B8</f>
        <v>3.8644573661668358</v>
      </c>
      <c r="DF10" t="s">
        <v>82</v>
      </c>
    </row>
    <row r="12" spans="1:203">
      <c r="C12" s="17" t="s">
        <v>26</v>
      </c>
      <c r="D12" s="17" t="s">
        <v>27</v>
      </c>
    </row>
    <row r="13" spans="1:203">
      <c r="C13" s="10">
        <v>800</v>
      </c>
      <c r="D13" s="10">
        <v>14.318</v>
      </c>
    </row>
    <row r="14" spans="1:20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0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R17"/>
  <sheetViews>
    <sheetView topLeftCell="HE1" workbookViewId="0">
      <selection activeCell="HR7" sqref="HR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6">
      <c r="C2" s="1" t="s">
        <v>18</v>
      </c>
      <c r="D2" s="1" t="s">
        <v>7</v>
      </c>
      <c r="E2">
        <v>295.52</v>
      </c>
      <c r="F2">
        <f>E2*10000</f>
        <v>2955200</v>
      </c>
    </row>
    <row r="3" spans="1:226">
      <c r="C3" s="1" t="s">
        <v>1</v>
      </c>
    </row>
    <row r="4" spans="1:2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</row>
    <row r="5" spans="1:2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</row>
    <row r="6" spans="1:226">
      <c r="B6" s="15">
        <f>SUM(D6:MI6)</f>
        <v>-7610.6000000000777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</row>
    <row r="7" spans="1:22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</row>
    <row r="8" spans="1:226">
      <c r="A8" s="8">
        <f>B8/F2</f>
        <v>-1.1306624427429521E-3</v>
      </c>
      <c r="B8" s="7">
        <f>SUM(D8:MI8)</f>
        <v>-3341.3336507939716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" si="106">HR6/HR7</f>
        <v>-183.04370629370629</v>
      </c>
    </row>
    <row r="9" spans="1:226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</row>
    <row r="10" spans="1:226">
      <c r="B10">
        <f>B6/B8</f>
        <v>2.2777132712237935</v>
      </c>
      <c r="AJ10" t="s">
        <v>65</v>
      </c>
      <c r="HN10" t="s">
        <v>90</v>
      </c>
    </row>
    <row r="12" spans="1:226">
      <c r="C12" s="17" t="s">
        <v>26</v>
      </c>
      <c r="D12" s="17" t="s">
        <v>27</v>
      </c>
      <c r="E12" s="1" t="s">
        <v>30</v>
      </c>
    </row>
    <row r="13" spans="1:226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26">
      <c r="A14" s="1" t="s">
        <v>29</v>
      </c>
      <c r="B14" s="16">
        <v>43040</v>
      </c>
      <c r="C14">
        <v>1700</v>
      </c>
      <c r="D14">
        <v>8.23</v>
      </c>
    </row>
    <row r="15" spans="1:226">
      <c r="A15" s="1" t="s">
        <v>29</v>
      </c>
      <c r="B15" s="16">
        <v>43054</v>
      </c>
      <c r="C15">
        <v>2400</v>
      </c>
      <c r="D15">
        <v>8.34</v>
      </c>
    </row>
    <row r="16" spans="1:226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2018-07-11T13:55:19Z</dcterms:modified>
</cp:coreProperties>
</file>