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Q8" i="20" l="1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<sst xmlns="http://schemas.openxmlformats.org/spreadsheetml/2006/main" count="327" uniqueCount="84">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</sst>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24648"/>
        <c:axId val="-2079317816"/>
      </c:lineChart>
      <c:catAx>
        <c:axId val="-207932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317816"/>
        <c:crosses val="autoZero"/>
        <c:auto val="1"/>
        <c:lblAlgn val="ctr"/>
        <c:lblOffset val="100"/>
        <c:tickLblSkip val="2"/>
        <c:noMultiLvlLbl val="0"/>
      </c:catAx>
      <c:valAx>
        <c:axId val="-207931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32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210296"/>
        <c:axId val="-1996241976"/>
      </c:lineChart>
      <c:catAx>
        <c:axId val="-19962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241976"/>
        <c:crosses val="autoZero"/>
        <c:auto val="1"/>
        <c:lblAlgn val="ctr"/>
        <c:lblOffset val="100"/>
        <c:noMultiLvlLbl val="0"/>
      </c:catAx>
      <c:valAx>
        <c:axId val="-19962419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2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07976"/>
        <c:axId val="-1991748120"/>
      </c:lineChart>
      <c:catAx>
        <c:axId val="-199160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748120"/>
        <c:crosses val="autoZero"/>
        <c:auto val="1"/>
        <c:lblAlgn val="ctr"/>
        <c:lblOffset val="100"/>
        <c:noMultiLvlLbl val="0"/>
      </c:catAx>
      <c:valAx>
        <c:axId val="-199174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0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6536"/>
        <c:axId val="1889051656"/>
      </c:lineChart>
      <c:catAx>
        <c:axId val="-20976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051656"/>
        <c:crosses val="autoZero"/>
        <c:auto val="1"/>
        <c:lblAlgn val="ctr"/>
        <c:lblOffset val="100"/>
        <c:noMultiLvlLbl val="0"/>
      </c:catAx>
      <c:valAx>
        <c:axId val="18890516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69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99400"/>
        <c:axId val="2083597848"/>
      </c:lineChart>
      <c:catAx>
        <c:axId val="20835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97848"/>
        <c:crosses val="autoZero"/>
        <c:auto val="1"/>
        <c:lblAlgn val="ctr"/>
        <c:lblOffset val="100"/>
        <c:noMultiLvlLbl val="0"/>
      </c:catAx>
      <c:valAx>
        <c:axId val="208359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5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490952"/>
        <c:axId val="-1976495912"/>
      </c:lineChart>
      <c:catAx>
        <c:axId val="-19764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495912"/>
        <c:crosses val="autoZero"/>
        <c:auto val="1"/>
        <c:lblAlgn val="ctr"/>
        <c:lblOffset val="100"/>
        <c:noMultiLvlLbl val="0"/>
      </c:catAx>
      <c:valAx>
        <c:axId val="-1976495912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649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61784"/>
        <c:axId val="1718964792"/>
      </c:lineChart>
      <c:catAx>
        <c:axId val="17189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64792"/>
        <c:crosses val="autoZero"/>
        <c:auto val="1"/>
        <c:lblAlgn val="ctr"/>
        <c:lblOffset val="100"/>
        <c:noMultiLvlLbl val="0"/>
      </c:catAx>
      <c:valAx>
        <c:axId val="171896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96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19960"/>
        <c:axId val="1889122968"/>
      </c:lineChart>
      <c:catAx>
        <c:axId val="18891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22968"/>
        <c:crosses val="autoZero"/>
        <c:auto val="1"/>
        <c:lblAlgn val="ctr"/>
        <c:lblOffset val="100"/>
        <c:noMultiLvlLbl val="0"/>
      </c:catAx>
      <c:valAx>
        <c:axId val="188912296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11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162488"/>
        <c:axId val="-1976596824"/>
      </c:lineChart>
      <c:catAx>
        <c:axId val="-197716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596824"/>
        <c:crosses val="autoZero"/>
        <c:auto val="1"/>
        <c:lblAlgn val="ctr"/>
        <c:lblOffset val="100"/>
        <c:noMultiLvlLbl val="0"/>
      </c:catAx>
      <c:valAx>
        <c:axId val="-197659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16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60488"/>
        <c:axId val="-2079157480"/>
      </c:lineChart>
      <c:catAx>
        <c:axId val="-207916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57480"/>
        <c:crosses val="autoZero"/>
        <c:auto val="1"/>
        <c:lblAlgn val="ctr"/>
        <c:lblOffset val="100"/>
        <c:noMultiLvlLbl val="0"/>
      </c:catAx>
      <c:valAx>
        <c:axId val="-20791574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16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39448"/>
        <c:axId val="-1976859176"/>
      </c:lineChart>
      <c:catAx>
        <c:axId val="-19769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859176"/>
        <c:crosses val="autoZero"/>
        <c:auto val="1"/>
        <c:lblAlgn val="ctr"/>
        <c:lblOffset val="100"/>
        <c:noMultiLvlLbl val="0"/>
      </c:catAx>
      <c:valAx>
        <c:axId val="-197685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93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094600"/>
        <c:axId val="-1976908744"/>
      </c:lineChart>
      <c:catAx>
        <c:axId val="-197709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908744"/>
        <c:crosses val="autoZero"/>
        <c:auto val="1"/>
        <c:lblAlgn val="ctr"/>
        <c:lblOffset val="100"/>
        <c:tickLblSkip val="2"/>
        <c:noMultiLvlLbl val="0"/>
      </c:catAx>
      <c:valAx>
        <c:axId val="-19769087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709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99816"/>
        <c:axId val="1718902824"/>
      </c:lineChart>
      <c:catAx>
        <c:axId val="171889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02824"/>
        <c:crosses val="autoZero"/>
        <c:auto val="1"/>
        <c:lblAlgn val="ctr"/>
        <c:lblOffset val="100"/>
        <c:noMultiLvlLbl val="0"/>
      </c:catAx>
      <c:valAx>
        <c:axId val="17189028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889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63384"/>
        <c:axId val="1889166440"/>
      </c:lineChart>
      <c:catAx>
        <c:axId val="188916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66440"/>
        <c:crosses val="autoZero"/>
        <c:auto val="1"/>
        <c:lblAlgn val="ctr"/>
        <c:lblOffset val="100"/>
        <c:noMultiLvlLbl val="0"/>
      </c:catAx>
      <c:valAx>
        <c:axId val="188916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16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19112"/>
        <c:axId val="1889222120"/>
      </c:lineChart>
      <c:catAx>
        <c:axId val="18892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222120"/>
        <c:crosses val="autoZero"/>
        <c:auto val="1"/>
        <c:lblAlgn val="ctr"/>
        <c:lblOffset val="100"/>
        <c:noMultiLvlLbl val="0"/>
      </c:catAx>
      <c:valAx>
        <c:axId val="18892221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2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45880"/>
        <c:axId val="1718664344"/>
      </c:lineChart>
      <c:catAx>
        <c:axId val="171884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664344"/>
        <c:crosses val="autoZero"/>
        <c:auto val="1"/>
        <c:lblAlgn val="ctr"/>
        <c:lblOffset val="100"/>
        <c:noMultiLvlLbl val="0"/>
      </c:catAx>
      <c:valAx>
        <c:axId val="171866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84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812856"/>
        <c:axId val="-1992960024"/>
      </c:lineChart>
      <c:catAx>
        <c:axId val="-19928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960024"/>
        <c:crosses val="autoZero"/>
        <c:auto val="1"/>
        <c:lblAlgn val="ctr"/>
        <c:lblOffset val="100"/>
        <c:noMultiLvlLbl val="0"/>
      </c:catAx>
      <c:valAx>
        <c:axId val="-19929600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81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43656"/>
        <c:axId val="1889246712"/>
      </c:lineChart>
      <c:catAx>
        <c:axId val="188924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246712"/>
        <c:crosses val="autoZero"/>
        <c:auto val="1"/>
        <c:lblAlgn val="ctr"/>
        <c:lblOffset val="100"/>
        <c:noMultiLvlLbl val="0"/>
      </c:catAx>
      <c:valAx>
        <c:axId val="188924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24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01448"/>
        <c:axId val="1889304456"/>
      </c:lineChart>
      <c:catAx>
        <c:axId val="18893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304456"/>
        <c:crosses val="autoZero"/>
        <c:auto val="1"/>
        <c:lblAlgn val="ctr"/>
        <c:lblOffset val="100"/>
        <c:noMultiLvlLbl val="0"/>
      </c:catAx>
      <c:valAx>
        <c:axId val="1889304456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30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220744"/>
        <c:axId val="-1993245176"/>
      </c:lineChart>
      <c:catAx>
        <c:axId val="-199322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45176"/>
        <c:crosses val="autoZero"/>
        <c:auto val="1"/>
        <c:lblAlgn val="ctr"/>
        <c:lblOffset val="100"/>
        <c:noMultiLvlLbl val="0"/>
      </c:catAx>
      <c:valAx>
        <c:axId val="-199324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22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31112"/>
        <c:axId val="1892426712"/>
      </c:lineChart>
      <c:catAx>
        <c:axId val="-208453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426712"/>
        <c:crosses val="autoZero"/>
        <c:auto val="1"/>
        <c:lblAlgn val="ctr"/>
        <c:lblOffset val="100"/>
        <c:noMultiLvlLbl val="0"/>
      </c:catAx>
      <c:valAx>
        <c:axId val="189242671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53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16056"/>
        <c:axId val="1892619064"/>
      </c:lineChart>
      <c:catAx>
        <c:axId val="18926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619064"/>
        <c:crosses val="autoZero"/>
        <c:auto val="1"/>
        <c:lblAlgn val="ctr"/>
        <c:lblOffset val="100"/>
        <c:noMultiLvlLbl val="0"/>
      </c:catAx>
      <c:valAx>
        <c:axId val="189261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261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22680"/>
        <c:axId val="-1991746616"/>
      </c:lineChart>
      <c:catAx>
        <c:axId val="-20751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746616"/>
        <c:crosses val="autoZero"/>
        <c:auto val="1"/>
        <c:lblAlgn val="ctr"/>
        <c:lblOffset val="100"/>
        <c:noMultiLvlLbl val="0"/>
      </c:catAx>
      <c:valAx>
        <c:axId val="-199174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12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80760"/>
        <c:axId val="1892483768"/>
      </c:lineChart>
      <c:catAx>
        <c:axId val="189248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483768"/>
        <c:crosses val="autoZero"/>
        <c:auto val="1"/>
        <c:lblAlgn val="ctr"/>
        <c:lblOffset val="100"/>
        <c:noMultiLvlLbl val="0"/>
      </c:catAx>
      <c:valAx>
        <c:axId val="18924837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248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37240"/>
        <c:axId val="1892540248"/>
      </c:lineChart>
      <c:catAx>
        <c:axId val="18925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540248"/>
        <c:crosses val="autoZero"/>
        <c:auto val="1"/>
        <c:lblAlgn val="ctr"/>
        <c:lblOffset val="100"/>
        <c:noMultiLvlLbl val="0"/>
      </c:catAx>
      <c:valAx>
        <c:axId val="189254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25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92616"/>
        <c:axId val="1892460232"/>
      </c:lineChart>
      <c:catAx>
        <c:axId val="189259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460232"/>
        <c:crosses val="autoZero"/>
        <c:auto val="1"/>
        <c:lblAlgn val="ctr"/>
        <c:lblOffset val="100"/>
        <c:noMultiLvlLbl val="0"/>
      </c:catAx>
      <c:valAx>
        <c:axId val="189246023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59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392616"/>
        <c:axId val="1891633128"/>
      </c:lineChart>
      <c:catAx>
        <c:axId val="189239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633128"/>
        <c:crosses val="autoZero"/>
        <c:auto val="1"/>
        <c:lblAlgn val="ctr"/>
        <c:lblOffset val="100"/>
        <c:noMultiLvlLbl val="0"/>
      </c:catAx>
      <c:valAx>
        <c:axId val="189163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239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85384"/>
        <c:axId val="1891688392"/>
      </c:lineChart>
      <c:catAx>
        <c:axId val="189168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688392"/>
        <c:crosses val="autoZero"/>
        <c:auto val="1"/>
        <c:lblAlgn val="ctr"/>
        <c:lblOffset val="100"/>
        <c:noMultiLvlLbl val="0"/>
      </c:catAx>
      <c:valAx>
        <c:axId val="1891688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168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734824"/>
        <c:axId val="1891737832"/>
      </c:lineChart>
      <c:catAx>
        <c:axId val="18917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737832"/>
        <c:crosses val="autoZero"/>
        <c:auto val="1"/>
        <c:lblAlgn val="ctr"/>
        <c:lblOffset val="100"/>
        <c:noMultiLvlLbl val="0"/>
      </c:catAx>
      <c:valAx>
        <c:axId val="189173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173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789928"/>
        <c:axId val="1891792936"/>
      </c:lineChart>
      <c:catAx>
        <c:axId val="18917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792936"/>
        <c:crosses val="autoZero"/>
        <c:auto val="1"/>
        <c:lblAlgn val="ctr"/>
        <c:lblOffset val="100"/>
        <c:noMultiLvlLbl val="0"/>
      </c:catAx>
      <c:valAx>
        <c:axId val="18917929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17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092312"/>
        <c:axId val="-1977089304"/>
      </c:lineChart>
      <c:catAx>
        <c:axId val="-197709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089304"/>
        <c:crosses val="autoZero"/>
        <c:auto val="1"/>
        <c:lblAlgn val="ctr"/>
        <c:lblOffset val="100"/>
        <c:noMultiLvlLbl val="0"/>
      </c:catAx>
      <c:valAx>
        <c:axId val="-197708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09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79928"/>
        <c:axId val="-2079276920"/>
      </c:lineChart>
      <c:catAx>
        <c:axId val="-207927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76920"/>
        <c:crosses val="autoZero"/>
        <c:auto val="1"/>
        <c:lblAlgn val="ctr"/>
        <c:lblOffset val="100"/>
        <c:noMultiLvlLbl val="0"/>
      </c:catAx>
      <c:valAx>
        <c:axId val="-2079276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27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7363224"/>
        <c:axId val="-1977360040"/>
      </c:barChart>
      <c:catAx>
        <c:axId val="-197736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360040"/>
        <c:crosses val="autoZero"/>
        <c:auto val="1"/>
        <c:lblAlgn val="ctr"/>
        <c:lblOffset val="100"/>
        <c:noMultiLvlLbl val="0"/>
      </c:catAx>
      <c:valAx>
        <c:axId val="-197736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36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67128"/>
        <c:axId val="-2075064152"/>
      </c:lineChart>
      <c:catAx>
        <c:axId val="-207506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64152"/>
        <c:crosses val="autoZero"/>
        <c:auto val="1"/>
        <c:lblAlgn val="ctr"/>
        <c:lblOffset val="100"/>
        <c:noMultiLvlLbl val="0"/>
      </c:catAx>
      <c:valAx>
        <c:axId val="-20750641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06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11320"/>
        <c:axId val="1890414328"/>
      </c:lineChart>
      <c:catAx>
        <c:axId val="18904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414328"/>
        <c:crosses val="autoZero"/>
        <c:auto val="1"/>
        <c:lblAlgn val="ctr"/>
        <c:lblOffset val="100"/>
        <c:noMultiLvlLbl val="0"/>
      </c:catAx>
      <c:valAx>
        <c:axId val="189041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41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66536"/>
        <c:axId val="1890469544"/>
      </c:lineChart>
      <c:catAx>
        <c:axId val="189046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469544"/>
        <c:crosses val="autoZero"/>
        <c:auto val="1"/>
        <c:lblAlgn val="ctr"/>
        <c:lblOffset val="100"/>
        <c:noMultiLvlLbl val="0"/>
      </c:catAx>
      <c:valAx>
        <c:axId val="18904695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46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376456"/>
        <c:axId val="1890375096"/>
      </c:barChart>
      <c:catAx>
        <c:axId val="189037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375096"/>
        <c:crosses val="autoZero"/>
        <c:auto val="1"/>
        <c:lblAlgn val="ctr"/>
        <c:lblOffset val="100"/>
        <c:noMultiLvlLbl val="0"/>
      </c:catAx>
      <c:valAx>
        <c:axId val="189037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37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845576"/>
        <c:axId val="1891848584"/>
      </c:lineChart>
      <c:catAx>
        <c:axId val="18918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848584"/>
        <c:crosses val="autoZero"/>
        <c:auto val="1"/>
        <c:lblAlgn val="ctr"/>
        <c:lblOffset val="100"/>
        <c:noMultiLvlLbl val="0"/>
      </c:catAx>
      <c:valAx>
        <c:axId val="189184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18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900920"/>
        <c:axId val="1891903928"/>
      </c:lineChart>
      <c:catAx>
        <c:axId val="189190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903928"/>
        <c:crosses val="autoZero"/>
        <c:auto val="1"/>
        <c:lblAlgn val="ctr"/>
        <c:lblOffset val="100"/>
        <c:noMultiLvlLbl val="0"/>
      </c:catAx>
      <c:valAx>
        <c:axId val="1891903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190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955016"/>
        <c:axId val="1891957960"/>
      </c:lineChart>
      <c:catAx>
        <c:axId val="189195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957960"/>
        <c:crosses val="autoZero"/>
        <c:auto val="1"/>
        <c:lblAlgn val="ctr"/>
        <c:lblOffset val="100"/>
        <c:noMultiLvlLbl val="0"/>
      </c:catAx>
      <c:valAx>
        <c:axId val="189195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195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010056"/>
        <c:axId val="1892013064"/>
      </c:lineChart>
      <c:catAx>
        <c:axId val="189201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013064"/>
        <c:crosses val="autoZero"/>
        <c:auto val="1"/>
        <c:lblAlgn val="ctr"/>
        <c:lblOffset val="100"/>
        <c:noMultiLvlLbl val="0"/>
      </c:catAx>
      <c:valAx>
        <c:axId val="189201306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201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583688"/>
        <c:axId val="-1995605240"/>
      </c:lineChart>
      <c:catAx>
        <c:axId val="-19955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605240"/>
        <c:crosses val="autoZero"/>
        <c:auto val="1"/>
        <c:lblAlgn val="ctr"/>
        <c:lblOffset val="100"/>
        <c:noMultiLvlLbl val="0"/>
      </c:catAx>
      <c:valAx>
        <c:axId val="-199560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5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72680"/>
        <c:axId val="-1995676840"/>
      </c:lineChart>
      <c:catAx>
        <c:axId val="-199567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676840"/>
        <c:crosses val="autoZero"/>
        <c:auto val="1"/>
        <c:lblAlgn val="ctr"/>
        <c:lblOffset val="100"/>
        <c:noMultiLvlLbl val="0"/>
      </c:catAx>
      <c:valAx>
        <c:axId val="-199567684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567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03304"/>
        <c:axId val="-2074999960"/>
      </c:lineChart>
      <c:catAx>
        <c:axId val="-207500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99960"/>
        <c:crosses val="autoZero"/>
        <c:auto val="1"/>
        <c:lblAlgn val="ctr"/>
        <c:lblOffset val="100"/>
        <c:noMultiLvlLbl val="0"/>
      </c:catAx>
      <c:valAx>
        <c:axId val="-207499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0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01384"/>
        <c:axId val="-2074912136"/>
      </c:lineChart>
      <c:catAx>
        <c:axId val="-207490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12136"/>
        <c:crosses val="autoZero"/>
        <c:auto val="1"/>
        <c:lblAlgn val="ctr"/>
        <c:lblOffset val="100"/>
        <c:noMultiLvlLbl val="0"/>
      </c:catAx>
      <c:valAx>
        <c:axId val="-207491213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90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833800"/>
        <c:axId val="-1995843624"/>
      </c:lineChart>
      <c:catAx>
        <c:axId val="-19958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843624"/>
        <c:crosses val="autoZero"/>
        <c:auto val="1"/>
        <c:lblAlgn val="ctr"/>
        <c:lblOffset val="100"/>
        <c:noMultiLvlLbl val="0"/>
      </c:catAx>
      <c:valAx>
        <c:axId val="-199584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83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5"/>
  <sheetViews>
    <sheetView topLeftCell="EO2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</row>
    <row r="5" spans="1:15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</row>
    <row r="6" spans="1:156">
      <c r="A6" s="10"/>
      <c r="B6" s="34">
        <f>SUM(D6:MI6)</f>
        <v>-178305.74999999997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</row>
    <row r="7" spans="1:15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</row>
    <row r="8" spans="1:156">
      <c r="A8" s="8">
        <f>B8/F2</f>
        <v>-5.3671705526855728E-3</v>
      </c>
      <c r="B8" s="7">
        <f>SUM(D8:MI8)</f>
        <v>-3385.6111846340596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" si="72">EZ6/EZ7</f>
        <v>-234.83552123552124</v>
      </c>
    </row>
    <row r="9" spans="1:15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</row>
    <row r="10" spans="1:156">
      <c r="A10" s="10"/>
      <c r="B10" s="10">
        <f>B6/B8</f>
        <v>52.665749336267183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9"/>
  <sheetViews>
    <sheetView topLeftCell="FV1" workbookViewId="0">
      <selection activeCell="GJ7" sqref="G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2">
      <c r="C2" s="1" t="s">
        <v>20</v>
      </c>
      <c r="D2" s="1" t="s">
        <v>7</v>
      </c>
      <c r="E2">
        <v>16.73</v>
      </c>
      <c r="F2">
        <f>E2*10000</f>
        <v>167300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-9348.7300000000087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</row>
    <row r="7" spans="1:19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</row>
    <row r="8" spans="1:192">
      <c r="A8" s="8">
        <f>B8/F2</f>
        <v>-1.334524999456424E-2</v>
      </c>
      <c r="B8" s="7">
        <f>SUM(D8:MI8)</f>
        <v>-2232.6603240905974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" si="91">GJ6/GJ7</f>
        <v>-81.1505617977528</v>
      </c>
    </row>
    <row r="9" spans="1:19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</row>
    <row r="10" spans="1:192">
      <c r="B10" s="10">
        <f>B6/B8</f>
        <v>4.1872603275681506</v>
      </c>
    </row>
    <row r="12" spans="1:192">
      <c r="C12" s="17" t="s">
        <v>26</v>
      </c>
      <c r="D12" s="17" t="s">
        <v>27</v>
      </c>
    </row>
    <row r="13" spans="1:192">
      <c r="C13" s="10">
        <v>400</v>
      </c>
      <c r="D13" s="10">
        <v>8.4030000000000005</v>
      </c>
    </row>
    <row r="14" spans="1:192">
      <c r="A14" s="1" t="s">
        <v>29</v>
      </c>
      <c r="B14" s="23">
        <v>42991</v>
      </c>
      <c r="C14">
        <v>2000</v>
      </c>
      <c r="D14">
        <v>4.75</v>
      </c>
    </row>
    <row r="15" spans="1:192">
      <c r="A15" s="1" t="s">
        <v>29</v>
      </c>
      <c r="B15" s="11">
        <v>42993</v>
      </c>
      <c r="C15">
        <v>2000</v>
      </c>
      <c r="D15">
        <v>4.71</v>
      </c>
    </row>
    <row r="16" spans="1:19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20"/>
  <sheetViews>
    <sheetView topLeftCell="FV1" workbookViewId="0">
      <selection activeCell="GJ7" sqref="G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-77601.239999999976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</row>
    <row r="7" spans="1:19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</row>
    <row r="8" spans="1:192">
      <c r="A8" s="8">
        <f>B8/F2</f>
        <v>-4.8958059446787446E-2</v>
      </c>
      <c r="B8" s="7">
        <f>SUM(D8:MI8)</f>
        <v>-4636.3282296107709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" si="90">GJ6/GJ7</f>
        <v>-234.9273947528981</v>
      </c>
    </row>
    <row r="9" spans="1:19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</row>
    <row r="10" spans="1:192">
      <c r="B10">
        <f>B6/B8</f>
        <v>16.737650174201484</v>
      </c>
    </row>
    <row r="16" spans="1:19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topLeftCell="FX1" workbookViewId="0">
      <selection activeCell="GJ7" sqref="G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2">
      <c r="C2" s="1" t="s">
        <v>11</v>
      </c>
      <c r="D2" s="1" t="s">
        <v>7</v>
      </c>
      <c r="E2">
        <v>4.05</v>
      </c>
      <c r="F2">
        <f>E2*10000</f>
        <v>40500</v>
      </c>
    </row>
    <row r="3" spans="1:192">
      <c r="C3" s="1" t="s">
        <v>1</v>
      </c>
    </row>
    <row r="4" spans="1:19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 s="27" customFormat="1">
      <c r="B6" s="28">
        <f>SUM(D6:MI6)</f>
        <v>-26392.749999999982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</row>
    <row r="7" spans="1:19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</row>
    <row r="8" spans="1:192">
      <c r="A8" s="8">
        <f>B8/F2</f>
        <v>-5.7030853407601084E-2</v>
      </c>
      <c r="B8" s="7">
        <f>SUM(D8:MI8)</f>
        <v>-2309.7495630078438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" si="90">GJ6/GJ7</f>
        <v>-12.125958378970425</v>
      </c>
    </row>
    <row r="9" spans="1:19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</row>
    <row r="10" spans="1:192">
      <c r="B10" s="10">
        <f>B6/B8</f>
        <v>11.426671714846149</v>
      </c>
    </row>
    <row r="12" spans="1:192">
      <c r="C12" s="17" t="s">
        <v>26</v>
      </c>
      <c r="D12" s="17" t="s">
        <v>27</v>
      </c>
    </row>
    <row r="13" spans="1:192">
      <c r="C13" s="10">
        <v>300</v>
      </c>
      <c r="D13" s="10">
        <v>27.286999999999999</v>
      </c>
    </row>
    <row r="14" spans="1:19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M1" workbookViewId="0">
      <selection activeCell="GA7" sqref="G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83">
      <c r="C2" s="1" t="s">
        <v>8</v>
      </c>
      <c r="D2" s="1" t="s">
        <v>7</v>
      </c>
      <c r="E2">
        <v>220.39</v>
      </c>
      <c r="F2">
        <f>E2*10000</f>
        <v>2203900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</row>
    <row r="6" spans="1:183">
      <c r="B6" s="15">
        <f>SUM(D6:MI6)</f>
        <v>-154609.46999999991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</row>
    <row r="7" spans="1:18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</row>
    <row r="8" spans="1:183">
      <c r="A8" s="8">
        <f>B8/F2</f>
        <v>-2.9025725198631273E-2</v>
      </c>
      <c r="B8" s="7">
        <f>SUM(D8:MI8)</f>
        <v>-63969.795765263465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</row>
    <row r="9" spans="1:18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</row>
    <row r="10" spans="1:183">
      <c r="T10" s="22" t="s">
        <v>49</v>
      </c>
      <c r="FE10" t="s">
        <v>82</v>
      </c>
    </row>
    <row r="13" spans="1:183">
      <c r="C13" s="1" t="s">
        <v>26</v>
      </c>
      <c r="D13" s="1" t="s">
        <v>27</v>
      </c>
      <c r="E13" s="1" t="s">
        <v>47</v>
      </c>
    </row>
    <row r="14" spans="1:18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5"/>
  <sheetViews>
    <sheetView topLeftCell="FW1" workbookViewId="0">
      <selection activeCell="GJ7" sqref="G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2">
      <c r="C2" s="1" t="s">
        <v>9</v>
      </c>
      <c r="D2" s="1" t="s">
        <v>7</v>
      </c>
      <c r="E2">
        <v>9.6</v>
      </c>
      <c r="F2">
        <f>E2*10000</f>
        <v>96000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-83655.38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</row>
    <row r="7" spans="1:19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</row>
    <row r="8" spans="1:192">
      <c r="A8" s="8">
        <f>B8/F2</f>
        <v>-0.14884434688690809</v>
      </c>
      <c r="B8" s="7">
        <f>SUM(D8:MI8)</f>
        <v>-14289.057301143177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</row>
    <row r="9" spans="1:19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</row>
    <row r="12" spans="1:192">
      <c r="C12" s="1" t="s">
        <v>26</v>
      </c>
      <c r="D12" s="1" t="s">
        <v>27</v>
      </c>
      <c r="E12" s="1" t="s">
        <v>30</v>
      </c>
    </row>
    <row r="13" spans="1:19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92">
      <c r="C14" s="12"/>
      <c r="D14" s="13"/>
      <c r="E14" s="13"/>
    </row>
    <row r="15" spans="1:19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5"/>
  <sheetViews>
    <sheetView topLeftCell="FB1" workbookViewId="0">
      <selection activeCell="FL7" sqref="F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8">
      <c r="C2" s="1" t="s">
        <v>15</v>
      </c>
      <c r="D2" s="1" t="s">
        <v>7</v>
      </c>
      <c r="E2">
        <v>3.89</v>
      </c>
      <c r="F2">
        <f>E2*10000</f>
        <v>38900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</row>
    <row r="6" spans="1:168">
      <c r="B6" s="15">
        <f>SUM(D6:MI6)</f>
        <v>-3063.9699999999993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</row>
    <row r="7" spans="1:16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</row>
    <row r="8" spans="1:168">
      <c r="A8" s="8">
        <f>B8/F2</f>
        <v>-9.6230792832125E-3</v>
      </c>
      <c r="B8" s="7">
        <f>SUM(D8:MI8)</f>
        <v>-374.33778411696625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</row>
    <row r="9" spans="1:16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</row>
    <row r="10" spans="1:168">
      <c r="CD10" s="1" t="s">
        <v>76</v>
      </c>
      <c r="FB10" t="s">
        <v>82</v>
      </c>
    </row>
    <row r="14" spans="1:168">
      <c r="C14" s="1" t="s">
        <v>26</v>
      </c>
      <c r="D14" s="17" t="s">
        <v>27</v>
      </c>
      <c r="E14" s="1" t="s">
        <v>30</v>
      </c>
    </row>
    <row r="15" spans="1:16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8"/>
  <sheetViews>
    <sheetView topLeftCell="FX1" workbookViewId="0">
      <selection activeCell="GJ7" sqref="G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-69791.45000000007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</row>
    <row r="7" spans="1:19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</row>
    <row r="8" spans="1:192">
      <c r="A8" s="8">
        <f>B8/F2</f>
        <v>-2.4585927302020569E-2</v>
      </c>
      <c r="B8" s="7">
        <f>SUM(D8:MI8)</f>
        <v>-19501.557535962711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" si="88">GJ6/GJ7</f>
        <v>-399.64451827242527</v>
      </c>
    </row>
    <row r="9" spans="1:19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</row>
    <row r="14" spans="1:192">
      <c r="C14" s="1" t="s">
        <v>26</v>
      </c>
      <c r="D14" s="1" t="s">
        <v>27</v>
      </c>
      <c r="E14" s="1" t="s">
        <v>30</v>
      </c>
    </row>
    <row r="15" spans="1:19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9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5"/>
  <sheetViews>
    <sheetView topLeftCell="FS1" workbookViewId="0">
      <selection activeCell="GI7" sqref="G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1">
      <c r="C2" s="1" t="s">
        <v>14</v>
      </c>
      <c r="D2" s="1" t="s">
        <v>7</v>
      </c>
      <c r="E2">
        <v>19.88</v>
      </c>
      <c r="F2">
        <f>E2*10000</f>
        <v>198800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</row>
    <row r="6" spans="1:191">
      <c r="B6" s="15">
        <f>SUM(D6:MI6)</f>
        <v>-36087.680000000008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</row>
    <row r="7" spans="1:19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</row>
    <row r="8" spans="1:191">
      <c r="A8" s="8">
        <f>B8/F2</f>
        <v>-3.9665064887422392E-2</v>
      </c>
      <c r="B8" s="7">
        <f>SUM(D8:MI8)</f>
        <v>-7885.4148996195718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</row>
    <row r="9" spans="1:19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</row>
    <row r="10" spans="1:19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91">
      <c r="C13" s="17" t="s">
        <v>26</v>
      </c>
      <c r="D13" s="17" t="s">
        <v>27</v>
      </c>
      <c r="E13" s="1" t="s">
        <v>35</v>
      </c>
    </row>
    <row r="14" spans="1:19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9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topLeftCell="FV1" workbookViewId="0">
      <selection activeCell="GJ7" sqref="G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9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-64422.66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</row>
    <row r="7" spans="1:19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</row>
    <row r="8" spans="1:192">
      <c r="A8" s="8">
        <f>B8/F2</f>
        <v>-9.9295974706661693E-3</v>
      </c>
      <c r="B8" s="7">
        <f>SUM(D8:MI8)</f>
        <v>-17727.310364380312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" si="90">GJ6/GJ7</f>
        <v>-454.31315789473689</v>
      </c>
    </row>
    <row r="9" spans="1:19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</row>
    <row r="10" spans="1:192">
      <c r="B10">
        <f>B6/B8</f>
        <v>3.6340910536234077</v>
      </c>
      <c r="U10" s="1" t="s">
        <v>51</v>
      </c>
      <c r="V10" s="1" t="s">
        <v>41</v>
      </c>
    </row>
    <row r="12" spans="1:192">
      <c r="C12" s="1" t="s">
        <v>26</v>
      </c>
      <c r="D12" s="1" t="s">
        <v>27</v>
      </c>
    </row>
    <row r="13" spans="1:192">
      <c r="C13">
        <v>800</v>
      </c>
      <c r="D13">
        <v>9.1660000000000004</v>
      </c>
    </row>
    <row r="14" spans="1:19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3"/>
  <sheetViews>
    <sheetView topLeftCell="FE1" workbookViewId="0">
      <selection activeCell="FV7" sqref="F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8">
      <c r="C2" s="1" t="s">
        <v>53</v>
      </c>
      <c r="D2" s="1" t="s">
        <v>7</v>
      </c>
      <c r="E2">
        <v>12.56</v>
      </c>
      <c r="F2">
        <f>E2*10000</f>
        <v>125600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</row>
    <row r="6" spans="1:178">
      <c r="B6" s="15">
        <f>SUM(D6:MI6)</f>
        <v>486569.4600000002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</row>
    <row r="7" spans="1:17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</row>
    <row r="8" spans="1:178">
      <c r="A8" s="8">
        <f>B8/F2</f>
        <v>6.5471170291578123E-3</v>
      </c>
      <c r="B8" s="7">
        <f>SUM(D8:MI8)</f>
        <v>822.31789886222123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" si="83">FV6/FV7</f>
        <v>-2.8268258310536355E-2</v>
      </c>
    </row>
    <row r="9" spans="1:17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</row>
    <row r="10" spans="1:178">
      <c r="B10">
        <f>B6/B8</f>
        <v>591.70481473555344</v>
      </c>
    </row>
    <row r="12" spans="1:178">
      <c r="C12" s="17" t="s">
        <v>26</v>
      </c>
      <c r="D12" s="17" t="s">
        <v>27</v>
      </c>
    </row>
    <row r="13" spans="1:17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topLeftCell="FS1" workbookViewId="0">
      <selection activeCell="GJ7" sqref="G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92">
      <c r="C2" s="1" t="s">
        <v>19</v>
      </c>
      <c r="D2" s="1" t="s">
        <v>7</v>
      </c>
      <c r="E2">
        <v>19.34</v>
      </c>
      <c r="F2">
        <f>E2*10000</f>
        <v>193400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-28554.959999999985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</row>
    <row r="7" spans="1:19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</row>
    <row r="8" spans="1:192">
      <c r="A8" s="8">
        <f>B8/F2</f>
        <v>-5.3683582435439144E-2</v>
      </c>
      <c r="B8" s="7">
        <f>SUM(D8:MI8)</f>
        <v>-10382.40484301393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" si="90">GJ6/GJ7</f>
        <v>23.291187739463602</v>
      </c>
    </row>
    <row r="9" spans="1:19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</row>
    <row r="10" spans="1:192">
      <c r="DY10" s="1" t="s">
        <v>41</v>
      </c>
    </row>
    <row r="12" spans="1:192">
      <c r="C12" s="17" t="s">
        <v>26</v>
      </c>
      <c r="D12" s="17" t="s">
        <v>27</v>
      </c>
    </row>
    <row r="13" spans="1:192">
      <c r="C13" s="10">
        <v>600</v>
      </c>
      <c r="D13" s="10">
        <v>7.2480000000000002</v>
      </c>
    </row>
    <row r="14" spans="1:19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topLeftCell="FU1" workbookViewId="0">
      <selection activeCell="GJ7" sqref="GJ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2">
      <c r="C2" s="1" t="s">
        <v>21</v>
      </c>
      <c r="D2" s="1" t="s">
        <v>7</v>
      </c>
      <c r="E2">
        <v>5.4</v>
      </c>
      <c r="F2">
        <f>E2*10000</f>
        <v>54000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-5885.7800000000034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</row>
    <row r="7" spans="1:19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</row>
    <row r="8" spans="1:192">
      <c r="A8" s="8">
        <f>B8/F2</f>
        <v>-1.9364169475746453E-2</v>
      </c>
      <c r="B8" s="7">
        <f>SUM(D8:MI8)</f>
        <v>-1045.6651516903084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" si="90">GJ6/GJ7</f>
        <v>22.260180995475114</v>
      </c>
    </row>
    <row r="9" spans="1:19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</row>
    <row r="12" spans="1:192">
      <c r="C12" s="17" t="s">
        <v>26</v>
      </c>
      <c r="D12" s="17" t="s">
        <v>27</v>
      </c>
    </row>
    <row r="13" spans="1:192">
      <c r="C13" s="10">
        <v>300</v>
      </c>
      <c r="D13" s="10">
        <v>8.4870000000000001</v>
      </c>
    </row>
    <row r="14" spans="1:19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3"/>
  <sheetViews>
    <sheetView tabSelected="1" topLeftCell="EX1" workbookViewId="0">
      <selection activeCell="FQ7" sqref="F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3">
      <c r="C2" s="1" t="s">
        <v>58</v>
      </c>
      <c r="D2" s="1" t="s">
        <v>7</v>
      </c>
      <c r="E2">
        <v>7.83</v>
      </c>
      <c r="F2">
        <f>E2*10000</f>
        <v>78300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</row>
    <row r="6" spans="1:173">
      <c r="B6" s="15">
        <f>SUM(D6:MI6)</f>
        <v>-7935.84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</row>
    <row r="7" spans="1:17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</row>
    <row r="8" spans="1:173">
      <c r="A8" s="8">
        <f>B8/F2</f>
        <v>-8.3995231550744384E-3</v>
      </c>
      <c r="B8" s="7">
        <f>SUM(D8:MI8)</f>
        <v>-657.6826630423285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" si="81">FQ6/FQ7</f>
        <v>-3.2829076620825148</v>
      </c>
    </row>
    <row r="9" spans="1:17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</row>
    <row r="12" spans="1:173">
      <c r="C12" s="17" t="s">
        <v>26</v>
      </c>
      <c r="D12" s="17" t="s">
        <v>27</v>
      </c>
    </row>
    <row r="13" spans="1:1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J1" workbookViewId="0">
      <selection activeCell="BZ7" sqref="B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-119287.52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-3.0787227385612032E-2</v>
      </c>
      <c r="B8" s="7">
        <f>SUM(D8:MI8)</f>
        <v>-2013.484671019027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P1" workbookViewId="0">
      <selection activeCell="BZ7" sqref="B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-20334.989999999998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-2.1204071440290503E-3</v>
      </c>
      <c r="B8" s="7">
        <f>SUM(D8:MI8)</f>
        <v>-220.73438369342415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7"/>
  <sheetViews>
    <sheetView topLeftCell="FW3" workbookViewId="0">
      <selection activeCell="GJ7" sqref="G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9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80546.370000000024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</row>
    <row r="7" spans="1:19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</row>
    <row r="8" spans="1:192">
      <c r="A8" s="8">
        <f>B8/F2</f>
        <v>1.541158818872563E-3</v>
      </c>
      <c r="B8" s="7">
        <f>SUM(D8:MI8)</f>
        <v>14727.005441382438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</row>
    <row r="9" spans="1:19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</row>
    <row r="10" spans="1:192">
      <c r="B10" s="10">
        <f>B6/B8</f>
        <v>5.4692972254676544</v>
      </c>
    </row>
    <row r="12" spans="1:192">
      <c r="C12" s="17" t="s">
        <v>26</v>
      </c>
      <c r="D12" s="17" t="s">
        <v>27</v>
      </c>
    </row>
    <row r="13" spans="1:192">
      <c r="C13" s="10">
        <v>1000</v>
      </c>
      <c r="D13" s="10">
        <v>7.5910000000000002</v>
      </c>
    </row>
    <row r="14" spans="1:192">
      <c r="C14">
        <v>900</v>
      </c>
      <c r="D14">
        <v>5.9</v>
      </c>
    </row>
    <row r="15" spans="1:192">
      <c r="A15" s="1" t="s">
        <v>28</v>
      </c>
      <c r="B15" s="38">
        <v>11232</v>
      </c>
      <c r="C15">
        <v>1900</v>
      </c>
      <c r="D15">
        <v>6</v>
      </c>
    </row>
    <row r="16" spans="1:19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7"/>
  <sheetViews>
    <sheetView topLeftCell="FU1" workbookViewId="0">
      <selection activeCell="GJ7" sqref="G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2">
      <c r="C2" s="1" t="s">
        <v>17</v>
      </c>
      <c r="D2" s="1" t="s">
        <v>7</v>
      </c>
      <c r="E2">
        <v>220.9</v>
      </c>
      <c r="F2">
        <f>E2*10000</f>
        <v>2209000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90334.829999999871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</row>
    <row r="7" spans="1:19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</row>
    <row r="8" spans="1:192">
      <c r="A8" s="8">
        <f>B8/F2</f>
        <v>4.5418271469090023E-3</v>
      </c>
      <c r="B8" s="7">
        <f>SUM(D8:MI8)</f>
        <v>10032.896167521985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" si="90">GJ6/GJ7</f>
        <v>-1081.1514792899409</v>
      </c>
    </row>
    <row r="9" spans="1:19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</row>
    <row r="10" spans="1:192">
      <c r="B10" s="10">
        <f>B6/B8</f>
        <v>9.0038637390096277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92">
      <c r="AB11" s="1" t="s">
        <v>61</v>
      </c>
    </row>
    <row r="13" spans="1:192">
      <c r="C13" s="17" t="s">
        <v>26</v>
      </c>
      <c r="D13" s="17" t="s">
        <v>27</v>
      </c>
      <c r="E13" s="1" t="s">
        <v>28</v>
      </c>
    </row>
    <row r="14" spans="1:19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9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9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5"/>
  <sheetViews>
    <sheetView topLeftCell="EW1" workbookViewId="0">
      <selection activeCell="FM7" sqref="F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9">
      <c r="C2" s="1" t="s">
        <v>33</v>
      </c>
      <c r="D2" s="1" t="s">
        <v>7</v>
      </c>
      <c r="E2">
        <v>11.94</v>
      </c>
      <c r="F2">
        <f>E2*10000</f>
        <v>119400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</row>
    <row r="6" spans="1:169">
      <c r="B6" s="15">
        <f>SUM(D6:MI6)</f>
        <v>-32652.400000000009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</row>
    <row r="7" spans="1:16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</row>
    <row r="8" spans="1:169">
      <c r="A8" s="8">
        <f>B8/F2</f>
        <v>-6.191253546542292E-2</v>
      </c>
      <c r="B8" s="7">
        <f>SUM(D8:MI8)</f>
        <v>-7392.3567345714964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" si="79">FM6/FM7</f>
        <v>-79.314432989690729</v>
      </c>
    </row>
    <row r="9" spans="1:16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</row>
    <row r="10" spans="1:169">
      <c r="B10">
        <f>B6/B8</f>
        <v>4.4170487399905936</v>
      </c>
      <c r="DF10" t="s">
        <v>82</v>
      </c>
    </row>
    <row r="12" spans="1:169">
      <c r="C12" s="17" t="s">
        <v>26</v>
      </c>
      <c r="D12" s="17" t="s">
        <v>27</v>
      </c>
    </row>
    <row r="13" spans="1:169">
      <c r="C13" s="10">
        <v>800</v>
      </c>
      <c r="D13" s="10">
        <v>14.318</v>
      </c>
    </row>
    <row r="14" spans="1:16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7"/>
  <sheetViews>
    <sheetView topLeftCell="FU1" workbookViewId="0">
      <selection activeCell="GJ7" sqref="G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</row>
    <row r="6" spans="1:192">
      <c r="B6" s="15">
        <f>SUM(D6:MI6)</f>
        <v>57290.459999999926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</row>
    <row r="7" spans="1:19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</row>
    <row r="8" spans="1:192">
      <c r="A8" s="8">
        <f>B8/F2</f>
        <v>1.8852913284275656E-3</v>
      </c>
      <c r="B8" s="7">
        <f>SUM(D8:MI8)</f>
        <v>5571.412933769142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" si="90">GJ6/GJ7</f>
        <v>-979.69448010269571</v>
      </c>
    </row>
    <row r="9" spans="1:19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</row>
    <row r="10" spans="1:192">
      <c r="B10">
        <f>B6/B8</f>
        <v>10.282931938638786</v>
      </c>
      <c r="AJ10" t="s">
        <v>65</v>
      </c>
    </row>
    <row r="12" spans="1:192">
      <c r="C12" s="17" t="s">
        <v>26</v>
      </c>
      <c r="D12" s="17" t="s">
        <v>27</v>
      </c>
      <c r="E12" s="1" t="s">
        <v>30</v>
      </c>
    </row>
    <row r="13" spans="1:19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92">
      <c r="A14" s="1" t="s">
        <v>29</v>
      </c>
      <c r="B14" s="16">
        <v>43040</v>
      </c>
      <c r="C14">
        <v>1700</v>
      </c>
      <c r="D14">
        <v>8.23</v>
      </c>
    </row>
    <row r="15" spans="1:192">
      <c r="A15" s="1" t="s">
        <v>29</v>
      </c>
      <c r="B15" s="16">
        <v>43054</v>
      </c>
      <c r="C15">
        <v>2400</v>
      </c>
      <c r="D15">
        <v>8.34</v>
      </c>
    </row>
    <row r="16" spans="1:19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5"/>
  <sheetViews>
    <sheetView topLeftCell="DS1" workbookViewId="0">
      <selection activeCell="ED7" sqref="E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</row>
    <row r="6" spans="1:134">
      <c r="B6" s="15">
        <f>SUM(D6:MI6)</f>
        <v>6625.0000000000327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</row>
    <row r="7" spans="1:13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</row>
    <row r="8" spans="1:134">
      <c r="A8" s="8">
        <f>B8/F2</f>
        <v>-4.6365310985695678E-2</v>
      </c>
      <c r="B8" s="7">
        <f>SUM(D8:MI8)</f>
        <v>-2656.7323194803625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</row>
    <row r="9" spans="1:13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</row>
    <row r="10" spans="1:134">
      <c r="B10" s="10">
        <f>B6/B8</f>
        <v>-2.493664849643503</v>
      </c>
      <c r="CC10" s="1" t="s">
        <v>75</v>
      </c>
      <c r="CD10" s="1" t="s">
        <v>83</v>
      </c>
    </row>
    <row r="12" spans="1:134">
      <c r="C12" s="1" t="s">
        <v>26</v>
      </c>
      <c r="D12" s="1" t="s">
        <v>27</v>
      </c>
      <c r="E12" s="1" t="s">
        <v>28</v>
      </c>
    </row>
    <row r="13" spans="1:13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4">
      <c r="A14" s="1" t="s">
        <v>29</v>
      </c>
      <c r="B14" s="11">
        <v>42999</v>
      </c>
      <c r="C14">
        <v>1000</v>
      </c>
      <c r="D14">
        <v>18.510000000000002</v>
      </c>
    </row>
    <row r="15" spans="1:13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2018-05-23T10:01:33Z</dcterms:modified>
</cp:coreProperties>
</file>