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K8" i="20" l="1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<sst xmlns="http://schemas.openxmlformats.org/spreadsheetml/2006/main" count="324" uniqueCount="84">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</sst>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36680"/>
        <c:axId val="2077185368"/>
      </c:lineChart>
      <c:catAx>
        <c:axId val="207663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185368"/>
        <c:crosses val="autoZero"/>
        <c:auto val="1"/>
        <c:lblAlgn val="ctr"/>
        <c:lblOffset val="100"/>
        <c:tickLblSkip val="2"/>
        <c:noMultiLvlLbl val="0"/>
      </c:catAx>
      <c:valAx>
        <c:axId val="207718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63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17992"/>
        <c:axId val="-2137114984"/>
      </c:lineChart>
      <c:catAx>
        <c:axId val="-213711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14984"/>
        <c:crosses val="autoZero"/>
        <c:auto val="1"/>
        <c:lblAlgn val="ctr"/>
        <c:lblOffset val="100"/>
        <c:noMultiLvlLbl val="0"/>
      </c:catAx>
      <c:valAx>
        <c:axId val="-213711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11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87752"/>
        <c:axId val="-2137195016"/>
      </c:lineChart>
      <c:catAx>
        <c:axId val="-213718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95016"/>
        <c:crosses val="autoZero"/>
        <c:auto val="1"/>
        <c:lblAlgn val="ctr"/>
        <c:lblOffset val="100"/>
        <c:noMultiLvlLbl val="0"/>
      </c:catAx>
      <c:valAx>
        <c:axId val="-213719501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18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  <c:pt idx="39">
                  <c:v>-699.35</c:v>
                </c:pt>
                <c:pt idx="40">
                  <c:v>-3663.81</c:v>
                </c:pt>
                <c:pt idx="41">
                  <c:v>-7513.56</c:v>
                </c:pt>
                <c:pt idx="42">
                  <c:v>412.66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224136"/>
        <c:axId val="-2137230776"/>
      </c:barChart>
      <c:catAx>
        <c:axId val="-213722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230776"/>
        <c:crosses val="autoZero"/>
        <c:auto val="1"/>
        <c:lblAlgn val="ctr"/>
        <c:lblOffset val="100"/>
        <c:noMultiLvlLbl val="0"/>
      </c:catAx>
      <c:valAx>
        <c:axId val="-2137230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22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18792"/>
        <c:axId val="-2137315784"/>
      </c:lineChart>
      <c:catAx>
        <c:axId val="-21373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315784"/>
        <c:crosses val="autoZero"/>
        <c:auto val="1"/>
        <c:lblAlgn val="ctr"/>
        <c:lblOffset val="100"/>
        <c:noMultiLvlLbl val="0"/>
      </c:catAx>
      <c:valAx>
        <c:axId val="-2137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31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64616"/>
        <c:axId val="-2137368184"/>
      </c:lineChart>
      <c:catAx>
        <c:axId val="-213736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368184"/>
        <c:crosses val="autoZero"/>
        <c:auto val="1"/>
        <c:lblAlgn val="ctr"/>
        <c:lblOffset val="100"/>
        <c:noMultiLvlLbl val="0"/>
      </c:catAx>
      <c:valAx>
        <c:axId val="-213736818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36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  <c:pt idx="153">
                  <c:v>16204.12</c:v>
                </c:pt>
                <c:pt idx="154">
                  <c:v>-10778.27</c:v>
                </c:pt>
                <c:pt idx="155">
                  <c:v>-2673.03</c:v>
                </c:pt>
                <c:pt idx="156">
                  <c:v>-2532.23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405528"/>
        <c:axId val="-2137419048"/>
      </c:barChart>
      <c:catAx>
        <c:axId val="-213740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419048"/>
        <c:crosses val="autoZero"/>
        <c:auto val="1"/>
        <c:lblAlgn val="ctr"/>
        <c:lblOffset val="100"/>
        <c:noMultiLvlLbl val="0"/>
      </c:catAx>
      <c:valAx>
        <c:axId val="-213741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40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57368"/>
        <c:axId val="2127460344"/>
      </c:lineChart>
      <c:catAx>
        <c:axId val="212745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60344"/>
        <c:crosses val="autoZero"/>
        <c:auto val="1"/>
        <c:lblAlgn val="ctr"/>
        <c:lblOffset val="100"/>
        <c:noMultiLvlLbl val="0"/>
      </c:catAx>
      <c:valAx>
        <c:axId val="212746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45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38072"/>
        <c:axId val="2127319144"/>
      </c:lineChart>
      <c:catAx>
        <c:axId val="212713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19144"/>
        <c:crosses val="autoZero"/>
        <c:auto val="1"/>
        <c:lblAlgn val="ctr"/>
        <c:lblOffset val="100"/>
        <c:noMultiLvlLbl val="0"/>
      </c:catAx>
      <c:valAx>
        <c:axId val="21273191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13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  <c:pt idx="153">
                  <c:v>4828.22</c:v>
                </c:pt>
                <c:pt idx="154">
                  <c:v>-6264.38</c:v>
                </c:pt>
                <c:pt idx="155">
                  <c:v>1761.21</c:v>
                </c:pt>
                <c:pt idx="156">
                  <c:v>-4534.97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638136"/>
        <c:axId val="2126641144"/>
      </c:barChart>
      <c:catAx>
        <c:axId val="212663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41144"/>
        <c:crosses val="autoZero"/>
        <c:auto val="1"/>
        <c:lblAlgn val="ctr"/>
        <c:lblOffset val="100"/>
        <c:noMultiLvlLbl val="0"/>
      </c:catAx>
      <c:valAx>
        <c:axId val="212664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63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327000"/>
        <c:axId val="2127246584"/>
      </c:lineChart>
      <c:catAx>
        <c:axId val="203132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46584"/>
        <c:crosses val="autoZero"/>
        <c:auto val="1"/>
        <c:lblAlgn val="ctr"/>
        <c:lblOffset val="100"/>
        <c:noMultiLvlLbl val="0"/>
      </c:catAx>
      <c:valAx>
        <c:axId val="212724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132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779720"/>
        <c:axId val="2080097704"/>
      </c:lineChart>
      <c:catAx>
        <c:axId val="207977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097704"/>
        <c:crosses val="autoZero"/>
        <c:auto val="1"/>
        <c:lblAlgn val="ctr"/>
        <c:lblOffset val="100"/>
        <c:tickLblSkip val="2"/>
        <c:noMultiLvlLbl val="0"/>
      </c:catAx>
      <c:valAx>
        <c:axId val="20800977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77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05656"/>
        <c:axId val="2126769368"/>
      </c:lineChart>
      <c:catAx>
        <c:axId val="212750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69368"/>
        <c:crosses val="autoZero"/>
        <c:auto val="1"/>
        <c:lblAlgn val="ctr"/>
        <c:lblOffset val="100"/>
        <c:noMultiLvlLbl val="0"/>
      </c:catAx>
      <c:valAx>
        <c:axId val="21267693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50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  <c:pt idx="130">
                  <c:v>-78.77</c:v>
                </c:pt>
                <c:pt idx="131">
                  <c:v>207.7</c:v>
                </c:pt>
                <c:pt idx="132">
                  <c:v>-105.33</c:v>
                </c:pt>
                <c:pt idx="133">
                  <c:v>-1202.58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976248"/>
        <c:axId val="2126979256"/>
      </c:barChart>
      <c:catAx>
        <c:axId val="212697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79256"/>
        <c:crosses val="autoZero"/>
        <c:auto val="1"/>
        <c:lblAlgn val="ctr"/>
        <c:lblOffset val="100"/>
        <c:noMultiLvlLbl val="0"/>
      </c:catAx>
      <c:valAx>
        <c:axId val="2126979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97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37512"/>
        <c:axId val="2126591192"/>
      </c:lineChart>
      <c:catAx>
        <c:axId val="212743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91192"/>
        <c:crosses val="autoZero"/>
        <c:auto val="1"/>
        <c:lblAlgn val="ctr"/>
        <c:lblOffset val="100"/>
        <c:noMultiLvlLbl val="0"/>
      </c:catAx>
      <c:valAx>
        <c:axId val="2126591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43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529848"/>
        <c:axId val="2126835336"/>
      </c:lineChart>
      <c:catAx>
        <c:axId val="203152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35336"/>
        <c:crosses val="autoZero"/>
        <c:auto val="1"/>
        <c:lblAlgn val="ctr"/>
        <c:lblOffset val="100"/>
        <c:noMultiLvlLbl val="0"/>
      </c:catAx>
      <c:valAx>
        <c:axId val="21268353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3152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  <c:pt idx="153">
                  <c:v>554.12</c:v>
                </c:pt>
                <c:pt idx="154">
                  <c:v>-6569.1</c:v>
                </c:pt>
                <c:pt idx="155">
                  <c:v>-4422.59</c:v>
                </c:pt>
                <c:pt idx="156">
                  <c:v>-4590.21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221128"/>
        <c:axId val="2127266584"/>
      </c:barChart>
      <c:catAx>
        <c:axId val="212722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66584"/>
        <c:crosses val="autoZero"/>
        <c:auto val="1"/>
        <c:lblAlgn val="ctr"/>
        <c:lblOffset val="100"/>
        <c:noMultiLvlLbl val="0"/>
      </c:catAx>
      <c:valAx>
        <c:axId val="212726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22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45432"/>
        <c:axId val="2130539000"/>
      </c:lineChart>
      <c:catAx>
        <c:axId val="21305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39000"/>
        <c:crosses val="autoZero"/>
        <c:auto val="1"/>
        <c:lblAlgn val="ctr"/>
        <c:lblOffset val="100"/>
        <c:noMultiLvlLbl val="0"/>
      </c:catAx>
      <c:valAx>
        <c:axId val="213053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5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10920"/>
        <c:axId val="2130513928"/>
      </c:lineChart>
      <c:catAx>
        <c:axId val="213051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13928"/>
        <c:crosses val="autoZero"/>
        <c:auto val="1"/>
        <c:lblAlgn val="ctr"/>
        <c:lblOffset val="100"/>
        <c:noMultiLvlLbl val="0"/>
      </c:catAx>
      <c:valAx>
        <c:axId val="2130513928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1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  <c:pt idx="95">
                  <c:v>-1264.97</c:v>
                </c:pt>
                <c:pt idx="96">
                  <c:v>-92.64</c:v>
                </c:pt>
                <c:pt idx="97">
                  <c:v>-567.3099999999999</c:v>
                </c:pt>
                <c:pt idx="98">
                  <c:v>632.67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452904"/>
        <c:axId val="-2137449848"/>
      </c:barChart>
      <c:catAx>
        <c:axId val="-213745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449848"/>
        <c:crosses val="autoZero"/>
        <c:auto val="1"/>
        <c:lblAlgn val="ctr"/>
        <c:lblOffset val="100"/>
        <c:noMultiLvlLbl val="0"/>
      </c:catAx>
      <c:valAx>
        <c:axId val="-213744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45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27944"/>
        <c:axId val="-2137536984"/>
      </c:lineChart>
      <c:catAx>
        <c:axId val="-213752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36984"/>
        <c:crosses val="autoZero"/>
        <c:auto val="1"/>
        <c:lblAlgn val="ctr"/>
        <c:lblOffset val="100"/>
        <c:noMultiLvlLbl val="0"/>
      </c:catAx>
      <c:valAx>
        <c:axId val="-213753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52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74760"/>
        <c:axId val="-2137586520"/>
      </c:lineChart>
      <c:catAx>
        <c:axId val="-213757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86520"/>
        <c:crosses val="autoZero"/>
        <c:auto val="1"/>
        <c:lblAlgn val="ctr"/>
        <c:lblOffset val="100"/>
        <c:noMultiLvlLbl val="0"/>
      </c:catAx>
      <c:valAx>
        <c:axId val="-21375865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7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  <c:pt idx="117">
                  <c:v>9572.17</c:v>
                </c:pt>
                <c:pt idx="118">
                  <c:v>-1685.11</c:v>
                </c:pt>
                <c:pt idx="119">
                  <c:v>-14282.78</c:v>
                </c:pt>
                <c:pt idx="120">
                  <c:v>1176.17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259544"/>
        <c:axId val="-2048256600"/>
      </c:barChart>
      <c:catAx>
        <c:axId val="-204825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256600"/>
        <c:crosses val="autoZero"/>
        <c:auto val="1"/>
        <c:lblAlgn val="ctr"/>
        <c:lblOffset val="100"/>
        <c:tickLblSkip val="2"/>
        <c:noMultiLvlLbl val="0"/>
      </c:catAx>
      <c:valAx>
        <c:axId val="-204825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25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  <c:pt idx="153">
                  <c:v>-79.67</c:v>
                </c:pt>
                <c:pt idx="154">
                  <c:v>337.85</c:v>
                </c:pt>
                <c:pt idx="155">
                  <c:v>308.12</c:v>
                </c:pt>
                <c:pt idx="156">
                  <c:v>-739.07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616808"/>
        <c:axId val="-2137613800"/>
      </c:barChart>
      <c:catAx>
        <c:axId val="-213761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13800"/>
        <c:crosses val="autoZero"/>
        <c:auto val="1"/>
        <c:lblAlgn val="ctr"/>
        <c:lblOffset val="100"/>
        <c:noMultiLvlLbl val="0"/>
      </c:catAx>
      <c:valAx>
        <c:axId val="-213761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61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666712"/>
        <c:axId val="-2137676056"/>
      </c:lineChart>
      <c:catAx>
        <c:axId val="-213766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76056"/>
        <c:crosses val="autoZero"/>
        <c:auto val="1"/>
        <c:lblAlgn val="ctr"/>
        <c:lblOffset val="100"/>
        <c:noMultiLvlLbl val="0"/>
      </c:catAx>
      <c:valAx>
        <c:axId val="-213767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66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28088"/>
        <c:axId val="-2137725080"/>
      </c:lineChart>
      <c:catAx>
        <c:axId val="-213772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725080"/>
        <c:crosses val="autoZero"/>
        <c:auto val="1"/>
        <c:lblAlgn val="ctr"/>
        <c:lblOffset val="100"/>
        <c:noMultiLvlLbl val="0"/>
      </c:catAx>
      <c:valAx>
        <c:axId val="-213772508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72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  <c:pt idx="153">
                  <c:v>362.08</c:v>
                </c:pt>
                <c:pt idx="154">
                  <c:v>-3220.29</c:v>
                </c:pt>
                <c:pt idx="155">
                  <c:v>-2098.79</c:v>
                </c:pt>
                <c:pt idx="156">
                  <c:v>-1469.82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750744"/>
        <c:axId val="-2137758104"/>
      </c:barChart>
      <c:catAx>
        <c:axId val="-213775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758104"/>
        <c:crosses val="autoZero"/>
        <c:auto val="1"/>
        <c:lblAlgn val="ctr"/>
        <c:lblOffset val="100"/>
        <c:noMultiLvlLbl val="0"/>
      </c:catAx>
      <c:valAx>
        <c:axId val="-213775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75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17016"/>
        <c:axId val="-2137814040"/>
      </c:lineChart>
      <c:catAx>
        <c:axId val="-213781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814040"/>
        <c:crosses val="autoZero"/>
        <c:auto val="1"/>
        <c:lblAlgn val="ctr"/>
        <c:lblOffset val="100"/>
        <c:noMultiLvlLbl val="0"/>
      </c:catAx>
      <c:valAx>
        <c:axId val="-213781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81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87000"/>
        <c:axId val="2130490056"/>
      </c:lineChart>
      <c:catAx>
        <c:axId val="213048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90056"/>
        <c:crosses val="autoZero"/>
        <c:auto val="1"/>
        <c:lblAlgn val="ctr"/>
        <c:lblOffset val="100"/>
        <c:noMultiLvlLbl val="0"/>
      </c:catAx>
      <c:valAx>
        <c:axId val="213049005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48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  <c:pt idx="153">
                  <c:v>-131.86</c:v>
                </c:pt>
                <c:pt idx="154">
                  <c:v>-57.66</c:v>
                </c:pt>
                <c:pt idx="155">
                  <c:v>-491.0</c:v>
                </c:pt>
                <c:pt idx="156">
                  <c:v>-342.46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478728"/>
        <c:axId val="2130438136"/>
      </c:barChart>
      <c:catAx>
        <c:axId val="213047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38136"/>
        <c:crosses val="autoZero"/>
        <c:auto val="1"/>
        <c:lblAlgn val="ctr"/>
        <c:lblOffset val="100"/>
        <c:noMultiLvlLbl val="0"/>
      </c:catAx>
      <c:valAx>
        <c:axId val="213043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47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06056"/>
        <c:axId val="2130409064"/>
      </c:lineChart>
      <c:catAx>
        <c:axId val="213040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09064"/>
        <c:crosses val="autoZero"/>
        <c:auto val="1"/>
        <c:lblAlgn val="ctr"/>
        <c:lblOffset val="100"/>
        <c:noMultiLvlLbl val="0"/>
      </c:catAx>
      <c:valAx>
        <c:axId val="213040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40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57928"/>
        <c:axId val="-2137854904"/>
      </c:lineChart>
      <c:catAx>
        <c:axId val="-21378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854904"/>
        <c:crosses val="autoZero"/>
        <c:auto val="1"/>
        <c:lblAlgn val="ctr"/>
        <c:lblOffset val="100"/>
        <c:noMultiLvlLbl val="0"/>
      </c:catAx>
      <c:valAx>
        <c:axId val="-213785490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8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  <c:pt idx="153">
                  <c:v>323.41</c:v>
                </c:pt>
                <c:pt idx="154">
                  <c:v>-630.58</c:v>
                </c:pt>
                <c:pt idx="155">
                  <c:v>-925.67</c:v>
                </c:pt>
                <c:pt idx="156">
                  <c:v>313.25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65992"/>
        <c:axId val="2130350984"/>
      </c:barChart>
      <c:catAx>
        <c:axId val="213036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50984"/>
        <c:crosses val="autoZero"/>
        <c:auto val="1"/>
        <c:lblAlgn val="ctr"/>
        <c:lblOffset val="100"/>
        <c:noMultiLvlLbl val="0"/>
      </c:catAx>
      <c:valAx>
        <c:axId val="213035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36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217560"/>
        <c:axId val="-2048214552"/>
      </c:lineChart>
      <c:catAx>
        <c:axId val="-204821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214552"/>
        <c:crosses val="autoZero"/>
        <c:auto val="1"/>
        <c:lblAlgn val="ctr"/>
        <c:lblOffset val="100"/>
        <c:noMultiLvlLbl val="0"/>
      </c:catAx>
      <c:valAx>
        <c:axId val="-204821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21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26872"/>
        <c:axId val="-2137935608"/>
      </c:lineChart>
      <c:catAx>
        <c:axId val="-213792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935608"/>
        <c:crosses val="autoZero"/>
        <c:auto val="1"/>
        <c:lblAlgn val="ctr"/>
        <c:lblOffset val="100"/>
        <c:noMultiLvlLbl val="0"/>
      </c:catAx>
      <c:valAx>
        <c:axId val="-213793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92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87912"/>
        <c:axId val="-2137984904"/>
      </c:lineChart>
      <c:catAx>
        <c:axId val="-213798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984904"/>
        <c:crosses val="autoZero"/>
        <c:auto val="1"/>
        <c:lblAlgn val="ctr"/>
        <c:lblOffset val="100"/>
        <c:noMultiLvlLbl val="0"/>
      </c:catAx>
      <c:valAx>
        <c:axId val="-213798490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98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  <c:pt idx="153">
                  <c:v>115.46</c:v>
                </c:pt>
                <c:pt idx="154">
                  <c:v>-239.94</c:v>
                </c:pt>
                <c:pt idx="155">
                  <c:v>-1046.75</c:v>
                </c:pt>
                <c:pt idx="156">
                  <c:v>-557.66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44712"/>
        <c:axId val="2130330936"/>
      </c:barChart>
      <c:catAx>
        <c:axId val="213034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30936"/>
        <c:crosses val="autoZero"/>
        <c:auto val="1"/>
        <c:lblAlgn val="ctr"/>
        <c:lblOffset val="100"/>
        <c:noMultiLvlLbl val="0"/>
      </c:catAx>
      <c:valAx>
        <c:axId val="213033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34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63208"/>
        <c:axId val="2130266216"/>
      </c:lineChart>
      <c:catAx>
        <c:axId val="213026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266216"/>
        <c:crosses val="autoZero"/>
        <c:auto val="1"/>
        <c:lblAlgn val="ctr"/>
        <c:lblOffset val="100"/>
        <c:noMultiLvlLbl val="0"/>
      </c:catAx>
      <c:valAx>
        <c:axId val="213026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26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04408"/>
        <c:axId val="2130207384"/>
      </c:lineChart>
      <c:catAx>
        <c:axId val="213020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207384"/>
        <c:crosses val="autoZero"/>
        <c:auto val="1"/>
        <c:lblAlgn val="ctr"/>
        <c:lblOffset val="100"/>
        <c:noMultiLvlLbl val="0"/>
      </c:catAx>
      <c:valAx>
        <c:axId val="21302073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20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  <c:pt idx="140">
                  <c:v>-54.82</c:v>
                </c:pt>
                <c:pt idx="141">
                  <c:v>22.95</c:v>
                </c:pt>
                <c:pt idx="142">
                  <c:v>-12.35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185416"/>
        <c:axId val="2130155688"/>
      </c:barChart>
      <c:catAx>
        <c:axId val="213018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55688"/>
        <c:crosses val="autoZero"/>
        <c:auto val="1"/>
        <c:lblAlgn val="ctr"/>
        <c:lblOffset val="100"/>
        <c:noMultiLvlLbl val="0"/>
      </c:catAx>
      <c:valAx>
        <c:axId val="213015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18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41816"/>
        <c:axId val="2130144824"/>
      </c:lineChart>
      <c:catAx>
        <c:axId val="213014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44824"/>
        <c:crosses val="autoZero"/>
        <c:auto val="1"/>
        <c:lblAlgn val="ctr"/>
        <c:lblOffset val="100"/>
        <c:noMultiLvlLbl val="0"/>
      </c:catAx>
      <c:valAx>
        <c:axId val="2130144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14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028408"/>
        <c:axId val="-2138040104"/>
      </c:lineChart>
      <c:catAx>
        <c:axId val="-213802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040104"/>
        <c:crosses val="autoZero"/>
        <c:auto val="1"/>
        <c:lblAlgn val="ctr"/>
        <c:lblOffset val="100"/>
        <c:noMultiLvlLbl val="0"/>
      </c:catAx>
      <c:valAx>
        <c:axId val="-213804010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02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107784"/>
        <c:axId val="2130110840"/>
      </c:barChart>
      <c:catAx>
        <c:axId val="213010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10840"/>
        <c:crosses val="autoZero"/>
        <c:auto val="1"/>
        <c:lblAlgn val="ctr"/>
        <c:lblOffset val="100"/>
        <c:noMultiLvlLbl val="0"/>
      </c:catAx>
      <c:valAx>
        <c:axId val="213011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10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027480"/>
        <c:axId val="-2048169528"/>
      </c:lineChart>
      <c:catAx>
        <c:axId val="208002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169528"/>
        <c:crosses val="autoZero"/>
        <c:auto val="1"/>
        <c:lblAlgn val="ctr"/>
        <c:lblOffset val="100"/>
        <c:noMultiLvlLbl val="0"/>
      </c:catAx>
      <c:valAx>
        <c:axId val="-204816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02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01656"/>
        <c:axId val="-2048171896"/>
      </c:lineChart>
      <c:catAx>
        <c:axId val="207980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171896"/>
        <c:crosses val="autoZero"/>
        <c:auto val="1"/>
        <c:lblAlgn val="ctr"/>
        <c:lblOffset val="100"/>
        <c:noMultiLvlLbl val="0"/>
      </c:catAx>
      <c:valAx>
        <c:axId val="-204817189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80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91768"/>
        <c:axId val="2080045272"/>
      </c:lineChart>
      <c:catAx>
        <c:axId val="207939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045272"/>
        <c:crosses val="autoZero"/>
        <c:auto val="1"/>
        <c:lblAlgn val="ctr"/>
        <c:lblOffset val="100"/>
        <c:noMultiLvlLbl val="0"/>
      </c:catAx>
      <c:valAx>
        <c:axId val="20800452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39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633432"/>
        <c:axId val="2079658136"/>
      </c:barChart>
      <c:catAx>
        <c:axId val="207963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58136"/>
        <c:crosses val="autoZero"/>
        <c:auto val="1"/>
        <c:lblAlgn val="ctr"/>
        <c:lblOffset val="100"/>
        <c:noMultiLvlLbl val="0"/>
      </c:catAx>
      <c:valAx>
        <c:axId val="207965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63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38264"/>
        <c:axId val="2080188664"/>
      </c:lineChart>
      <c:catAx>
        <c:axId val="208033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188664"/>
        <c:crosses val="autoZero"/>
        <c:auto val="1"/>
        <c:lblAlgn val="ctr"/>
        <c:lblOffset val="100"/>
        <c:noMultiLvlLbl val="0"/>
      </c:catAx>
      <c:valAx>
        <c:axId val="2080188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33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69160"/>
        <c:axId val="2079640808"/>
      </c:lineChart>
      <c:catAx>
        <c:axId val="207966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40808"/>
        <c:crosses val="autoZero"/>
        <c:auto val="1"/>
        <c:lblAlgn val="ctr"/>
        <c:lblOffset val="100"/>
        <c:noMultiLvlLbl val="0"/>
      </c:catAx>
      <c:valAx>
        <c:axId val="207964080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66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487480"/>
        <c:axId val="2079490488"/>
      </c:barChart>
      <c:catAx>
        <c:axId val="207948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490488"/>
        <c:crosses val="autoZero"/>
        <c:auto val="1"/>
        <c:lblAlgn val="ctr"/>
        <c:lblOffset val="100"/>
        <c:noMultiLvlLbl val="0"/>
      </c:catAx>
      <c:valAx>
        <c:axId val="207949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48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323512"/>
        <c:axId val="-2048357032"/>
      </c:lineChart>
      <c:catAx>
        <c:axId val="-204832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357032"/>
        <c:crosses val="autoZero"/>
        <c:auto val="1"/>
        <c:lblAlgn val="ctr"/>
        <c:lblOffset val="100"/>
        <c:noMultiLvlLbl val="0"/>
      </c:catAx>
      <c:valAx>
        <c:axId val="-204835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32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99896"/>
        <c:axId val="2079626056"/>
      </c:lineChart>
      <c:catAx>
        <c:axId val="207949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26056"/>
        <c:crosses val="autoZero"/>
        <c:auto val="1"/>
        <c:lblAlgn val="ctr"/>
        <c:lblOffset val="100"/>
        <c:noMultiLvlLbl val="0"/>
      </c:catAx>
      <c:valAx>
        <c:axId val="207962605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49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685848"/>
        <c:axId val="2079688824"/>
      </c:barChart>
      <c:catAx>
        <c:axId val="207968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88824"/>
        <c:crosses val="autoZero"/>
        <c:auto val="1"/>
        <c:lblAlgn val="ctr"/>
        <c:lblOffset val="100"/>
        <c:noMultiLvlLbl val="0"/>
      </c:catAx>
      <c:valAx>
        <c:axId val="207968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68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78440"/>
        <c:axId val="2079652568"/>
      </c:lineChart>
      <c:catAx>
        <c:axId val="207967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52568"/>
        <c:crosses val="autoZero"/>
        <c:auto val="1"/>
        <c:lblAlgn val="ctr"/>
        <c:lblOffset val="100"/>
        <c:noMultiLvlLbl val="0"/>
      </c:catAx>
      <c:valAx>
        <c:axId val="207965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67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15912"/>
        <c:axId val="-2130826616"/>
      </c:lineChart>
      <c:catAx>
        <c:axId val="208011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26616"/>
        <c:crosses val="autoZero"/>
        <c:auto val="1"/>
        <c:lblAlgn val="ctr"/>
        <c:lblOffset val="100"/>
        <c:noMultiLvlLbl val="0"/>
      </c:catAx>
      <c:valAx>
        <c:axId val="-213082661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011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  <c:pt idx="139">
                  <c:v>7.27</c:v>
                </c:pt>
                <c:pt idx="140">
                  <c:v>50.42</c:v>
                </c:pt>
                <c:pt idx="141">
                  <c:v>14.62</c:v>
                </c:pt>
                <c:pt idx="142">
                  <c:v>679.75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38280"/>
        <c:axId val="2080141288"/>
      </c:barChart>
      <c:catAx>
        <c:axId val="20801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141288"/>
        <c:crosses val="autoZero"/>
        <c:auto val="1"/>
        <c:lblAlgn val="ctr"/>
        <c:lblOffset val="100"/>
        <c:noMultiLvlLbl val="0"/>
      </c:catAx>
      <c:valAx>
        <c:axId val="208014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1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305336"/>
        <c:axId val="2080341864"/>
      </c:barChart>
      <c:catAx>
        <c:axId val="208030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341864"/>
        <c:crosses val="autoZero"/>
        <c:auto val="1"/>
        <c:lblAlgn val="ctr"/>
        <c:lblOffset val="100"/>
        <c:noMultiLvlLbl val="0"/>
      </c:catAx>
      <c:valAx>
        <c:axId val="208034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30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47480"/>
        <c:axId val="-2106378056"/>
      </c:lineChart>
      <c:catAx>
        <c:axId val="212734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78056"/>
        <c:crosses val="autoZero"/>
        <c:auto val="1"/>
        <c:lblAlgn val="ctr"/>
        <c:lblOffset val="100"/>
        <c:noMultiLvlLbl val="0"/>
      </c:catAx>
      <c:valAx>
        <c:axId val="-210637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34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441800"/>
        <c:axId val="-2047936152"/>
      </c:lineChart>
      <c:catAx>
        <c:axId val="-204844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936152"/>
        <c:crosses val="autoZero"/>
        <c:auto val="1"/>
        <c:lblAlgn val="ctr"/>
        <c:lblOffset val="100"/>
        <c:noMultiLvlLbl val="0"/>
      </c:catAx>
      <c:valAx>
        <c:axId val="-20479361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844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914312"/>
        <c:axId val="-2047911304"/>
      </c:barChart>
      <c:catAx>
        <c:axId val="-204791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911304"/>
        <c:crosses val="autoZero"/>
        <c:auto val="1"/>
        <c:lblAlgn val="ctr"/>
        <c:lblOffset val="100"/>
        <c:noMultiLvlLbl val="0"/>
      </c:catAx>
      <c:valAx>
        <c:axId val="-204791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791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262488"/>
        <c:axId val="2079526664"/>
      </c:lineChart>
      <c:catAx>
        <c:axId val="208026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526664"/>
        <c:crosses val="autoZero"/>
        <c:auto val="1"/>
        <c:lblAlgn val="ctr"/>
        <c:lblOffset val="100"/>
        <c:noMultiLvlLbl val="0"/>
      </c:catAx>
      <c:valAx>
        <c:axId val="207952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26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15336"/>
        <c:axId val="2079428920"/>
      </c:lineChart>
      <c:catAx>
        <c:axId val="207941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428920"/>
        <c:crosses val="autoZero"/>
        <c:auto val="1"/>
        <c:lblAlgn val="ctr"/>
        <c:lblOffset val="100"/>
        <c:noMultiLvlLbl val="0"/>
      </c:catAx>
      <c:valAx>
        <c:axId val="207942892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41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  <c:pt idx="132">
                  <c:v>-1555.65</c:v>
                </c:pt>
                <c:pt idx="133">
                  <c:v>-343.3</c:v>
                </c:pt>
                <c:pt idx="134">
                  <c:v>118.63</c:v>
                </c:pt>
                <c:pt idx="135">
                  <c:v>1082.18</c:v>
                </c:pt>
                <c:pt idx="136">
                  <c:v>110.76</c:v>
                </c:pt>
                <c:pt idx="137">
                  <c:v>-378.62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02872"/>
        <c:axId val="2080105880"/>
      </c:barChart>
      <c:catAx>
        <c:axId val="208010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105880"/>
        <c:crosses val="autoZero"/>
        <c:auto val="1"/>
        <c:lblAlgn val="ctr"/>
        <c:lblOffset val="100"/>
        <c:noMultiLvlLbl val="0"/>
      </c:catAx>
      <c:valAx>
        <c:axId val="2080105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10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980072"/>
        <c:axId val="-2047977064"/>
      </c:lineChart>
      <c:catAx>
        <c:axId val="-20479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977064"/>
        <c:crosses val="autoZero"/>
        <c:auto val="1"/>
        <c:lblAlgn val="ctr"/>
        <c:lblOffset val="100"/>
        <c:noMultiLvlLbl val="0"/>
      </c:catAx>
      <c:valAx>
        <c:axId val="-204797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798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53384"/>
        <c:axId val="2080007832"/>
      </c:lineChart>
      <c:catAx>
        <c:axId val="20796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007832"/>
        <c:crosses val="autoZero"/>
        <c:auto val="1"/>
        <c:lblAlgn val="ctr"/>
        <c:lblOffset val="100"/>
        <c:noMultiLvlLbl val="0"/>
      </c:catAx>
      <c:valAx>
        <c:axId val="208000783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65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  <c:pt idx="39">
                  <c:v>1140.64</c:v>
                </c:pt>
                <c:pt idx="40">
                  <c:v>-183.58</c:v>
                </c:pt>
                <c:pt idx="41">
                  <c:v>-1970.65</c:v>
                </c:pt>
                <c:pt idx="42">
                  <c:v>-1725.86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177448"/>
        <c:axId val="-2048113368"/>
      </c:barChart>
      <c:catAx>
        <c:axId val="-204817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113368"/>
        <c:crosses val="autoZero"/>
        <c:auto val="1"/>
        <c:lblAlgn val="ctr"/>
        <c:lblOffset val="100"/>
        <c:noMultiLvlLbl val="0"/>
      </c:catAx>
      <c:valAx>
        <c:axId val="-204811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17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5"/>
  <sheetViews>
    <sheetView topLeftCell="DH1" workbookViewId="0">
      <selection activeCell="DT7" sqref="D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2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2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2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</row>
    <row r="5" spans="1:12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</row>
    <row r="6" spans="1:124">
      <c r="A6" s="10"/>
      <c r="B6" s="34">
        <f>SUM(D6:MI6)</f>
        <v>-53967.299999999974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</row>
    <row r="7" spans="1:12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</row>
    <row r="8" spans="1:124">
      <c r="A8" s="8">
        <f>B8/F2</f>
        <v>-1.5171534094279562E-3</v>
      </c>
      <c r="B8" s="7">
        <f>SUM(D8:MI8)</f>
        <v>-957.02037066715479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" si="56">DT6/DT7</f>
        <v>22.394706778370146</v>
      </c>
    </row>
    <row r="9" spans="1:12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</row>
    <row r="10" spans="1:124">
      <c r="A10" s="10"/>
      <c r="B10" s="10">
        <f>B6/B8</f>
        <v>56.390962673426138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2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2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2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2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2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2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9"/>
  <sheetViews>
    <sheetView topLeftCell="EL1" workbookViewId="0">
      <selection activeCell="FD7" sqref="F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0">
      <c r="C2" s="1" t="s">
        <v>20</v>
      </c>
      <c r="D2" s="1" t="s">
        <v>7</v>
      </c>
      <c r="E2">
        <v>16.73</v>
      </c>
      <c r="F2">
        <f>E2*10000</f>
        <v>167300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-6562.7700000000095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</row>
    <row r="7" spans="1:16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</row>
    <row r="8" spans="1:160">
      <c r="A8" s="8">
        <f>B8/F2</f>
        <v>-9.0268486322329089E-3</v>
      </c>
      <c r="B8" s="7">
        <f>SUM(D8:MI8)</f>
        <v>-1510.1917761725656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" si="75">FD6/FD7</f>
        <v>-170.68591224018476</v>
      </c>
    </row>
    <row r="9" spans="1:16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</row>
    <row r="10" spans="1:160">
      <c r="B10" s="10">
        <f>B6/B8</f>
        <v>4.3456533822695773</v>
      </c>
    </row>
    <row r="12" spans="1:160">
      <c r="C12" s="17" t="s">
        <v>26</v>
      </c>
      <c r="D12" s="17" t="s">
        <v>27</v>
      </c>
    </row>
    <row r="13" spans="1:160">
      <c r="C13" s="10">
        <v>400</v>
      </c>
      <c r="D13" s="10">
        <v>8.4030000000000005</v>
      </c>
    </row>
    <row r="14" spans="1:160">
      <c r="A14" s="1" t="s">
        <v>29</v>
      </c>
      <c r="B14" s="23">
        <v>42991</v>
      </c>
      <c r="C14">
        <v>2000</v>
      </c>
      <c r="D14">
        <v>4.75</v>
      </c>
    </row>
    <row r="15" spans="1:160">
      <c r="A15" s="1" t="s">
        <v>29</v>
      </c>
      <c r="B15" s="11">
        <v>42993</v>
      </c>
      <c r="C15">
        <v>2000</v>
      </c>
      <c r="D15">
        <v>4.71</v>
      </c>
    </row>
    <row r="16" spans="1:16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20"/>
  <sheetViews>
    <sheetView topLeftCell="EP1" workbookViewId="0">
      <selection activeCell="FD7" sqref="FD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6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-16141.529999999981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</row>
    <row r="7" spans="1:16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</row>
    <row r="8" spans="1:160">
      <c r="A8" s="8">
        <f>B8/F2</f>
        <v>-6.3296077705909202E-3</v>
      </c>
      <c r="B8" s="7">
        <f>SUM(D8:MI8)</f>
        <v>-599.41385587496018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" si="74">FD6/FD7</f>
        <v>-99.04447439353099</v>
      </c>
    </row>
    <row r="9" spans="1:16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</row>
    <row r="10" spans="1:160">
      <c r="B10">
        <f>B6/B8</f>
        <v>26.928856985526807</v>
      </c>
    </row>
    <row r="16" spans="1:16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4"/>
  <sheetViews>
    <sheetView topLeftCell="EL1" workbookViewId="0">
      <selection activeCell="FD7" sqref="F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0">
      <c r="C2" s="1" t="s">
        <v>11</v>
      </c>
      <c r="D2" s="1" t="s">
        <v>7</v>
      </c>
      <c r="E2">
        <v>4.05</v>
      </c>
      <c r="F2">
        <f>E2*10000</f>
        <v>40500</v>
      </c>
    </row>
    <row r="3" spans="1:160">
      <c r="C3" s="1" t="s">
        <v>1</v>
      </c>
    </row>
    <row r="4" spans="1:16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 s="27" customFormat="1">
      <c r="B6" s="28">
        <f>SUM(D6:MI6)</f>
        <v>-18911.069999999985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</row>
    <row r="7" spans="1:16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</row>
    <row r="8" spans="1:160">
      <c r="A8" s="8">
        <f>B8/F2</f>
        <v>-3.8302197436406886E-2</v>
      </c>
      <c r="B8" s="7">
        <f>SUM(D8:MI8)</f>
        <v>-1551.2389961744789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" si="74">FD6/FD7</f>
        <v>-29.909170305676856</v>
      </c>
    </row>
    <row r="9" spans="1:16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</row>
    <row r="10" spans="1:160">
      <c r="B10" s="10">
        <f>B6/B8</f>
        <v>12.190945461425805</v>
      </c>
    </row>
    <row r="12" spans="1:160">
      <c r="C12" s="17" t="s">
        <v>26</v>
      </c>
      <c r="D12" s="17" t="s">
        <v>27</v>
      </c>
    </row>
    <row r="13" spans="1:160">
      <c r="C13" s="10">
        <v>300</v>
      </c>
      <c r="D13" s="10">
        <v>27.286999999999999</v>
      </c>
    </row>
    <row r="14" spans="1:16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4"/>
  <sheetViews>
    <sheetView topLeftCell="EM1" workbookViewId="0">
      <selection activeCell="FD7" sqref="FD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0">
      <c r="C2" s="1" t="s">
        <v>8</v>
      </c>
      <c r="D2" s="1" t="s">
        <v>7</v>
      </c>
      <c r="E2">
        <v>220.39</v>
      </c>
      <c r="F2">
        <f>E2*10000</f>
        <v>2203900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-133098.12999999992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</row>
    <row r="7" spans="1:16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</row>
    <row r="8" spans="1:160">
      <c r="A8" s="8">
        <f>B8/F2</f>
        <v>-2.4278753951827107E-2</v>
      </c>
      <c r="B8" s="7">
        <f>SUM(D8:MI8)</f>
        <v>-53507.945834431761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" si="74">FD6/FD7</f>
        <v>144.35483870967744</v>
      </c>
    </row>
    <row r="9" spans="1:16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</row>
    <row r="10" spans="1:160">
      <c r="T10" s="22" t="s">
        <v>49</v>
      </c>
    </row>
    <row r="13" spans="1:160">
      <c r="C13" s="1" t="s">
        <v>26</v>
      </c>
      <c r="D13" s="1" t="s">
        <v>27</v>
      </c>
      <c r="E13" s="1" t="s">
        <v>47</v>
      </c>
    </row>
    <row r="14" spans="1:16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5"/>
  <sheetViews>
    <sheetView topLeftCell="EM1" workbookViewId="0">
      <selection activeCell="FD7" sqref="F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0">
      <c r="C2" s="1" t="s">
        <v>9</v>
      </c>
      <c r="D2" s="1" t="s">
        <v>7</v>
      </c>
      <c r="E2">
        <v>9.6</v>
      </c>
      <c r="F2">
        <f>E2*10000</f>
        <v>96000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-67420.939999999988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</row>
    <row r="7" spans="1:16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</row>
    <row r="8" spans="1:160">
      <c r="A8" s="8">
        <f>B8/F2</f>
        <v>-0.11478191999103753</v>
      </c>
      <c r="B8" s="7">
        <f>SUM(D8:MI8)</f>
        <v>-11019.064319139603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</row>
    <row r="9" spans="1:16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</row>
    <row r="12" spans="1:160">
      <c r="C12" s="1" t="s">
        <v>26</v>
      </c>
      <c r="D12" s="1" t="s">
        <v>27</v>
      </c>
      <c r="E12" s="1" t="s">
        <v>30</v>
      </c>
    </row>
    <row r="13" spans="1:16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60">
      <c r="C14" s="12"/>
      <c r="D14" s="13"/>
      <c r="E14" s="13"/>
    </row>
    <row r="15" spans="1:16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5"/>
  <sheetViews>
    <sheetView topLeftCell="EC1" workbookViewId="0">
      <selection activeCell="EP7" sqref="E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6">
      <c r="C2" s="1" t="s">
        <v>15</v>
      </c>
      <c r="D2" s="1" t="s">
        <v>7</v>
      </c>
      <c r="E2">
        <v>3.89</v>
      </c>
      <c r="F2">
        <f>E2*10000</f>
        <v>38900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</row>
    <row r="5" spans="1:1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</row>
    <row r="6" spans="1:146">
      <c r="B6" s="15">
        <f>SUM(D6:MI6)</f>
        <v>-3966.79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</row>
    <row r="7" spans="1:14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</row>
    <row r="8" spans="1:146">
      <c r="A8" s="8">
        <f>B8/F2</f>
        <v>-1.2123270509458458E-2</v>
      </c>
      <c r="B8" s="7">
        <f>SUM(D8:MI8)</f>
        <v>-471.59522281793403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</row>
    <row r="9" spans="1:14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</row>
    <row r="10" spans="1:146">
      <c r="CD10" s="1" t="s">
        <v>76</v>
      </c>
    </row>
    <row r="14" spans="1:146">
      <c r="C14" s="1" t="s">
        <v>26</v>
      </c>
      <c r="D14" s="17" t="s">
        <v>27</v>
      </c>
      <c r="E14" s="1" t="s">
        <v>30</v>
      </c>
    </row>
    <row r="15" spans="1:14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8"/>
  <sheetViews>
    <sheetView topLeftCell="EO1" workbookViewId="0">
      <selection activeCell="FD7" sqref="F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-65835.490000000034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</row>
    <row r="7" spans="1:16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</row>
    <row r="8" spans="1:160">
      <c r="A8" s="8">
        <f>B8/F2</f>
        <v>-2.2883254781227321E-2</v>
      </c>
      <c r="B8" s="7">
        <f>SUM(D8:MI8)</f>
        <v>-18150.997692469507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" si="72">FD6/FD7</f>
        <v>-57.62582781456954</v>
      </c>
    </row>
    <row r="9" spans="1:16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</row>
    <row r="14" spans="1:160">
      <c r="C14" s="1" t="s">
        <v>26</v>
      </c>
      <c r="D14" s="1" t="s">
        <v>27</v>
      </c>
      <c r="E14" s="1" t="s">
        <v>30</v>
      </c>
    </row>
    <row r="15" spans="1:16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6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5"/>
  <sheetViews>
    <sheetView topLeftCell="EP1" workbookViewId="0">
      <selection activeCell="FD7" sqref="FD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60">
      <c r="C2" s="1" t="s">
        <v>14</v>
      </c>
      <c r="D2" s="1" t="s">
        <v>7</v>
      </c>
      <c r="E2">
        <v>19.88</v>
      </c>
      <c r="F2">
        <f>E2*10000</f>
        <v>198800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-24832.889999999996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</row>
    <row r="7" spans="1:16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</row>
    <row r="8" spans="1:160">
      <c r="A8" s="8">
        <f>B8/F2</f>
        <v>-2.8294865016167441E-2</v>
      </c>
      <c r="B8" s="7">
        <f>SUM(D8:MI8)</f>
        <v>-5625.0191652140875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" si="74">FD6/FD7</f>
        <v>10.476923076923077</v>
      </c>
    </row>
    <row r="9" spans="1:16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</row>
    <row r="10" spans="1:16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60">
      <c r="C13" s="17" t="s">
        <v>26</v>
      </c>
      <c r="D13" s="17" t="s">
        <v>27</v>
      </c>
      <c r="E13" s="1" t="s">
        <v>35</v>
      </c>
    </row>
    <row r="14" spans="1:16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6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4"/>
  <sheetViews>
    <sheetView topLeftCell="EN1" workbookViewId="0">
      <selection activeCell="FD7" sqref="FD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60">
      <c r="C2" s="1" t="s">
        <v>16</v>
      </c>
      <c r="D2" s="1" t="s">
        <v>7</v>
      </c>
      <c r="E2">
        <v>178.53</v>
      </c>
      <c r="F2">
        <f>E2*10000</f>
        <v>1785300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-48802.85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</row>
    <row r="7" spans="1:16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</row>
    <row r="8" spans="1:160">
      <c r="A8" s="8">
        <f>B8/F2</f>
        <v>-7.5216286382916086E-3</v>
      </c>
      <c r="B8" s="7">
        <f>SUM(D8:MI8)</f>
        <v>-13428.363607942008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" si="74">FD6/FD7</f>
        <v>122.2845953002611</v>
      </c>
    </row>
    <row r="9" spans="1:16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</row>
    <row r="10" spans="1:160">
      <c r="B10">
        <f>B6/B8</f>
        <v>3.634311031847266</v>
      </c>
      <c r="U10" s="1" t="s">
        <v>51</v>
      </c>
      <c r="V10" s="1" t="s">
        <v>41</v>
      </c>
    </row>
    <row r="12" spans="1:160">
      <c r="C12" s="1" t="s">
        <v>26</v>
      </c>
      <c r="D12" s="1" t="s">
        <v>27</v>
      </c>
    </row>
    <row r="13" spans="1:160">
      <c r="C13">
        <v>800</v>
      </c>
      <c r="D13">
        <v>9.1660000000000004</v>
      </c>
    </row>
    <row r="14" spans="1:16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3"/>
  <sheetViews>
    <sheetView topLeftCell="ED1" workbookViewId="0">
      <selection activeCell="EP7" sqref="EP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46">
      <c r="C2" s="1" t="s">
        <v>53</v>
      </c>
      <c r="D2" s="1" t="s">
        <v>7</v>
      </c>
      <c r="E2">
        <v>12.56</v>
      </c>
      <c r="F2">
        <f>E2*10000</f>
        <v>125600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</row>
    <row r="6" spans="1:146">
      <c r="B6" s="15">
        <f>SUM(D6:MI6)</f>
        <v>481073.39000000031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</row>
    <row r="7" spans="1:14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</row>
    <row r="8" spans="1:146">
      <c r="A8" s="8">
        <f>B8/F2</f>
        <v>6.482536241822599E-3</v>
      </c>
      <c r="B8" s="7">
        <f>SUM(D8:MI8)</f>
        <v>814.20655197291842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" si="67">EP6/EP7</f>
        <v>1.0027142246020859</v>
      </c>
    </row>
    <row r="9" spans="1:14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</row>
    <row r="10" spans="1:146">
      <c r="B10">
        <f>B6/B8</f>
        <v>590.84932298113154</v>
      </c>
    </row>
    <row r="12" spans="1:146">
      <c r="C12" s="17" t="s">
        <v>26</v>
      </c>
      <c r="D12" s="17" t="s">
        <v>27</v>
      </c>
    </row>
    <row r="13" spans="1:14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4"/>
  <sheetViews>
    <sheetView topLeftCell="EM1" workbookViewId="0">
      <selection activeCell="FD7" sqref="FD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60">
      <c r="C2" s="1" t="s">
        <v>19</v>
      </c>
      <c r="D2" s="1" t="s">
        <v>7</v>
      </c>
      <c r="E2">
        <v>19.34</v>
      </c>
      <c r="F2">
        <f>E2*10000</f>
        <v>193400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-24412.509999999991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</row>
    <row r="7" spans="1:16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</row>
    <row r="8" spans="1:160">
      <c r="A8" s="8">
        <f>B8/F2</f>
        <v>-4.5423268207523279E-2</v>
      </c>
      <c r="B8" s="7">
        <f>SUM(D8:MI8)</f>
        <v>-8784.8600713350024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" si="74">FD6/FD7</f>
        <v>-229.86988847583643</v>
      </c>
    </row>
    <row r="9" spans="1:16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</row>
    <row r="10" spans="1:160">
      <c r="DY10" s="1" t="s">
        <v>41</v>
      </c>
    </row>
    <row r="12" spans="1:160">
      <c r="C12" s="17" t="s">
        <v>26</v>
      </c>
      <c r="D12" s="17" t="s">
        <v>27</v>
      </c>
    </row>
    <row r="13" spans="1:160">
      <c r="C13" s="10">
        <v>600</v>
      </c>
      <c r="D13" s="10">
        <v>7.2480000000000002</v>
      </c>
    </row>
    <row r="14" spans="1:16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4"/>
  <sheetViews>
    <sheetView topLeftCell="EO2" workbookViewId="0">
      <selection activeCell="FD7" sqref="FD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60">
      <c r="C2" s="1" t="s">
        <v>21</v>
      </c>
      <c r="D2" s="1" t="s">
        <v>7</v>
      </c>
      <c r="E2">
        <v>5.4</v>
      </c>
      <c r="F2">
        <f>E2*10000</f>
        <v>54000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-6369.2800000000016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</row>
    <row r="7" spans="1:16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</row>
    <row r="8" spans="1:160">
      <c r="A8" s="8">
        <f>B8/F2</f>
        <v>-2.1322897539959029E-2</v>
      </c>
      <c r="B8" s="7">
        <f>SUM(D8:MI8)</f>
        <v>-1151.4364671577875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" si="74">FD6/FD7</f>
        <v>-19.342528735632186</v>
      </c>
    </row>
    <row r="9" spans="1:16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</row>
    <row r="12" spans="1:160">
      <c r="C12" s="17" t="s">
        <v>26</v>
      </c>
      <c r="D12" s="17" t="s">
        <v>27</v>
      </c>
    </row>
    <row r="13" spans="1:160">
      <c r="C13" s="10">
        <v>300</v>
      </c>
      <c r="D13" s="10">
        <v>8.4870000000000001</v>
      </c>
    </row>
    <row r="14" spans="1:16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3"/>
  <sheetViews>
    <sheetView tabSelected="1" topLeftCell="DX1" workbookViewId="0">
      <selection activeCell="EK7" sqref="E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1">
      <c r="C2" s="1" t="s">
        <v>58</v>
      </c>
      <c r="D2" s="1" t="s">
        <v>7</v>
      </c>
      <c r="E2">
        <v>7.83</v>
      </c>
      <c r="F2">
        <f>E2*10000</f>
        <v>78300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</row>
    <row r="6" spans="1:141">
      <c r="B6" s="15">
        <f>SUM(D6:MI6)</f>
        <v>-2154.0399999999995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</row>
    <row r="7" spans="1:14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</row>
    <row r="8" spans="1:141">
      <c r="A8" s="8">
        <f>B8/F2</f>
        <v>-3.5489799838852318E-3</v>
      </c>
      <c r="B8" s="7">
        <f>SUM(D8:MI8)</f>
        <v>-277.88513273821366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" si="65">EK6/EK7</f>
        <v>-23.797611565053426</v>
      </c>
    </row>
    <row r="9" spans="1:14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</row>
    <row r="12" spans="1:141">
      <c r="C12" s="17" t="s">
        <v>26</v>
      </c>
      <c r="D12" s="17" t="s">
        <v>27</v>
      </c>
    </row>
    <row r="13" spans="1:14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T7" sqref="A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-58422.22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-1.4339562266439853E-2</v>
      </c>
      <c r="B8" s="7">
        <f>SUM(D8:MI8)</f>
        <v>-937.80737222516643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B1" workbookViewId="0">
      <selection activeCell="AT7" sqref="A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-24989.58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-2.5063233448271121E-3</v>
      </c>
      <c r="B8" s="7">
        <f>SUM(D8:MI8)</f>
        <v>-260.9082601965024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7"/>
  <sheetViews>
    <sheetView topLeftCell="EK1" workbookViewId="0">
      <selection activeCell="FD7" sqref="FD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60">
      <c r="C2" s="1" t="s">
        <v>10</v>
      </c>
      <c r="D2" s="1" t="s">
        <v>7</v>
      </c>
      <c r="E2">
        <v>955.58</v>
      </c>
      <c r="F2">
        <f>E2*10000</f>
        <v>9555800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82920.909999999989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</row>
    <row r="7" spans="1:16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</row>
    <row r="8" spans="1:160">
      <c r="A8" s="8">
        <f>B8/F2</f>
        <v>1.5710830832432764E-3</v>
      </c>
      <c r="B8" s="7">
        <f>SUM(D8:MI8)</f>
        <v>15012.955726856102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</row>
    <row r="9" spans="1:16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</row>
    <row r="10" spans="1:160">
      <c r="B10" s="10">
        <f>B6/B8</f>
        <v>5.5232901174594122</v>
      </c>
    </row>
    <row r="12" spans="1:160">
      <c r="C12" s="17" t="s">
        <v>26</v>
      </c>
      <c r="D12" s="17" t="s">
        <v>27</v>
      </c>
    </row>
    <row r="13" spans="1:160">
      <c r="C13" s="10">
        <v>1000</v>
      </c>
      <c r="D13" s="10">
        <v>7.5910000000000002</v>
      </c>
    </row>
    <row r="14" spans="1:160">
      <c r="C14">
        <v>900</v>
      </c>
      <c r="D14">
        <v>5.9</v>
      </c>
    </row>
    <row r="15" spans="1:160">
      <c r="A15" s="1" t="s">
        <v>28</v>
      </c>
      <c r="B15" s="38">
        <v>11232</v>
      </c>
      <c r="C15">
        <v>1900</v>
      </c>
      <c r="D15">
        <v>6</v>
      </c>
    </row>
    <row r="16" spans="1:16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7"/>
  <sheetViews>
    <sheetView topLeftCell="EM1" workbookViewId="0">
      <selection activeCell="FD7" sqref="F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0">
      <c r="C2" s="1" t="s">
        <v>17</v>
      </c>
      <c r="D2" s="1" t="s">
        <v>7</v>
      </c>
      <c r="E2">
        <v>220.9</v>
      </c>
      <c r="F2">
        <f>E2*10000</f>
        <v>2209000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162576.68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</row>
    <row r="7" spans="1:16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</row>
    <row r="8" spans="1:160">
      <c r="A8" s="8">
        <f>B8/F2</f>
        <v>8.3121151903553948E-3</v>
      </c>
      <c r="B8" s="7">
        <f>SUM(D8:MI8)</f>
        <v>18361.462455495068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" si="74">FD6/FD7</f>
        <v>-541.81242532855447</v>
      </c>
    </row>
    <row r="9" spans="1:16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</row>
    <row r="10" spans="1:160">
      <c r="B10" s="10">
        <f>B6/B8</f>
        <v>8.8542337188041014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60">
      <c r="AB11" s="1" t="s">
        <v>61</v>
      </c>
    </row>
    <row r="13" spans="1:160">
      <c r="C13" s="17" t="s">
        <v>26</v>
      </c>
      <c r="D13" s="17" t="s">
        <v>27</v>
      </c>
      <c r="E13" s="1" t="s">
        <v>28</v>
      </c>
    </row>
    <row r="14" spans="1:16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6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6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5"/>
  <sheetViews>
    <sheetView topLeftCell="DM1" workbookViewId="0">
      <selection activeCell="EG7" sqref="E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7">
      <c r="C2" s="1" t="s">
        <v>33</v>
      </c>
      <c r="D2" s="1" t="s">
        <v>7</v>
      </c>
      <c r="E2">
        <v>11.94</v>
      </c>
      <c r="F2">
        <f>E2*10000</f>
        <v>119400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</row>
    <row r="6" spans="1:137">
      <c r="B6" s="15">
        <f>SUM(D6:MI6)</f>
        <v>-24173.23000000001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</row>
    <row r="7" spans="1:13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</row>
    <row r="8" spans="1:137">
      <c r="A8" s="8">
        <f>B8/F2</f>
        <v>-4.4483127858544823E-2</v>
      </c>
      <c r="B8" s="7">
        <f>SUM(D8:MI8)</f>
        <v>-5311.2854663102516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" si="63">EG6/EG7</f>
        <v>-273.93621867881552</v>
      </c>
    </row>
    <row r="9" spans="1:13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</row>
    <row r="10" spans="1:137">
      <c r="B10">
        <f>B6/B8</f>
        <v>4.5512955673973865</v>
      </c>
      <c r="DF10" t="s">
        <v>82</v>
      </c>
    </row>
    <row r="12" spans="1:137">
      <c r="C12" s="17" t="s">
        <v>26</v>
      </c>
      <c r="D12" s="17" t="s">
        <v>27</v>
      </c>
    </row>
    <row r="13" spans="1:137">
      <c r="C13" s="10">
        <v>800</v>
      </c>
      <c r="D13" s="10">
        <v>14.318</v>
      </c>
    </row>
    <row r="14" spans="1:13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3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7"/>
  <sheetViews>
    <sheetView topLeftCell="EO1" workbookViewId="0">
      <selection activeCell="FD7" sqref="F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0">
      <c r="C2" s="1" t="s">
        <v>18</v>
      </c>
      <c r="D2" s="1" t="s">
        <v>7</v>
      </c>
      <c r="E2">
        <v>295.52</v>
      </c>
      <c r="F2">
        <f>E2*10000</f>
        <v>2955200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128918.42999999992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</row>
    <row r="7" spans="1:16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</row>
    <row r="8" spans="1:160">
      <c r="A8" s="8">
        <f>B8/F2</f>
        <v>4.9982650805887839E-3</v>
      </c>
      <c r="B8" s="7">
        <f>SUM(D8:MI8)</f>
        <v>14770.872966155974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" si="74">FD6/FD7</f>
        <v>-580.30467762326168</v>
      </c>
    </row>
    <row r="9" spans="1:16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</row>
    <row r="10" spans="1:160">
      <c r="B10">
        <f>B6/B8</f>
        <v>8.7278815744598557</v>
      </c>
      <c r="AJ10" t="s">
        <v>65</v>
      </c>
    </row>
    <row r="12" spans="1:160">
      <c r="C12" s="17" t="s">
        <v>26</v>
      </c>
      <c r="D12" s="17" t="s">
        <v>27</v>
      </c>
      <c r="E12" s="1" t="s">
        <v>30</v>
      </c>
    </row>
    <row r="13" spans="1:16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60">
      <c r="A14" s="1" t="s">
        <v>29</v>
      </c>
      <c r="B14" s="16">
        <v>43040</v>
      </c>
      <c r="C14">
        <v>1700</v>
      </c>
      <c r="D14">
        <v>8.23</v>
      </c>
    </row>
    <row r="15" spans="1:160">
      <c r="A15" s="1" t="s">
        <v>29</v>
      </c>
      <c r="B15" s="16">
        <v>43054</v>
      </c>
      <c r="C15">
        <v>2400</v>
      </c>
      <c r="D15">
        <v>8.34</v>
      </c>
    </row>
    <row r="16" spans="1:16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5"/>
  <sheetViews>
    <sheetView topLeftCell="CE1" workbookViewId="0">
      <selection activeCell="CX7" sqref="CX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0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</row>
    <row r="6" spans="1:102">
      <c r="B6" s="15">
        <f>SUM(D6:MI6)</f>
        <v>18150.750000000029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</row>
    <row r="7" spans="1:10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</row>
    <row r="8" spans="1:102">
      <c r="A8" s="8">
        <f>B8/F2</f>
        <v>-2.6132763492510768E-2</v>
      </c>
      <c r="B8" s="7">
        <f>SUM(D8:MI8)</f>
        <v>-1497.4073481208673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</row>
    <row r="9" spans="1:10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</row>
    <row r="10" spans="1:102">
      <c r="B10" s="10">
        <f>B6/B8</f>
        <v>-12.121451135375985</v>
      </c>
      <c r="CC10" s="1" t="s">
        <v>75</v>
      </c>
      <c r="CD10" s="1" t="s">
        <v>83</v>
      </c>
    </row>
    <row r="12" spans="1:102">
      <c r="C12" s="1" t="s">
        <v>26</v>
      </c>
      <c r="D12" s="1" t="s">
        <v>27</v>
      </c>
      <c r="E12" s="1" t="s">
        <v>28</v>
      </c>
    </row>
    <row r="13" spans="1:10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02">
      <c r="A14" s="1" t="s">
        <v>29</v>
      </c>
      <c r="B14" s="11">
        <v>42999</v>
      </c>
      <c r="C14">
        <v>1000</v>
      </c>
      <c r="D14">
        <v>18.510000000000002</v>
      </c>
    </row>
    <row r="15" spans="1:10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2018-04-03T13:37:11Z</dcterms:modified>
</cp:coreProperties>
</file>