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-20" yWindow="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F8" i="20" l="1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<sst xmlns="http://schemas.openxmlformats.org/spreadsheetml/2006/main" count="326" uniqueCount="84">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</sst>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34552"/>
        <c:axId val="2094518824"/>
      </c:lineChart>
      <c:catAx>
        <c:axId val="209453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18824"/>
        <c:crosses val="autoZero"/>
        <c:auto val="1"/>
        <c:lblAlgn val="ctr"/>
        <c:lblOffset val="100"/>
        <c:tickLblSkip val="2"/>
        <c:noMultiLvlLbl val="0"/>
      </c:catAx>
      <c:valAx>
        <c:axId val="209451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453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208760"/>
        <c:axId val="2082211768"/>
      </c:lineChart>
      <c:catAx>
        <c:axId val="208220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211768"/>
        <c:crosses val="autoZero"/>
        <c:auto val="1"/>
        <c:lblAlgn val="ctr"/>
        <c:lblOffset val="100"/>
        <c:noMultiLvlLbl val="0"/>
      </c:catAx>
      <c:valAx>
        <c:axId val="208221176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220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39976"/>
        <c:axId val="2053846296"/>
      </c:lineChart>
      <c:catAx>
        <c:axId val="2053839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846296"/>
        <c:crosses val="autoZero"/>
        <c:auto val="1"/>
        <c:lblAlgn val="ctr"/>
        <c:lblOffset val="100"/>
        <c:noMultiLvlLbl val="0"/>
      </c:catAx>
      <c:valAx>
        <c:axId val="205384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3839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26248"/>
        <c:axId val="2054119944"/>
      </c:lineChart>
      <c:catAx>
        <c:axId val="205412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119944"/>
        <c:crosses val="autoZero"/>
        <c:auto val="1"/>
        <c:lblAlgn val="ctr"/>
        <c:lblOffset val="100"/>
        <c:noMultiLvlLbl val="0"/>
      </c:catAx>
      <c:valAx>
        <c:axId val="20541199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412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36408"/>
        <c:axId val="2093843816"/>
      </c:lineChart>
      <c:catAx>
        <c:axId val="20938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43816"/>
        <c:crosses val="autoZero"/>
        <c:auto val="1"/>
        <c:lblAlgn val="ctr"/>
        <c:lblOffset val="100"/>
        <c:noMultiLvlLbl val="0"/>
      </c:catAx>
      <c:valAx>
        <c:axId val="209384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8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055736"/>
        <c:axId val="2054058792"/>
      </c:lineChart>
      <c:catAx>
        <c:axId val="205405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058792"/>
        <c:crosses val="autoZero"/>
        <c:auto val="1"/>
        <c:lblAlgn val="ctr"/>
        <c:lblOffset val="100"/>
        <c:noMultiLvlLbl val="0"/>
      </c:catAx>
      <c:valAx>
        <c:axId val="205405879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405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020856"/>
        <c:axId val="2054023864"/>
      </c:lineChart>
      <c:catAx>
        <c:axId val="205402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023864"/>
        <c:crosses val="autoZero"/>
        <c:auto val="1"/>
        <c:lblAlgn val="ctr"/>
        <c:lblOffset val="100"/>
        <c:noMultiLvlLbl val="0"/>
      </c:catAx>
      <c:valAx>
        <c:axId val="205402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402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891304"/>
        <c:axId val="2053887656"/>
      </c:lineChart>
      <c:catAx>
        <c:axId val="205389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887656"/>
        <c:crosses val="autoZero"/>
        <c:auto val="1"/>
        <c:lblAlgn val="ctr"/>
        <c:lblOffset val="100"/>
        <c:noMultiLvlLbl val="0"/>
      </c:catAx>
      <c:valAx>
        <c:axId val="2053887656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3891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04776"/>
        <c:axId val="2093223464"/>
      </c:lineChart>
      <c:catAx>
        <c:axId val="209310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23464"/>
        <c:crosses val="autoZero"/>
        <c:auto val="1"/>
        <c:lblAlgn val="ctr"/>
        <c:lblOffset val="100"/>
        <c:noMultiLvlLbl val="0"/>
      </c:catAx>
      <c:valAx>
        <c:axId val="2093223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104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35736"/>
        <c:axId val="2093351016"/>
      </c:lineChart>
      <c:catAx>
        <c:axId val="209333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51016"/>
        <c:crosses val="autoZero"/>
        <c:auto val="1"/>
        <c:lblAlgn val="ctr"/>
        <c:lblOffset val="100"/>
        <c:noMultiLvlLbl val="0"/>
      </c:catAx>
      <c:valAx>
        <c:axId val="2093351016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33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94312"/>
        <c:axId val="2053497320"/>
      </c:lineChart>
      <c:catAx>
        <c:axId val="205349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497320"/>
        <c:crosses val="autoZero"/>
        <c:auto val="1"/>
        <c:lblAlgn val="ctr"/>
        <c:lblOffset val="100"/>
        <c:noMultiLvlLbl val="0"/>
      </c:catAx>
      <c:valAx>
        <c:axId val="205349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349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36088"/>
        <c:axId val="2094444200"/>
      </c:lineChart>
      <c:catAx>
        <c:axId val="2094436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444200"/>
        <c:crosses val="autoZero"/>
        <c:auto val="1"/>
        <c:lblAlgn val="ctr"/>
        <c:lblOffset val="100"/>
        <c:tickLblSkip val="2"/>
        <c:noMultiLvlLbl val="0"/>
      </c:catAx>
      <c:valAx>
        <c:axId val="209444420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4436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447432"/>
        <c:axId val="2053450440"/>
      </c:lineChart>
      <c:catAx>
        <c:axId val="205344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450440"/>
        <c:crosses val="autoZero"/>
        <c:auto val="1"/>
        <c:lblAlgn val="ctr"/>
        <c:lblOffset val="100"/>
        <c:noMultiLvlLbl val="0"/>
      </c:catAx>
      <c:valAx>
        <c:axId val="20534504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344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58824"/>
        <c:axId val="2093961832"/>
      </c:lineChart>
      <c:catAx>
        <c:axId val="209395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961832"/>
        <c:crosses val="autoZero"/>
        <c:auto val="1"/>
        <c:lblAlgn val="ctr"/>
        <c:lblOffset val="100"/>
        <c:noMultiLvlLbl val="0"/>
      </c:catAx>
      <c:valAx>
        <c:axId val="209396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95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97672"/>
        <c:axId val="2093800680"/>
      </c:lineChart>
      <c:catAx>
        <c:axId val="209379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00680"/>
        <c:crosses val="autoZero"/>
        <c:auto val="1"/>
        <c:lblAlgn val="ctr"/>
        <c:lblOffset val="100"/>
        <c:noMultiLvlLbl val="0"/>
      </c:catAx>
      <c:valAx>
        <c:axId val="209380068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79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766664"/>
        <c:axId val="2093769720"/>
      </c:lineChart>
      <c:catAx>
        <c:axId val="209376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69720"/>
        <c:crosses val="autoZero"/>
        <c:auto val="1"/>
        <c:lblAlgn val="ctr"/>
        <c:lblOffset val="100"/>
        <c:noMultiLvlLbl val="0"/>
      </c:catAx>
      <c:valAx>
        <c:axId val="2093769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76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89592"/>
        <c:axId val="2088192568"/>
      </c:lineChart>
      <c:catAx>
        <c:axId val="2088189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192568"/>
        <c:crosses val="autoZero"/>
        <c:auto val="1"/>
        <c:lblAlgn val="ctr"/>
        <c:lblOffset val="100"/>
        <c:noMultiLvlLbl val="0"/>
      </c:catAx>
      <c:valAx>
        <c:axId val="208819256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189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286312"/>
        <c:axId val="2053289320"/>
      </c:lineChart>
      <c:catAx>
        <c:axId val="205328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289320"/>
        <c:crosses val="autoZero"/>
        <c:auto val="1"/>
        <c:lblAlgn val="ctr"/>
        <c:lblOffset val="100"/>
        <c:noMultiLvlLbl val="0"/>
      </c:catAx>
      <c:valAx>
        <c:axId val="2053289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328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233960"/>
        <c:axId val="2053236968"/>
      </c:lineChart>
      <c:catAx>
        <c:axId val="205323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236968"/>
        <c:crosses val="autoZero"/>
        <c:auto val="1"/>
        <c:lblAlgn val="ctr"/>
        <c:lblOffset val="100"/>
        <c:noMultiLvlLbl val="0"/>
      </c:catAx>
      <c:valAx>
        <c:axId val="2053236968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23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153624"/>
        <c:axId val="2053156648"/>
      </c:lineChart>
      <c:catAx>
        <c:axId val="205315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156648"/>
        <c:crosses val="autoZero"/>
        <c:auto val="1"/>
        <c:lblAlgn val="ctr"/>
        <c:lblOffset val="100"/>
        <c:noMultiLvlLbl val="0"/>
      </c:catAx>
      <c:valAx>
        <c:axId val="205315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315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3122392"/>
        <c:axId val="2053115016"/>
      </c:lineChart>
      <c:catAx>
        <c:axId val="205312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115016"/>
        <c:crosses val="autoZero"/>
        <c:auto val="1"/>
        <c:lblAlgn val="ctr"/>
        <c:lblOffset val="100"/>
        <c:noMultiLvlLbl val="0"/>
      </c:catAx>
      <c:valAx>
        <c:axId val="2053115016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1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66408"/>
        <c:axId val="2088269416"/>
      </c:lineChart>
      <c:catAx>
        <c:axId val="208826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69416"/>
        <c:crosses val="autoZero"/>
        <c:auto val="1"/>
        <c:lblAlgn val="ctr"/>
        <c:lblOffset val="100"/>
        <c:noMultiLvlLbl val="0"/>
      </c:catAx>
      <c:valAx>
        <c:axId val="208826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26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06232"/>
        <c:axId val="2093809240"/>
      </c:lineChart>
      <c:catAx>
        <c:axId val="209380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09240"/>
        <c:crosses val="autoZero"/>
        <c:auto val="1"/>
        <c:lblAlgn val="ctr"/>
        <c:lblOffset val="100"/>
        <c:noMultiLvlLbl val="0"/>
      </c:catAx>
      <c:valAx>
        <c:axId val="2093809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80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48488"/>
        <c:axId val="2047742264"/>
      </c:lineChart>
      <c:catAx>
        <c:axId val="204774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742264"/>
        <c:crosses val="autoZero"/>
        <c:auto val="1"/>
        <c:lblAlgn val="ctr"/>
        <c:lblOffset val="100"/>
        <c:noMultiLvlLbl val="0"/>
      </c:catAx>
      <c:valAx>
        <c:axId val="204774226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74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97448"/>
        <c:axId val="2047100456"/>
      </c:lineChart>
      <c:catAx>
        <c:axId val="204709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100456"/>
        <c:crosses val="autoZero"/>
        <c:auto val="1"/>
        <c:lblAlgn val="ctr"/>
        <c:lblOffset val="100"/>
        <c:noMultiLvlLbl val="0"/>
      </c:catAx>
      <c:valAx>
        <c:axId val="204710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709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41976"/>
        <c:axId val="2088229800"/>
      </c:lineChart>
      <c:catAx>
        <c:axId val="209344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29800"/>
        <c:crosses val="autoZero"/>
        <c:auto val="1"/>
        <c:lblAlgn val="ctr"/>
        <c:lblOffset val="100"/>
        <c:noMultiLvlLbl val="0"/>
      </c:catAx>
      <c:valAx>
        <c:axId val="2088229800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441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190056"/>
        <c:axId val="2047193064"/>
      </c:lineChart>
      <c:catAx>
        <c:axId val="2047190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193064"/>
        <c:crosses val="autoZero"/>
        <c:auto val="1"/>
        <c:lblAlgn val="ctr"/>
        <c:lblOffset val="100"/>
        <c:noMultiLvlLbl val="0"/>
      </c:catAx>
      <c:valAx>
        <c:axId val="2047193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7190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19240"/>
        <c:axId val="2047016680"/>
      </c:lineChart>
      <c:catAx>
        <c:axId val="204701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016680"/>
        <c:crosses val="autoZero"/>
        <c:auto val="1"/>
        <c:lblAlgn val="ctr"/>
        <c:lblOffset val="100"/>
        <c:noMultiLvlLbl val="0"/>
      </c:catAx>
      <c:valAx>
        <c:axId val="20470166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01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27000"/>
        <c:axId val="2047028312"/>
      </c:lineChart>
      <c:catAx>
        <c:axId val="204702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028312"/>
        <c:crosses val="autoZero"/>
        <c:auto val="1"/>
        <c:lblAlgn val="ctr"/>
        <c:lblOffset val="100"/>
        <c:noMultiLvlLbl val="0"/>
      </c:catAx>
      <c:valAx>
        <c:axId val="204702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702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41896"/>
        <c:axId val="2046939496"/>
      </c:lineChart>
      <c:catAx>
        <c:axId val="204694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39496"/>
        <c:crosses val="autoZero"/>
        <c:auto val="1"/>
        <c:lblAlgn val="ctr"/>
        <c:lblOffset val="100"/>
        <c:noMultiLvlLbl val="0"/>
      </c:catAx>
      <c:valAx>
        <c:axId val="20469394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6941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64744"/>
        <c:axId val="2046860680"/>
      </c:lineChart>
      <c:catAx>
        <c:axId val="204686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860680"/>
        <c:crosses val="autoZero"/>
        <c:auto val="1"/>
        <c:lblAlgn val="ctr"/>
        <c:lblOffset val="100"/>
        <c:noMultiLvlLbl val="0"/>
      </c:catAx>
      <c:valAx>
        <c:axId val="2046860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68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01288"/>
        <c:axId val="2092992520"/>
      </c:lineChart>
      <c:catAx>
        <c:axId val="209300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92520"/>
        <c:crosses val="autoZero"/>
        <c:auto val="1"/>
        <c:lblAlgn val="ctr"/>
        <c:lblOffset val="100"/>
        <c:noMultiLvlLbl val="0"/>
      </c:catAx>
      <c:valAx>
        <c:axId val="209299252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00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976664"/>
        <c:axId val="2092968072"/>
      </c:barChart>
      <c:catAx>
        <c:axId val="209297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68072"/>
        <c:crosses val="autoZero"/>
        <c:auto val="1"/>
        <c:lblAlgn val="ctr"/>
        <c:lblOffset val="100"/>
        <c:noMultiLvlLbl val="0"/>
      </c:catAx>
      <c:valAx>
        <c:axId val="2092968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97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42776"/>
        <c:axId val="2093645784"/>
      </c:lineChart>
      <c:catAx>
        <c:axId val="209364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45784"/>
        <c:crosses val="autoZero"/>
        <c:auto val="1"/>
        <c:lblAlgn val="ctr"/>
        <c:lblOffset val="100"/>
        <c:noMultiLvlLbl val="0"/>
      </c:catAx>
      <c:valAx>
        <c:axId val="209364578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64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40584"/>
        <c:axId val="2083150840"/>
      </c:lineChart>
      <c:catAx>
        <c:axId val="208314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150840"/>
        <c:crosses val="autoZero"/>
        <c:auto val="1"/>
        <c:lblAlgn val="ctr"/>
        <c:lblOffset val="100"/>
        <c:noMultiLvlLbl val="0"/>
      </c:catAx>
      <c:valAx>
        <c:axId val="208315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14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10136"/>
        <c:axId val="2082936984"/>
      </c:lineChart>
      <c:catAx>
        <c:axId val="208321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36984"/>
        <c:crosses val="autoZero"/>
        <c:auto val="1"/>
        <c:lblAlgn val="ctr"/>
        <c:lblOffset val="100"/>
        <c:noMultiLvlLbl val="0"/>
      </c:catAx>
      <c:valAx>
        <c:axId val="208293698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10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52472"/>
        <c:axId val="2082924600"/>
      </c:barChart>
      <c:catAx>
        <c:axId val="208325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924600"/>
        <c:crosses val="autoZero"/>
        <c:auto val="1"/>
        <c:lblAlgn val="ctr"/>
        <c:lblOffset val="100"/>
        <c:noMultiLvlLbl val="0"/>
      </c:catAx>
      <c:valAx>
        <c:axId val="208292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25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56840"/>
        <c:axId val="2083440296"/>
      </c:lineChart>
      <c:catAx>
        <c:axId val="208345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40296"/>
        <c:crosses val="autoZero"/>
        <c:auto val="1"/>
        <c:lblAlgn val="ctr"/>
        <c:lblOffset val="100"/>
        <c:noMultiLvlLbl val="0"/>
      </c:catAx>
      <c:valAx>
        <c:axId val="2083440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5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06888"/>
        <c:axId val="2083409896"/>
      </c:lineChart>
      <c:catAx>
        <c:axId val="208340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09896"/>
        <c:crosses val="autoZero"/>
        <c:auto val="1"/>
        <c:lblAlgn val="ctr"/>
        <c:lblOffset val="100"/>
        <c:noMultiLvlLbl val="0"/>
      </c:catAx>
      <c:valAx>
        <c:axId val="20834098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0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44680"/>
        <c:axId val="2083347688"/>
      </c:lineChart>
      <c:catAx>
        <c:axId val="208334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47688"/>
        <c:crosses val="autoZero"/>
        <c:auto val="1"/>
        <c:lblAlgn val="ctr"/>
        <c:lblOffset val="100"/>
        <c:noMultiLvlLbl val="0"/>
      </c:catAx>
      <c:valAx>
        <c:axId val="2083347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44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77720"/>
        <c:axId val="2083253672"/>
      </c:lineChart>
      <c:catAx>
        <c:axId val="208327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253672"/>
        <c:crosses val="autoZero"/>
        <c:auto val="1"/>
        <c:lblAlgn val="ctr"/>
        <c:lblOffset val="100"/>
        <c:noMultiLvlLbl val="0"/>
      </c:catAx>
      <c:valAx>
        <c:axId val="208325367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7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672200"/>
        <c:axId val="2093675208"/>
      </c:lineChart>
      <c:catAx>
        <c:axId val="2093672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675208"/>
        <c:crosses val="autoZero"/>
        <c:auto val="1"/>
        <c:lblAlgn val="ctr"/>
        <c:lblOffset val="100"/>
        <c:noMultiLvlLbl val="0"/>
      </c:catAx>
      <c:valAx>
        <c:axId val="20936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672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66456"/>
        <c:axId val="2093893960"/>
      </c:lineChart>
      <c:catAx>
        <c:axId val="209396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893960"/>
        <c:crosses val="autoZero"/>
        <c:auto val="1"/>
        <c:lblAlgn val="ctr"/>
        <c:lblOffset val="100"/>
        <c:noMultiLvlLbl val="0"/>
      </c:catAx>
      <c:valAx>
        <c:axId val="209389396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396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26184"/>
        <c:axId val="2089829192"/>
      </c:lineChart>
      <c:catAx>
        <c:axId val="208982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829192"/>
        <c:crosses val="autoZero"/>
        <c:auto val="1"/>
        <c:lblAlgn val="ctr"/>
        <c:lblOffset val="100"/>
        <c:noMultiLvlLbl val="0"/>
      </c:catAx>
      <c:valAx>
        <c:axId val="2089829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26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22136"/>
        <c:axId val="2089925144"/>
      </c:lineChart>
      <c:catAx>
        <c:axId val="208992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25144"/>
        <c:crosses val="autoZero"/>
        <c:auto val="1"/>
        <c:lblAlgn val="ctr"/>
        <c:lblOffset val="100"/>
        <c:noMultiLvlLbl val="0"/>
      </c:catAx>
      <c:valAx>
        <c:axId val="208992514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2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03848"/>
        <c:axId val="2094023768"/>
      </c:lineChart>
      <c:catAx>
        <c:axId val="209410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23768"/>
        <c:crosses val="autoZero"/>
        <c:auto val="1"/>
        <c:lblAlgn val="ctr"/>
        <c:lblOffset val="100"/>
        <c:noMultiLvlLbl val="0"/>
      </c:catAx>
      <c:valAx>
        <c:axId val="209402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410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45"/>
  <sheetViews>
    <sheetView topLeftCell="DZ1" workbookViewId="0">
      <selection activeCell="EO7" sqref="E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4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4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4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</row>
    <row r="5" spans="1:14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</row>
    <row r="6" spans="1:145">
      <c r="A6" s="10"/>
      <c r="B6" s="34">
        <f>SUM(D6:MI6)</f>
        <v>-94672.569999999992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</row>
    <row r="7" spans="1:14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</row>
    <row r="8" spans="1:145">
      <c r="A8" s="8">
        <f>B8/F2</f>
        <v>-2.8685520000479377E-3</v>
      </c>
      <c r="B8" s="7">
        <f>SUM(D8:MI8)</f>
        <v>-1809.4826016302391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</row>
    <row r="9" spans="1:14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</row>
    <row r="10" spans="1:145">
      <c r="A10" s="10"/>
      <c r="B10" s="10">
        <f>B6/B8</f>
        <v>52.320243319668002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4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4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4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4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4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4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9"/>
  <sheetViews>
    <sheetView topLeftCell="FK1" workbookViewId="0">
      <selection activeCell="FY7" sqref="F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1">
      <c r="C2" s="1" t="s">
        <v>20</v>
      </c>
      <c r="D2" s="1" t="s">
        <v>7</v>
      </c>
      <c r="E2">
        <v>16.73</v>
      </c>
      <c r="F2">
        <f>E2*10000</f>
        <v>167300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</row>
    <row r="6" spans="1:181">
      <c r="B6" s="15">
        <f>SUM(D6:MI6)</f>
        <v>-9129.8000000000065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</row>
    <row r="7" spans="1:18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</row>
    <row r="8" spans="1:181">
      <c r="A8" s="8">
        <f>B8/F2</f>
        <v>-1.3028683615576726E-2</v>
      </c>
      <c r="B8" s="7">
        <f>SUM(D8:MI8)</f>
        <v>-2179.6987688859863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</row>
    <row r="9" spans="1:18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</row>
    <row r="10" spans="1:181">
      <c r="B10" s="10">
        <f>B6/B8</f>
        <v>4.1885604241847236</v>
      </c>
    </row>
    <row r="12" spans="1:181">
      <c r="C12" s="17" t="s">
        <v>26</v>
      </c>
      <c r="D12" s="17" t="s">
        <v>27</v>
      </c>
    </row>
    <row r="13" spans="1:181">
      <c r="C13" s="10">
        <v>400</v>
      </c>
      <c r="D13" s="10">
        <v>8.4030000000000005</v>
      </c>
    </row>
    <row r="14" spans="1:181">
      <c r="A14" s="1" t="s">
        <v>29</v>
      </c>
      <c r="B14" s="23">
        <v>42991</v>
      </c>
      <c r="C14">
        <v>2000</v>
      </c>
      <c r="D14">
        <v>4.75</v>
      </c>
    </row>
    <row r="15" spans="1:181">
      <c r="A15" s="1" t="s">
        <v>29</v>
      </c>
      <c r="B15" s="11">
        <v>42993</v>
      </c>
      <c r="C15">
        <v>2000</v>
      </c>
      <c r="D15">
        <v>4.71</v>
      </c>
    </row>
    <row r="16" spans="1:18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20"/>
  <sheetViews>
    <sheetView topLeftCell="FK1" workbookViewId="0">
      <selection activeCell="FY7" sqref="FY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8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</row>
    <row r="6" spans="1:181">
      <c r="B6" s="15">
        <f>SUM(D6:MI6)</f>
        <v>-57285.439999999966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</row>
    <row r="7" spans="1:18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</row>
    <row r="8" spans="1:181">
      <c r="A8" s="8">
        <f>B8/F2</f>
        <v>-3.5634508801426039E-2</v>
      </c>
      <c r="B8" s="7">
        <f>SUM(D8:MI8)</f>
        <v>-3374.587983495046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</row>
    <row r="9" spans="1:18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</row>
    <row r="10" spans="1:181">
      <c r="B10">
        <f>B6/B8</f>
        <v>16.975536059566505</v>
      </c>
    </row>
    <row r="16" spans="1:18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4"/>
  <sheetViews>
    <sheetView topLeftCell="FJ1" workbookViewId="0">
      <selection activeCell="FY7" sqref="FY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1">
      <c r="C2" s="1" t="s">
        <v>11</v>
      </c>
      <c r="D2" s="1" t="s">
        <v>7</v>
      </c>
      <c r="E2">
        <v>4.05</v>
      </c>
      <c r="F2">
        <f>E2*10000</f>
        <v>40500</v>
      </c>
    </row>
    <row r="3" spans="1:181">
      <c r="C3" s="1" t="s">
        <v>1</v>
      </c>
    </row>
    <row r="4" spans="1:18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</row>
    <row r="6" spans="1:181" s="27" customFormat="1">
      <c r="B6" s="28">
        <f>SUM(D6:MI6)</f>
        <v>-24277.919999999984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</row>
    <row r="7" spans="1:18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</row>
    <row r="8" spans="1:181">
      <c r="A8" s="8">
        <f>B8/F2</f>
        <v>-5.1479889637360415E-2</v>
      </c>
      <c r="B8" s="7">
        <f>SUM(D8:MI8)</f>
        <v>-2084.9355303130969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</row>
    <row r="9" spans="1:18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</row>
    <row r="10" spans="1:181">
      <c r="B10" s="10">
        <f>B6/B8</f>
        <v>11.64444638552164</v>
      </c>
    </row>
    <row r="12" spans="1:181">
      <c r="C12" s="17" t="s">
        <v>26</v>
      </c>
      <c r="D12" s="17" t="s">
        <v>27</v>
      </c>
    </row>
    <row r="13" spans="1:181">
      <c r="C13" s="10">
        <v>300</v>
      </c>
      <c r="D13" s="10">
        <v>27.286999999999999</v>
      </c>
    </row>
    <row r="14" spans="1:18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P14"/>
  <sheetViews>
    <sheetView topLeftCell="FC1" workbookViewId="0">
      <selection activeCell="FP7" sqref="FP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72">
      <c r="C2" s="1" t="s">
        <v>8</v>
      </c>
      <c r="D2" s="1" t="s">
        <v>7</v>
      </c>
      <c r="E2">
        <v>220.39</v>
      </c>
      <c r="F2">
        <f>E2*10000</f>
        <v>2203900</v>
      </c>
    </row>
    <row r="3" spans="1:172">
      <c r="C3" s="1" t="s">
        <v>1</v>
      </c>
    </row>
    <row r="4" spans="1:1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</row>
    <row r="5" spans="1:17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</row>
    <row r="6" spans="1:172">
      <c r="B6" s="15">
        <f>SUM(D6:MI6)</f>
        <v>-147846.03999999989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</row>
    <row r="7" spans="1:172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</row>
    <row r="8" spans="1:172">
      <c r="A8" s="8">
        <f>B8/F2</f>
        <v>-2.750148032338303E-2</v>
      </c>
      <c r="B8" s="7">
        <f>SUM(D8:MI8)</f>
        <v>-60610.512484703861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" si="80">FP6/FP7</f>
        <v>-193.35960591133005</v>
      </c>
    </row>
    <row r="9" spans="1:172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</row>
    <row r="10" spans="1:172">
      <c r="T10" s="22" t="s">
        <v>49</v>
      </c>
      <c r="FE10" t="s">
        <v>82</v>
      </c>
    </row>
    <row r="13" spans="1:172">
      <c r="C13" s="1" t="s">
        <v>26</v>
      </c>
      <c r="D13" s="1" t="s">
        <v>27</v>
      </c>
      <c r="E13" s="1" t="s">
        <v>47</v>
      </c>
    </row>
    <row r="14" spans="1:172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5"/>
  <sheetViews>
    <sheetView topLeftCell="FL1" workbookViewId="0">
      <selection activeCell="FY7" sqref="F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1">
      <c r="C2" s="1" t="s">
        <v>9</v>
      </c>
      <c r="D2" s="1" t="s">
        <v>7</v>
      </c>
      <c r="E2">
        <v>9.6</v>
      </c>
      <c r="F2">
        <f>E2*10000</f>
        <v>96000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</row>
    <row r="6" spans="1:181">
      <c r="B6" s="15">
        <f>SUM(D6:MI6)</f>
        <v>-81683.689999999988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</row>
    <row r="7" spans="1:18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</row>
    <row r="8" spans="1:181">
      <c r="A8" s="8">
        <f>B8/F2</f>
        <v>-0.14449901403755297</v>
      </c>
      <c r="B8" s="7">
        <f>SUM(D8:MI8)</f>
        <v>-13871.905347605085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" si="85">FY6/FY7</f>
        <v>-105.87370600414079</v>
      </c>
    </row>
    <row r="9" spans="1:18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</row>
    <row r="12" spans="1:181">
      <c r="C12" s="1" t="s">
        <v>26</v>
      </c>
      <c r="D12" s="1" t="s">
        <v>27</v>
      </c>
      <c r="E12" s="1" t="s">
        <v>30</v>
      </c>
    </row>
    <row r="13" spans="1:18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81">
      <c r="C14" s="12"/>
      <c r="D14" s="13"/>
      <c r="E14" s="13"/>
    </row>
    <row r="15" spans="1:18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B15"/>
  <sheetViews>
    <sheetView topLeftCell="EO1" workbookViewId="0">
      <selection activeCell="FB11" sqref="FB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8">
      <c r="C2" s="1" t="s">
        <v>15</v>
      </c>
      <c r="D2" s="1" t="s">
        <v>7</v>
      </c>
      <c r="E2">
        <v>3.89</v>
      </c>
      <c r="F2">
        <f>E2*10000</f>
        <v>38900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</row>
    <row r="6" spans="1:158">
      <c r="B6" s="15">
        <f>SUM(D6:MI6)</f>
        <v>-3723.2699999999995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</row>
    <row r="7" spans="1:15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</row>
    <row r="8" spans="1:158">
      <c r="A8" s="8">
        <f>B8/F2</f>
        <v>-1.1281169367909502E-2</v>
      </c>
      <c r="B8" s="7">
        <f>SUM(D8:MI8)</f>
        <v>-438.8374884116796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</row>
    <row r="9" spans="1:15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</row>
    <row r="10" spans="1:158">
      <c r="CD10" s="1" t="s">
        <v>76</v>
      </c>
      <c r="FB10" t="s">
        <v>82</v>
      </c>
    </row>
    <row r="14" spans="1:158">
      <c r="C14" s="1" t="s">
        <v>26</v>
      </c>
      <c r="D14" s="17" t="s">
        <v>27</v>
      </c>
      <c r="E14" s="1" t="s">
        <v>30</v>
      </c>
    </row>
    <row r="15" spans="1:15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8"/>
  <sheetViews>
    <sheetView topLeftCell="FL1" workbookViewId="0">
      <selection activeCell="FY7" sqref="F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</row>
    <row r="6" spans="1:181">
      <c r="B6" s="15">
        <f>SUM(D6:MI6)</f>
        <v>-68839.360000000059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</row>
    <row r="7" spans="1:18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</row>
    <row r="8" spans="1:181">
      <c r="A8" s="8">
        <f>B8/F2</f>
        <v>-2.4164920524601188E-2</v>
      </c>
      <c r="B8" s="7">
        <f>SUM(D8:MI8)</f>
        <v>-19167.61496011366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</row>
    <row r="9" spans="1:18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</row>
    <row r="14" spans="1:181">
      <c r="C14" s="1" t="s">
        <v>26</v>
      </c>
      <c r="D14" s="1" t="s">
        <v>27</v>
      </c>
      <c r="E14" s="1" t="s">
        <v>30</v>
      </c>
    </row>
    <row r="15" spans="1:18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8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5"/>
  <sheetViews>
    <sheetView topLeftCell="FO1" workbookViewId="0">
      <selection activeCell="FY7" sqref="FY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81">
      <c r="C2" s="1" t="s">
        <v>14</v>
      </c>
      <c r="D2" s="1" t="s">
        <v>7</v>
      </c>
      <c r="E2">
        <v>19.88</v>
      </c>
      <c r="F2">
        <f>E2*10000</f>
        <v>198800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</row>
    <row r="6" spans="1:181">
      <c r="B6" s="15">
        <f>SUM(D6:MI6)</f>
        <v>-22321.620000000003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</row>
    <row r="7" spans="1:18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</row>
    <row r="8" spans="1:181">
      <c r="A8" s="8">
        <f>B8/F2</f>
        <v>-2.5405829769540266E-2</v>
      </c>
      <c r="B8" s="7">
        <f>SUM(D8:MI8)</f>
        <v>-5050.6789581846051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</row>
    <row r="9" spans="1:18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</row>
    <row r="10" spans="1:18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81">
      <c r="C13" s="17" t="s">
        <v>26</v>
      </c>
      <c r="D13" s="17" t="s">
        <v>27</v>
      </c>
      <c r="E13" s="1" t="s">
        <v>35</v>
      </c>
    </row>
    <row r="14" spans="1:18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8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4"/>
  <sheetViews>
    <sheetView topLeftCell="FN1" workbookViewId="0">
      <selection activeCell="FY7" sqref="FY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81">
      <c r="C2" s="1" t="s">
        <v>16</v>
      </c>
      <c r="D2" s="1" t="s">
        <v>7</v>
      </c>
      <c r="E2">
        <v>178.53</v>
      </c>
      <c r="F2">
        <f>E2*10000</f>
        <v>1785300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</row>
    <row r="6" spans="1:181">
      <c r="B6" s="15">
        <f>SUM(D6:MI6)</f>
        <v>-60330.98000000001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</row>
    <row r="7" spans="1:18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</row>
    <row r="8" spans="1:181">
      <c r="A8" s="8">
        <f>B8/F2</f>
        <v>-9.3214570630435895E-3</v>
      </c>
      <c r="B8" s="7">
        <f>SUM(D8:MI8)</f>
        <v>-16641.597294651721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</row>
    <row r="9" spans="1:18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</row>
    <row r="10" spans="1:181">
      <c r="B10">
        <f>B6/B8</f>
        <v>3.6253118574975485</v>
      </c>
      <c r="U10" s="1" t="s">
        <v>51</v>
      </c>
      <c r="V10" s="1" t="s">
        <v>41</v>
      </c>
    </row>
    <row r="12" spans="1:181">
      <c r="C12" s="1" t="s">
        <v>26</v>
      </c>
      <c r="D12" s="1" t="s">
        <v>27</v>
      </c>
    </row>
    <row r="13" spans="1:181">
      <c r="C13">
        <v>800</v>
      </c>
      <c r="D13">
        <v>9.1660000000000004</v>
      </c>
    </row>
    <row r="14" spans="1:18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S4" sqref="DS4:DS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K13"/>
  <sheetViews>
    <sheetView topLeftCell="FC1" workbookViewId="0">
      <selection activeCell="FK7" sqref="FK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67">
      <c r="C2" s="1" t="s">
        <v>53</v>
      </c>
      <c r="D2" s="1" t="s">
        <v>7</v>
      </c>
      <c r="E2">
        <v>12.56</v>
      </c>
      <c r="F2">
        <f>E2*10000</f>
        <v>125600</v>
      </c>
    </row>
    <row r="3" spans="1:167">
      <c r="C3" s="1" t="s">
        <v>1</v>
      </c>
    </row>
    <row r="4" spans="1:16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</row>
    <row r="5" spans="1:16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</row>
    <row r="6" spans="1:167">
      <c r="B6" s="15">
        <f>SUM(D6:MI6)</f>
        <v>486436.30000000028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</row>
    <row r="7" spans="1:16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</row>
    <row r="8" spans="1:167">
      <c r="A8" s="8">
        <f>B8/F2</f>
        <v>6.5459113902166643E-3</v>
      </c>
      <c r="B8" s="7">
        <f>SUM(D8:MI8)</f>
        <v>822.16647061121307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</row>
    <row r="9" spans="1:16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</row>
    <row r="10" spans="1:167">
      <c r="B10">
        <f>B6/B8</f>
        <v>591.65183376837899</v>
      </c>
    </row>
    <row r="12" spans="1:167">
      <c r="C12" s="17" t="s">
        <v>26</v>
      </c>
      <c r="D12" s="17" t="s">
        <v>27</v>
      </c>
    </row>
    <row r="13" spans="1:16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4"/>
  <sheetViews>
    <sheetView topLeftCell="FG1" workbookViewId="0">
      <selection activeCell="FY7" sqref="FY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81">
      <c r="C2" s="1" t="s">
        <v>19</v>
      </c>
      <c r="D2" s="1" t="s">
        <v>7</v>
      </c>
      <c r="E2">
        <v>19.34</v>
      </c>
      <c r="F2">
        <f>E2*10000</f>
        <v>193400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</row>
    <row r="6" spans="1:181">
      <c r="B6" s="15">
        <f>SUM(D6:MI6)</f>
        <v>-27743.129999999986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</row>
    <row r="7" spans="1:18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</row>
    <row r="8" spans="1:181">
      <c r="A8" s="8">
        <f>B8/F2</f>
        <v>-5.2044225503403672E-2</v>
      </c>
      <c r="B8" s="7">
        <f>SUM(D8:MI8)</f>
        <v>-10065.35321235827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</row>
    <row r="9" spans="1:18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</row>
    <row r="10" spans="1:181">
      <c r="DY10" s="1" t="s">
        <v>41</v>
      </c>
    </row>
    <row r="12" spans="1:181">
      <c r="C12" s="17" t="s">
        <v>26</v>
      </c>
      <c r="D12" s="17" t="s">
        <v>27</v>
      </c>
    </row>
    <row r="13" spans="1:181">
      <c r="C13" s="10">
        <v>600</v>
      </c>
      <c r="D13" s="10">
        <v>7.2480000000000002</v>
      </c>
    </row>
    <row r="14" spans="1:18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4"/>
  <sheetViews>
    <sheetView topLeftCell="FG1" workbookViewId="0">
      <selection activeCell="FY7" sqref="FY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81">
      <c r="C2" s="1" t="s">
        <v>21</v>
      </c>
      <c r="D2" s="1" t="s">
        <v>7</v>
      </c>
      <c r="E2">
        <v>5.4</v>
      </c>
      <c r="F2">
        <f>E2*10000</f>
        <v>54000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</row>
    <row r="6" spans="1:181">
      <c r="B6" s="15">
        <f>SUM(D6:MI6)</f>
        <v>-6082.7000000000035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</row>
    <row r="7" spans="1:18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</row>
    <row r="8" spans="1:181">
      <c r="A8" s="8">
        <f>B8/F2</f>
        <v>-2.0179314408119362E-2</v>
      </c>
      <c r="B8" s="7">
        <f>SUM(D8:MI8)</f>
        <v>-1089.6829780384455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</row>
    <row r="9" spans="1:18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</row>
    <row r="12" spans="1:181">
      <c r="C12" s="17" t="s">
        <v>26</v>
      </c>
      <c r="D12" s="17" t="s">
        <v>27</v>
      </c>
    </row>
    <row r="13" spans="1:181">
      <c r="C13" s="10">
        <v>300</v>
      </c>
      <c r="D13" s="10">
        <v>8.4870000000000001</v>
      </c>
    </row>
    <row r="14" spans="1:18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F13"/>
  <sheetViews>
    <sheetView tabSelected="1" topLeftCell="EQ1" workbookViewId="0">
      <selection activeCell="FF7" sqref="FF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2">
      <c r="C2" s="1" t="s">
        <v>58</v>
      </c>
      <c r="D2" s="1" t="s">
        <v>7</v>
      </c>
      <c r="E2">
        <v>7.83</v>
      </c>
      <c r="F2">
        <f>E2*10000</f>
        <v>78300</v>
      </c>
    </row>
    <row r="3" spans="1:162">
      <c r="C3" s="1" t="s">
        <v>1</v>
      </c>
    </row>
    <row r="4" spans="1:16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</row>
    <row r="5" spans="1:16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</row>
    <row r="6" spans="1:162">
      <c r="B6" s="15">
        <f>SUM(D6:MI6)</f>
        <v>-5556.53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</row>
    <row r="7" spans="1:16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</row>
    <row r="8" spans="1:162">
      <c r="A8" s="8">
        <f>B8/F2</f>
        <v>-6.40406674728272E-3</v>
      </c>
      <c r="B8" s="7">
        <f>SUM(D8:MI8)</f>
        <v>-501.43842631223697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</row>
    <row r="9" spans="1:16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</row>
    <row r="12" spans="1:162">
      <c r="C12" s="17" t="s">
        <v>26</v>
      </c>
      <c r="D12" s="17" t="s">
        <v>27</v>
      </c>
    </row>
    <row r="13" spans="1:16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C1" workbookViewId="0">
      <selection activeCell="BO7" sqref="B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-97872.709999999992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-2.4905597661340564E-2</v>
      </c>
      <c r="B8" s="7">
        <f>SUM(D8:MI8)</f>
        <v>-1628.8260870516729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" si="30">BO6/BO7</f>
        <v>-31.17693129227483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E1" workbookViewId="0">
      <selection activeCell="BO7" sqref="BO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-8128.7699999999986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-1.0117483654169474E-3</v>
      </c>
      <c r="B8" s="7">
        <f>SUM(D8:MI8)</f>
        <v>-105.32300483990421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" si="30">BO6/BO7</f>
        <v>32.202728687849103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7"/>
  <sheetViews>
    <sheetView topLeftCell="FN1" workbookViewId="0">
      <selection activeCell="FY7" sqref="FY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81">
      <c r="C2" s="1" t="s">
        <v>10</v>
      </c>
      <c r="D2" s="1" t="s">
        <v>7</v>
      </c>
      <c r="E2">
        <v>955.58</v>
      </c>
      <c r="F2">
        <f>E2*10000</f>
        <v>9555800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</row>
    <row r="6" spans="1:181">
      <c r="B6" s="15">
        <f>SUM(D6:MI6)</f>
        <v>132920.19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</row>
    <row r="7" spans="1:18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</row>
    <row r="8" spans="1:181">
      <c r="A8" s="8">
        <f>B8/F2</f>
        <v>2.3200194483135711E-3</v>
      </c>
      <c r="B8" s="7">
        <f>SUM(D8:MI8)</f>
        <v>22169.641844194823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" si="86">FY6/FY7</f>
        <v>-1197.0678925035361</v>
      </c>
    </row>
    <row r="9" spans="1:18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</row>
    <row r="10" spans="1:181">
      <c r="B10" s="10">
        <f>B6/B8</f>
        <v>5.9955948289171612</v>
      </c>
    </row>
    <row r="12" spans="1:181">
      <c r="C12" s="17" t="s">
        <v>26</v>
      </c>
      <c r="D12" s="17" t="s">
        <v>27</v>
      </c>
    </row>
    <row r="13" spans="1:181">
      <c r="C13" s="10">
        <v>1000</v>
      </c>
      <c r="D13" s="10">
        <v>7.5910000000000002</v>
      </c>
    </row>
    <row r="14" spans="1:181">
      <c r="C14">
        <v>900</v>
      </c>
      <c r="D14">
        <v>5.9</v>
      </c>
    </row>
    <row r="15" spans="1:181">
      <c r="A15" s="1" t="s">
        <v>28</v>
      </c>
      <c r="B15" s="38">
        <v>11232</v>
      </c>
      <c r="C15">
        <v>1900</v>
      </c>
      <c r="D15">
        <v>6</v>
      </c>
    </row>
    <row r="16" spans="1:18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7"/>
  <sheetViews>
    <sheetView topLeftCell="FM1" workbookViewId="0">
      <selection activeCell="FY7" sqref="FY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1">
      <c r="C2" s="1" t="s">
        <v>17</v>
      </c>
      <c r="D2" s="1" t="s">
        <v>7</v>
      </c>
      <c r="E2">
        <v>220.9</v>
      </c>
      <c r="F2">
        <f>E2*10000</f>
        <v>2209000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</row>
    <row r="6" spans="1:181">
      <c r="B6" s="15">
        <f>SUM(D6:MI6)</f>
        <v>149738.34999999989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</row>
    <row r="7" spans="1:18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</row>
    <row r="8" spans="1:181">
      <c r="A8" s="8">
        <f>B8/F2</f>
        <v>7.6220318293576559E-3</v>
      </c>
      <c r="B8" s="7">
        <f>SUM(D8:MI8)</f>
        <v>16837.068311051062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</row>
    <row r="9" spans="1:18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</row>
    <row r="10" spans="1:181">
      <c r="B10" s="10">
        <f>B6/B8</f>
        <v>8.8933742640765239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81">
      <c r="AB11" s="1" t="s">
        <v>61</v>
      </c>
    </row>
    <row r="13" spans="1:181">
      <c r="C13" s="17" t="s">
        <v>26</v>
      </c>
      <c r="D13" s="17" t="s">
        <v>27</v>
      </c>
      <c r="E13" s="1" t="s">
        <v>28</v>
      </c>
    </row>
    <row r="14" spans="1:18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8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8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B15"/>
  <sheetViews>
    <sheetView topLeftCell="EN1" workbookViewId="0">
      <selection activeCell="FB7" sqref="FB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8">
      <c r="C2" s="1" t="s">
        <v>33</v>
      </c>
      <c r="D2" s="1" t="s">
        <v>7</v>
      </c>
      <c r="E2">
        <v>11.94</v>
      </c>
      <c r="F2">
        <f>E2*10000</f>
        <v>119400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</row>
    <row r="5" spans="1:15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</row>
    <row r="6" spans="1:158">
      <c r="B6" s="15">
        <f>SUM(D6:MI6)</f>
        <v>-28350.990000000013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</row>
    <row r="7" spans="1:15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</row>
    <row r="8" spans="1:158">
      <c r="A8" s="8">
        <f>B8/F2</f>
        <v>-5.2753480459453619E-2</v>
      </c>
      <c r="B8" s="7">
        <f>SUM(D8:MI8)</f>
        <v>-6298.7655668587622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</row>
    <row r="9" spans="1:15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</row>
    <row r="10" spans="1:158">
      <c r="B10">
        <f>B6/B8</f>
        <v>4.5010390844152095</v>
      </c>
      <c r="DF10" t="s">
        <v>82</v>
      </c>
    </row>
    <row r="12" spans="1:158">
      <c r="C12" s="17" t="s">
        <v>26</v>
      </c>
      <c r="D12" s="17" t="s">
        <v>27</v>
      </c>
    </row>
    <row r="13" spans="1:158">
      <c r="C13" s="10">
        <v>800</v>
      </c>
      <c r="D13" s="10">
        <v>14.318</v>
      </c>
    </row>
    <row r="14" spans="1:15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5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Y17"/>
  <sheetViews>
    <sheetView topLeftCell="FP1" workbookViewId="0">
      <selection activeCell="FY7" sqref="FY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1">
      <c r="C2" s="1" t="s">
        <v>18</v>
      </c>
      <c r="D2" s="1" t="s">
        <v>7</v>
      </c>
      <c r="E2">
        <v>295.52</v>
      </c>
      <c r="F2">
        <f>E2*10000</f>
        <v>2955200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</row>
    <row r="6" spans="1:181">
      <c r="B6" s="15">
        <f>SUM(D6:MI6)</f>
        <v>78362.629999999917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</row>
    <row r="7" spans="1:18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</row>
    <row r="8" spans="1:181">
      <c r="A8" s="8">
        <f>B8/F2</f>
        <v>2.7971708958380724E-3</v>
      </c>
      <c r="B8" s="7">
        <f>SUM(D8:MI8)</f>
        <v>8266.1994313806717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</row>
    <row r="9" spans="1:18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</row>
    <row r="10" spans="1:181">
      <c r="B10">
        <f>B6/B8</f>
        <v>9.4798862101626433</v>
      </c>
      <c r="AJ10" t="s">
        <v>65</v>
      </c>
    </row>
    <row r="12" spans="1:181">
      <c r="C12" s="17" t="s">
        <v>26</v>
      </c>
      <c r="D12" s="17" t="s">
        <v>27</v>
      </c>
      <c r="E12" s="1" t="s">
        <v>30</v>
      </c>
    </row>
    <row r="13" spans="1:18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81">
      <c r="A14" s="1" t="s">
        <v>29</v>
      </c>
      <c r="B14" s="16">
        <v>43040</v>
      </c>
      <c r="C14">
        <v>1700</v>
      </c>
      <c r="D14">
        <v>8.23</v>
      </c>
    </row>
    <row r="15" spans="1:181">
      <c r="A15" s="1" t="s">
        <v>29</v>
      </c>
      <c r="B15" s="16">
        <v>43054</v>
      </c>
      <c r="C15">
        <v>2400</v>
      </c>
      <c r="D15">
        <v>8.34</v>
      </c>
    </row>
    <row r="16" spans="1:18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S15"/>
  <sheetViews>
    <sheetView topLeftCell="DE1" workbookViewId="0">
      <selection activeCell="DS7" sqref="DS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2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</row>
    <row r="6" spans="1:123">
      <c r="B6" s="15">
        <f>SUM(D6:MI6)</f>
        <v>17233.930000000037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</row>
    <row r="7" spans="1:12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</row>
    <row r="8" spans="1:123">
      <c r="A8" s="8">
        <f>B8/F2</f>
        <v>-2.7765719788309703E-2</v>
      </c>
      <c r="B8" s="7">
        <f>SUM(D8:MI8)</f>
        <v>-1590.9757438701463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" si="57">DS6/DS7</f>
        <v>-38.229477611940297</v>
      </c>
    </row>
    <row r="9" spans="1:12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</row>
    <row r="10" spans="1:123">
      <c r="B10" s="10">
        <f>B6/B8</f>
        <v>-10.832302168276584</v>
      </c>
      <c r="CC10" s="1" t="s">
        <v>75</v>
      </c>
      <c r="CD10" s="1" t="s">
        <v>83</v>
      </c>
    </row>
    <row r="12" spans="1:123">
      <c r="C12" s="1" t="s">
        <v>26</v>
      </c>
      <c r="D12" s="1" t="s">
        <v>27</v>
      </c>
      <c r="E12" s="1" t="s">
        <v>28</v>
      </c>
    </row>
    <row r="13" spans="1:12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23">
      <c r="A14" s="1" t="s">
        <v>29</v>
      </c>
      <c r="B14" s="11">
        <v>42999</v>
      </c>
      <c r="C14">
        <v>1000</v>
      </c>
      <c r="D14">
        <v>18.510000000000002</v>
      </c>
    </row>
    <row r="15" spans="1:12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2018-05-08T14:11:29Z</dcterms:modified>
</cp:coreProperties>
</file>