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23" l="1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<sst xmlns="http://schemas.openxmlformats.org/spreadsheetml/2006/main" count="324" uniqueCount="84">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</sst>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89144"/>
        <c:axId val="-2003883000"/>
      </c:lineChart>
      <c:catAx>
        <c:axId val="203718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83000"/>
        <c:crosses val="autoZero"/>
        <c:auto val="1"/>
        <c:lblAlgn val="ctr"/>
        <c:lblOffset val="100"/>
        <c:noMultiLvlLbl val="0"/>
      </c:catAx>
      <c:valAx>
        <c:axId val="-200388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18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16472"/>
        <c:axId val="-2004428968"/>
      </c:lineChart>
      <c:catAx>
        <c:axId val="20857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28968"/>
        <c:crosses val="autoZero"/>
        <c:auto val="1"/>
        <c:lblAlgn val="ctr"/>
        <c:lblOffset val="100"/>
        <c:noMultiLvlLbl val="0"/>
      </c:catAx>
      <c:valAx>
        <c:axId val="-200442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71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129336"/>
        <c:axId val="-2004619608"/>
      </c:lineChart>
      <c:catAx>
        <c:axId val="-200412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619608"/>
        <c:crosses val="autoZero"/>
        <c:auto val="1"/>
        <c:lblAlgn val="ctr"/>
        <c:lblOffset val="100"/>
        <c:noMultiLvlLbl val="0"/>
      </c:catAx>
      <c:valAx>
        <c:axId val="-20046196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12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544472"/>
        <c:axId val="2092939496"/>
      </c:barChart>
      <c:catAx>
        <c:axId val="-20045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39496"/>
        <c:crosses val="autoZero"/>
        <c:auto val="1"/>
        <c:lblAlgn val="ctr"/>
        <c:lblOffset val="100"/>
        <c:noMultiLvlLbl val="0"/>
      </c:catAx>
      <c:valAx>
        <c:axId val="209293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4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510728"/>
        <c:axId val="2093387016"/>
      </c:lineChart>
      <c:catAx>
        <c:axId val="-199751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87016"/>
        <c:crosses val="autoZero"/>
        <c:auto val="1"/>
        <c:lblAlgn val="ctr"/>
        <c:lblOffset val="100"/>
        <c:noMultiLvlLbl val="0"/>
      </c:catAx>
      <c:valAx>
        <c:axId val="2093387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10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68168"/>
        <c:axId val="-2086533752"/>
      </c:lineChart>
      <c:catAx>
        <c:axId val="-208646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33752"/>
        <c:crosses val="autoZero"/>
        <c:auto val="1"/>
        <c:lblAlgn val="ctr"/>
        <c:lblOffset val="100"/>
        <c:noMultiLvlLbl val="0"/>
      </c:catAx>
      <c:valAx>
        <c:axId val="-20865337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46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642616"/>
        <c:axId val="-2085649160"/>
      </c:barChart>
      <c:catAx>
        <c:axId val="-208364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49160"/>
        <c:crosses val="autoZero"/>
        <c:auto val="1"/>
        <c:lblAlgn val="ctr"/>
        <c:lblOffset val="100"/>
        <c:noMultiLvlLbl val="0"/>
      </c:catAx>
      <c:valAx>
        <c:axId val="-2085649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64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825784"/>
        <c:axId val="-2003847624"/>
      </c:lineChart>
      <c:catAx>
        <c:axId val="208582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47624"/>
        <c:crosses val="autoZero"/>
        <c:auto val="1"/>
        <c:lblAlgn val="ctr"/>
        <c:lblOffset val="100"/>
        <c:noMultiLvlLbl val="0"/>
      </c:catAx>
      <c:valAx>
        <c:axId val="-2003847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2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517288"/>
        <c:axId val="2121026584"/>
      </c:lineChart>
      <c:catAx>
        <c:axId val="-210751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026584"/>
        <c:crosses val="autoZero"/>
        <c:auto val="1"/>
        <c:lblAlgn val="ctr"/>
        <c:lblOffset val="100"/>
        <c:noMultiLvlLbl val="0"/>
      </c:catAx>
      <c:valAx>
        <c:axId val="21210265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51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199688"/>
        <c:axId val="2093790696"/>
      </c:barChart>
      <c:catAx>
        <c:axId val="-199719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90696"/>
        <c:crosses val="autoZero"/>
        <c:auto val="1"/>
        <c:lblAlgn val="ctr"/>
        <c:lblOffset val="100"/>
        <c:noMultiLvlLbl val="0"/>
      </c:catAx>
      <c:valAx>
        <c:axId val="209379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9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07896"/>
        <c:axId val="2093681320"/>
      </c:lineChart>
      <c:catAx>
        <c:axId val="213320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81320"/>
        <c:crosses val="autoZero"/>
        <c:auto val="1"/>
        <c:lblAlgn val="ctr"/>
        <c:lblOffset val="100"/>
        <c:noMultiLvlLbl val="0"/>
      </c:catAx>
      <c:valAx>
        <c:axId val="209368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20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70072"/>
        <c:axId val="-2003848136"/>
      </c:lineChart>
      <c:catAx>
        <c:axId val="212107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48136"/>
        <c:crosses val="autoZero"/>
        <c:auto val="1"/>
        <c:lblAlgn val="ctr"/>
        <c:lblOffset val="100"/>
        <c:noMultiLvlLbl val="0"/>
      </c:catAx>
      <c:valAx>
        <c:axId val="-20038481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107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17912"/>
        <c:axId val="2093225592"/>
      </c:lineChart>
      <c:catAx>
        <c:axId val="-199741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5592"/>
        <c:crosses val="autoZero"/>
        <c:auto val="1"/>
        <c:lblAlgn val="ctr"/>
        <c:lblOffset val="100"/>
        <c:noMultiLvlLbl val="0"/>
      </c:catAx>
      <c:valAx>
        <c:axId val="209322559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1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6651480"/>
        <c:axId val="2133221336"/>
      </c:barChart>
      <c:catAx>
        <c:axId val="-19966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221336"/>
        <c:crosses val="autoZero"/>
        <c:auto val="1"/>
        <c:lblAlgn val="ctr"/>
        <c:lblOffset val="100"/>
        <c:noMultiLvlLbl val="0"/>
      </c:catAx>
      <c:valAx>
        <c:axId val="213322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68888"/>
        <c:axId val="2132847272"/>
      </c:lineChart>
      <c:catAx>
        <c:axId val="21333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47272"/>
        <c:crosses val="autoZero"/>
        <c:auto val="1"/>
        <c:lblAlgn val="ctr"/>
        <c:lblOffset val="100"/>
        <c:noMultiLvlLbl val="0"/>
      </c:catAx>
      <c:valAx>
        <c:axId val="213284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36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5176"/>
        <c:axId val="-1997534472"/>
      </c:lineChart>
      <c:catAx>
        <c:axId val="21329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534472"/>
        <c:crosses val="autoZero"/>
        <c:auto val="1"/>
        <c:lblAlgn val="ctr"/>
        <c:lblOffset val="100"/>
        <c:noMultiLvlLbl val="0"/>
      </c:catAx>
      <c:valAx>
        <c:axId val="-199753447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7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990952"/>
        <c:axId val="-1996574232"/>
      </c:barChart>
      <c:catAx>
        <c:axId val="213299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74232"/>
        <c:crosses val="autoZero"/>
        <c:auto val="1"/>
        <c:lblAlgn val="ctr"/>
        <c:lblOffset val="100"/>
        <c:noMultiLvlLbl val="0"/>
      </c:catAx>
      <c:valAx>
        <c:axId val="-199657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99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559800"/>
        <c:axId val="2132968280"/>
      </c:lineChart>
      <c:catAx>
        <c:axId val="209355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68280"/>
        <c:crosses val="autoZero"/>
        <c:auto val="1"/>
        <c:lblAlgn val="ctr"/>
        <c:lblOffset val="100"/>
        <c:noMultiLvlLbl val="0"/>
      </c:catAx>
      <c:valAx>
        <c:axId val="213296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55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245960"/>
        <c:axId val="-1996911032"/>
      </c:lineChart>
      <c:catAx>
        <c:axId val="2133245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911032"/>
        <c:crosses val="autoZero"/>
        <c:auto val="1"/>
        <c:lblAlgn val="ctr"/>
        <c:lblOffset val="100"/>
        <c:noMultiLvlLbl val="0"/>
      </c:catAx>
      <c:valAx>
        <c:axId val="-19969110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24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502584"/>
        <c:axId val="2093322840"/>
      </c:barChart>
      <c:catAx>
        <c:axId val="213350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22840"/>
        <c:crosses val="autoZero"/>
        <c:auto val="1"/>
        <c:lblAlgn val="ctr"/>
        <c:lblOffset val="100"/>
        <c:noMultiLvlLbl val="0"/>
      </c:catAx>
      <c:valAx>
        <c:axId val="2093322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50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02920"/>
        <c:axId val="-1996599912"/>
      </c:lineChart>
      <c:catAx>
        <c:axId val="-199660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99912"/>
        <c:crosses val="autoZero"/>
        <c:auto val="1"/>
        <c:lblAlgn val="ctr"/>
        <c:lblOffset val="100"/>
        <c:noMultiLvlLbl val="0"/>
      </c:catAx>
      <c:valAx>
        <c:axId val="-199659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60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823080"/>
        <c:axId val="-1996736296"/>
      </c:lineChart>
      <c:catAx>
        <c:axId val="213282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36296"/>
        <c:crosses val="autoZero"/>
        <c:auto val="1"/>
        <c:lblAlgn val="ctr"/>
        <c:lblOffset val="100"/>
        <c:noMultiLvlLbl val="0"/>
      </c:catAx>
      <c:valAx>
        <c:axId val="-199673629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2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92312"/>
        <c:axId val="2086382520"/>
      </c:barChart>
      <c:catAx>
        <c:axId val="208589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82520"/>
        <c:crosses val="autoZero"/>
        <c:auto val="1"/>
        <c:lblAlgn val="ctr"/>
        <c:lblOffset val="100"/>
        <c:noMultiLvlLbl val="0"/>
      </c:catAx>
      <c:valAx>
        <c:axId val="2086382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9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848728"/>
        <c:axId val="2132835768"/>
      </c:barChart>
      <c:catAx>
        <c:axId val="213284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35768"/>
        <c:crosses val="autoZero"/>
        <c:auto val="1"/>
        <c:lblAlgn val="ctr"/>
        <c:lblOffset val="100"/>
        <c:noMultiLvlLbl val="0"/>
      </c:catAx>
      <c:valAx>
        <c:axId val="2132835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10856"/>
        <c:axId val="2085915656"/>
      </c:lineChart>
      <c:catAx>
        <c:axId val="-210681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15656"/>
        <c:crosses val="autoZero"/>
        <c:auto val="1"/>
        <c:lblAlgn val="ctr"/>
        <c:lblOffset val="100"/>
        <c:noMultiLvlLbl val="0"/>
      </c:catAx>
      <c:valAx>
        <c:axId val="20859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1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58232"/>
        <c:axId val="-2004302312"/>
      </c:lineChart>
      <c:catAx>
        <c:axId val="-200425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02312"/>
        <c:crosses val="autoZero"/>
        <c:auto val="1"/>
        <c:lblAlgn val="ctr"/>
        <c:lblOffset val="100"/>
        <c:noMultiLvlLbl val="0"/>
      </c:catAx>
      <c:valAx>
        <c:axId val="-200430231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25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184168"/>
        <c:axId val="-2004781688"/>
      </c:barChart>
      <c:catAx>
        <c:axId val="-200418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81688"/>
        <c:crosses val="autoZero"/>
        <c:auto val="1"/>
        <c:lblAlgn val="ctr"/>
        <c:lblOffset val="100"/>
        <c:noMultiLvlLbl val="0"/>
      </c:catAx>
      <c:valAx>
        <c:axId val="-2004781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18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22264"/>
        <c:axId val="2093470616"/>
      </c:lineChart>
      <c:catAx>
        <c:axId val="-199702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70616"/>
        <c:crosses val="autoZero"/>
        <c:auto val="1"/>
        <c:lblAlgn val="ctr"/>
        <c:lblOffset val="100"/>
        <c:noMultiLvlLbl val="0"/>
      </c:catAx>
      <c:valAx>
        <c:axId val="209347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2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879928"/>
        <c:axId val="2093642888"/>
      </c:lineChart>
      <c:catAx>
        <c:axId val="-19968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42888"/>
        <c:crosses val="autoZero"/>
        <c:auto val="1"/>
        <c:lblAlgn val="ctr"/>
        <c:lblOffset val="100"/>
        <c:noMultiLvlLbl val="0"/>
      </c:catAx>
      <c:valAx>
        <c:axId val="20936428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87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429736"/>
        <c:axId val="2133332360"/>
      </c:barChart>
      <c:catAx>
        <c:axId val="-199742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332360"/>
        <c:crosses val="autoZero"/>
        <c:auto val="1"/>
        <c:lblAlgn val="ctr"/>
        <c:lblOffset val="100"/>
        <c:noMultiLvlLbl val="0"/>
      </c:catAx>
      <c:valAx>
        <c:axId val="213333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42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170680"/>
        <c:axId val="-2004847880"/>
      </c:lineChart>
      <c:catAx>
        <c:axId val="21211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847880"/>
        <c:crosses val="autoZero"/>
        <c:auto val="1"/>
        <c:lblAlgn val="ctr"/>
        <c:lblOffset val="100"/>
        <c:noMultiLvlLbl val="0"/>
      </c:catAx>
      <c:valAx>
        <c:axId val="-200484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17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898744"/>
        <c:axId val="2085895688"/>
      </c:lineChart>
      <c:catAx>
        <c:axId val="-200389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95688"/>
        <c:crosses val="autoZero"/>
        <c:auto val="1"/>
        <c:lblAlgn val="ctr"/>
        <c:lblOffset val="100"/>
        <c:noMultiLvlLbl val="0"/>
      </c:catAx>
      <c:valAx>
        <c:axId val="20858956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389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04728"/>
        <c:axId val="-2106654344"/>
      </c:barChart>
      <c:catAx>
        <c:axId val="-210670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4344"/>
        <c:crosses val="autoZero"/>
        <c:auto val="1"/>
        <c:lblAlgn val="ctr"/>
        <c:lblOffset val="100"/>
        <c:noMultiLvlLbl val="0"/>
      </c:catAx>
      <c:valAx>
        <c:axId val="-21066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0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51560"/>
        <c:axId val="2092700712"/>
      </c:lineChart>
      <c:catAx>
        <c:axId val="-210665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700712"/>
        <c:crosses val="autoZero"/>
        <c:auto val="1"/>
        <c:lblAlgn val="ctr"/>
        <c:lblOffset val="100"/>
        <c:noMultiLvlLbl val="0"/>
      </c:catAx>
      <c:valAx>
        <c:axId val="209270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65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589608"/>
        <c:axId val="-2004503096"/>
      </c:lineChart>
      <c:catAx>
        <c:axId val="-200458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03096"/>
        <c:crosses val="autoZero"/>
        <c:auto val="1"/>
        <c:lblAlgn val="ctr"/>
        <c:lblOffset val="100"/>
        <c:noMultiLvlLbl val="0"/>
      </c:catAx>
      <c:valAx>
        <c:axId val="-200450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58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16888"/>
        <c:axId val="-2004540152"/>
      </c:lineChart>
      <c:catAx>
        <c:axId val="203711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40152"/>
        <c:crosses val="autoZero"/>
        <c:auto val="1"/>
        <c:lblAlgn val="ctr"/>
        <c:lblOffset val="100"/>
        <c:noMultiLvlLbl val="0"/>
      </c:catAx>
      <c:valAx>
        <c:axId val="-2004540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711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964552"/>
        <c:axId val="-2082385464"/>
      </c:barChart>
      <c:catAx>
        <c:axId val="208596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385464"/>
        <c:crosses val="autoZero"/>
        <c:auto val="1"/>
        <c:lblAlgn val="ctr"/>
        <c:lblOffset val="100"/>
        <c:noMultiLvlLbl val="0"/>
      </c:catAx>
      <c:valAx>
        <c:axId val="-208238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36504"/>
        <c:axId val="2085965816"/>
      </c:lineChart>
      <c:catAx>
        <c:axId val="21203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965816"/>
        <c:crosses val="autoZero"/>
        <c:auto val="1"/>
        <c:lblAlgn val="ctr"/>
        <c:lblOffset val="100"/>
        <c:noMultiLvlLbl val="0"/>
      </c:catAx>
      <c:valAx>
        <c:axId val="2085965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33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77752"/>
        <c:axId val="2085789208"/>
      </c:lineChart>
      <c:catAx>
        <c:axId val="-200467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89208"/>
        <c:crosses val="autoZero"/>
        <c:auto val="1"/>
        <c:lblAlgn val="ctr"/>
        <c:lblOffset val="100"/>
        <c:noMultiLvlLbl val="0"/>
      </c:catAx>
      <c:valAx>
        <c:axId val="20857892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67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023912"/>
        <c:axId val="2120237048"/>
      </c:barChart>
      <c:catAx>
        <c:axId val="208602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237048"/>
        <c:crosses val="autoZero"/>
        <c:auto val="1"/>
        <c:lblAlgn val="ctr"/>
        <c:lblOffset val="100"/>
        <c:noMultiLvlLbl val="0"/>
      </c:catAx>
      <c:valAx>
        <c:axId val="212023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02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74888"/>
        <c:axId val="-2004488152"/>
      </c:lineChart>
      <c:catAx>
        <c:axId val="-20047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88152"/>
        <c:crosses val="autoZero"/>
        <c:auto val="1"/>
        <c:lblAlgn val="ctr"/>
        <c:lblOffset val="100"/>
        <c:noMultiLvlLbl val="0"/>
      </c:catAx>
      <c:valAx>
        <c:axId val="-2004488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7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24088"/>
        <c:axId val="2092309528"/>
      </c:lineChart>
      <c:catAx>
        <c:axId val="208652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309528"/>
        <c:crosses val="autoZero"/>
        <c:auto val="1"/>
        <c:lblAlgn val="ctr"/>
        <c:lblOffset val="100"/>
        <c:noMultiLvlLbl val="0"/>
      </c:catAx>
      <c:valAx>
        <c:axId val="20923095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52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57960"/>
        <c:axId val="-2004179800"/>
      </c:barChart>
      <c:catAx>
        <c:axId val="2085857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179800"/>
        <c:crosses val="autoZero"/>
        <c:auto val="1"/>
        <c:lblAlgn val="ctr"/>
        <c:lblOffset val="100"/>
        <c:noMultiLvlLbl val="0"/>
      </c:catAx>
      <c:valAx>
        <c:axId val="-200417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5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986232"/>
        <c:axId val="2086345560"/>
      </c:lineChart>
      <c:catAx>
        <c:axId val="208598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45560"/>
        <c:crosses val="autoZero"/>
        <c:auto val="1"/>
        <c:lblAlgn val="ctr"/>
        <c:lblOffset val="100"/>
        <c:noMultiLvlLbl val="0"/>
      </c:catAx>
      <c:valAx>
        <c:axId val="208634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98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779544"/>
        <c:axId val="-2004078600"/>
      </c:lineChart>
      <c:catAx>
        <c:axId val="-200477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078600"/>
        <c:crosses val="autoZero"/>
        <c:auto val="1"/>
        <c:lblAlgn val="ctr"/>
        <c:lblOffset val="100"/>
        <c:noMultiLvlLbl val="0"/>
      </c:catAx>
      <c:valAx>
        <c:axId val="-20040786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77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353864"/>
        <c:axId val="-2003933480"/>
      </c:lineChart>
      <c:catAx>
        <c:axId val="-200435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33480"/>
        <c:crosses val="autoZero"/>
        <c:auto val="1"/>
        <c:lblAlgn val="ctr"/>
        <c:lblOffset val="100"/>
        <c:noMultiLvlLbl val="0"/>
      </c:catAx>
      <c:valAx>
        <c:axId val="-200393348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35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3932168"/>
        <c:axId val="-2003867384"/>
      </c:barChart>
      <c:catAx>
        <c:axId val="-200393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867384"/>
        <c:crosses val="autoZero"/>
        <c:auto val="1"/>
        <c:lblAlgn val="ctr"/>
        <c:lblOffset val="100"/>
        <c:noMultiLvlLbl val="0"/>
      </c:catAx>
      <c:valAx>
        <c:axId val="-200386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3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182008"/>
        <c:axId val="-1996781944"/>
      </c:lineChart>
      <c:catAx>
        <c:axId val="-199718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781944"/>
        <c:crosses val="autoZero"/>
        <c:auto val="1"/>
        <c:lblAlgn val="ctr"/>
        <c:lblOffset val="100"/>
        <c:noMultiLvlLbl val="0"/>
      </c:catAx>
      <c:valAx>
        <c:axId val="-1996781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18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778968"/>
        <c:axId val="-2083542088"/>
      </c:lineChart>
      <c:catAx>
        <c:axId val="-20857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542088"/>
        <c:crosses val="autoZero"/>
        <c:auto val="1"/>
        <c:lblAlgn val="ctr"/>
        <c:lblOffset val="100"/>
        <c:noMultiLvlLbl val="0"/>
      </c:catAx>
      <c:valAx>
        <c:axId val="-2083542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77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85000"/>
        <c:axId val="-2085907320"/>
      </c:barChart>
      <c:catAx>
        <c:axId val="-208438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07320"/>
        <c:crosses val="autoZero"/>
        <c:auto val="1"/>
        <c:lblAlgn val="ctr"/>
        <c:lblOffset val="100"/>
        <c:noMultiLvlLbl val="0"/>
      </c:catAx>
      <c:valAx>
        <c:axId val="-20859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38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243720"/>
        <c:axId val="2093828344"/>
      </c:lineChart>
      <c:catAx>
        <c:axId val="-199724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28344"/>
        <c:crosses val="autoZero"/>
        <c:auto val="1"/>
        <c:lblAlgn val="ctr"/>
        <c:lblOffset val="100"/>
        <c:noMultiLvlLbl val="0"/>
      </c:catAx>
      <c:valAx>
        <c:axId val="209382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24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95016"/>
        <c:axId val="-1997306616"/>
      </c:lineChart>
      <c:catAx>
        <c:axId val="-199749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306616"/>
        <c:crosses val="autoZero"/>
        <c:auto val="1"/>
        <c:lblAlgn val="ctr"/>
        <c:lblOffset val="100"/>
        <c:noMultiLvlLbl val="0"/>
      </c:catAx>
      <c:valAx>
        <c:axId val="-199730661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749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054264"/>
        <c:axId val="-1997482328"/>
      </c:barChart>
      <c:catAx>
        <c:axId val="21330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482328"/>
        <c:crosses val="autoZero"/>
        <c:auto val="1"/>
        <c:lblAlgn val="ctr"/>
        <c:lblOffset val="100"/>
        <c:noMultiLvlLbl val="0"/>
      </c:catAx>
      <c:valAx>
        <c:axId val="-199748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5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067656"/>
        <c:axId val="2133555064"/>
      </c:lineChart>
      <c:catAx>
        <c:axId val="-19970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555064"/>
        <c:crosses val="autoZero"/>
        <c:auto val="1"/>
        <c:lblAlgn val="ctr"/>
        <c:lblOffset val="100"/>
        <c:noMultiLvlLbl val="0"/>
      </c:catAx>
      <c:valAx>
        <c:axId val="213355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06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96584"/>
        <c:axId val="-1996856392"/>
      </c:lineChart>
      <c:catAx>
        <c:axId val="209299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856392"/>
        <c:crosses val="autoZero"/>
        <c:auto val="1"/>
        <c:lblAlgn val="ctr"/>
        <c:lblOffset val="100"/>
        <c:noMultiLvlLbl val="0"/>
      </c:catAx>
      <c:valAx>
        <c:axId val="-199685639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9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818264"/>
        <c:axId val="-2106641288"/>
      </c:barChart>
      <c:catAx>
        <c:axId val="208581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41288"/>
        <c:crosses val="autoZero"/>
        <c:auto val="1"/>
        <c:lblAlgn val="ctr"/>
        <c:lblOffset val="100"/>
        <c:noMultiLvlLbl val="0"/>
      </c:catAx>
      <c:valAx>
        <c:axId val="-210664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81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49272"/>
        <c:axId val="2093219560"/>
      </c:barChart>
      <c:catAx>
        <c:axId val="209314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19560"/>
        <c:crosses val="autoZero"/>
        <c:auto val="1"/>
        <c:lblAlgn val="ctr"/>
        <c:lblOffset val="100"/>
        <c:noMultiLvlLbl val="0"/>
      </c:catAx>
      <c:valAx>
        <c:axId val="209321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4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8024"/>
        <c:axId val="2133469800"/>
      </c:lineChart>
      <c:catAx>
        <c:axId val="209333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469800"/>
        <c:crosses val="autoZero"/>
        <c:auto val="1"/>
        <c:lblAlgn val="ctr"/>
        <c:lblOffset val="100"/>
        <c:noMultiLvlLbl val="0"/>
      </c:catAx>
      <c:valAx>
        <c:axId val="213346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33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89272"/>
        <c:axId val="2132880616"/>
      </c:lineChart>
      <c:catAx>
        <c:axId val="-199658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0616"/>
        <c:crosses val="autoZero"/>
        <c:auto val="1"/>
        <c:lblAlgn val="ctr"/>
        <c:lblOffset val="100"/>
        <c:noMultiLvlLbl val="0"/>
      </c:catAx>
      <c:valAx>
        <c:axId val="213288061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589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527448"/>
        <c:axId val="-1996506952"/>
      </c:barChart>
      <c:catAx>
        <c:axId val="-199752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06952"/>
        <c:crosses val="autoZero"/>
        <c:auto val="1"/>
        <c:lblAlgn val="ctr"/>
        <c:lblOffset val="100"/>
        <c:noMultiLvlLbl val="0"/>
      </c:catAx>
      <c:valAx>
        <c:axId val="-199650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52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80456"/>
        <c:axId val="-1997286776"/>
      </c:lineChart>
      <c:catAx>
        <c:axId val="209308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7286776"/>
        <c:crosses val="autoZero"/>
        <c:auto val="1"/>
        <c:lblAlgn val="ctr"/>
        <c:lblOffset val="100"/>
        <c:noMultiLvlLbl val="0"/>
      </c:catAx>
      <c:valAx>
        <c:axId val="-199728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08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64056"/>
        <c:axId val="-1996579880"/>
      </c:lineChart>
      <c:catAx>
        <c:axId val="209296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579880"/>
        <c:crosses val="autoZero"/>
        <c:auto val="1"/>
        <c:lblAlgn val="ctr"/>
        <c:lblOffset val="100"/>
        <c:noMultiLvlLbl val="0"/>
      </c:catAx>
      <c:valAx>
        <c:axId val="-199657988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2964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7354712"/>
        <c:axId val="2133169592"/>
      </c:barChart>
      <c:catAx>
        <c:axId val="-199735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69592"/>
        <c:crosses val="autoZero"/>
        <c:auto val="1"/>
        <c:lblAlgn val="ctr"/>
        <c:lblOffset val="100"/>
        <c:noMultiLvlLbl val="0"/>
      </c:catAx>
      <c:valAx>
        <c:axId val="2133169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735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11464"/>
        <c:axId val="2092635032"/>
      </c:lineChart>
      <c:catAx>
        <c:axId val="-200441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635032"/>
        <c:crosses val="autoZero"/>
        <c:auto val="1"/>
        <c:lblAlgn val="ctr"/>
        <c:lblOffset val="100"/>
        <c:tickLblSkip val="2"/>
        <c:noMultiLvlLbl val="0"/>
      </c:catAx>
      <c:valAx>
        <c:axId val="2092635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1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08632"/>
        <c:axId val="-2003905912"/>
      </c:lineChart>
      <c:catAx>
        <c:axId val="-200390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3905912"/>
        <c:crosses val="autoZero"/>
        <c:auto val="1"/>
        <c:lblAlgn val="ctr"/>
        <c:lblOffset val="100"/>
        <c:tickLblSkip val="2"/>
        <c:noMultiLvlLbl val="0"/>
      </c:catAx>
      <c:valAx>
        <c:axId val="-20039059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390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86440"/>
        <c:axId val="2085832008"/>
      </c:barChart>
      <c:catAx>
        <c:axId val="-200478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32008"/>
        <c:crosses val="autoZero"/>
        <c:auto val="1"/>
        <c:lblAlgn val="ctr"/>
        <c:lblOffset val="100"/>
        <c:tickLblSkip val="2"/>
        <c:noMultiLvlLbl val="0"/>
      </c:catAx>
      <c:valAx>
        <c:axId val="208583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8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5"/>
  <sheetViews>
    <sheetView topLeftCell="DB1" workbookViewId="0">
      <selection activeCell="DI7" sqref="D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3">
      <c r="C2" s="1" t="s">
        <v>33</v>
      </c>
      <c r="D2" s="1" t="s">
        <v>7</v>
      </c>
      <c r="E2">
        <v>11.94</v>
      </c>
      <c r="F2">
        <f>E2*10000</f>
        <v>119400</v>
      </c>
    </row>
    <row r="3" spans="1:113">
      <c r="C3" s="1" t="s">
        <v>1</v>
      </c>
    </row>
    <row r="4" spans="1:1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</row>
    <row r="5" spans="1:11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</row>
    <row r="6" spans="1:113">
      <c r="B6" s="15">
        <f>SUM(D6:MI6)</f>
        <v>10673.409999999996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</row>
    <row r="7" spans="1:11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</row>
    <row r="8" spans="1:113">
      <c r="A8" s="8">
        <f>B8/F2</f>
        <v>1.5040455457434307E-2</v>
      </c>
      <c r="B8" s="7">
        <f>SUM(D8:MI8)</f>
        <v>1795.8303816176563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" si="51">DI6/DI7</f>
        <v>-48.955140186915898</v>
      </c>
    </row>
    <row r="9" spans="1:11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</row>
    <row r="10" spans="1:113">
      <c r="B10">
        <f>B6/B8</f>
        <v>5.9434399313289008</v>
      </c>
      <c r="DF10" t="s">
        <v>83</v>
      </c>
    </row>
    <row r="12" spans="1:113">
      <c r="C12" s="17" t="s">
        <v>26</v>
      </c>
      <c r="D12" s="17" t="s">
        <v>27</v>
      </c>
    </row>
    <row r="13" spans="1:113">
      <c r="C13" s="10">
        <v>800</v>
      </c>
      <c r="D13" s="10">
        <v>14.318</v>
      </c>
    </row>
    <row r="14" spans="1:11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3">
      <c r="A15" t="s">
        <v>78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Q1" workbookViewId="0">
      <selection activeCell="EF7" sqref="EF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36">
      <c r="C2" s="1" t="s">
        <v>8</v>
      </c>
      <c r="D2" s="1" t="s">
        <v>7</v>
      </c>
      <c r="E2">
        <v>220.39</v>
      </c>
      <c r="F2">
        <f>E2*10000</f>
        <v>2203900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-106165.60999999994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</row>
    <row r="7" spans="1:13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</row>
    <row r="8" spans="1:136">
      <c r="A8" s="8">
        <f>B8/F2</f>
        <v>-1.8884450050354121E-2</v>
      </c>
      <c r="B8" s="7">
        <f>SUM(D8:MI8)</f>
        <v>-41619.439465975447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" si="62">EF6/EF7</f>
        <v>572.37552742616026</v>
      </c>
    </row>
    <row r="9" spans="1:13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</row>
    <row r="10" spans="1:136">
      <c r="T10" s="22" t="s">
        <v>49</v>
      </c>
    </row>
    <row r="13" spans="1:136">
      <c r="C13" s="1" t="s">
        <v>26</v>
      </c>
      <c r="D13" s="1" t="s">
        <v>27</v>
      </c>
      <c r="E13" s="1" t="s">
        <v>47</v>
      </c>
    </row>
    <row r="14" spans="1:13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5"/>
  <sheetViews>
    <sheetView topLeftCell="DU1" workbookViewId="0">
      <selection activeCell="EF7" sqref="E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6">
      <c r="C2" s="1" t="s">
        <v>9</v>
      </c>
      <c r="D2" s="1" t="s">
        <v>7</v>
      </c>
      <c r="E2">
        <v>9.6</v>
      </c>
      <c r="F2">
        <f>E2*10000</f>
        <v>96000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-51137.049999999996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</row>
    <row r="7" spans="1:13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</row>
    <row r="8" spans="1:136">
      <c r="A8" s="8">
        <f>B8/F2</f>
        <v>-8.5990366727142636E-2</v>
      </c>
      <c r="B8" s="7">
        <f>SUM(D8:MI8)</f>
        <v>-8255.0752058056933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</row>
    <row r="9" spans="1:13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</row>
    <row r="12" spans="1:136">
      <c r="C12" s="1" t="s">
        <v>26</v>
      </c>
      <c r="D12" s="1" t="s">
        <v>27</v>
      </c>
      <c r="E12" s="1" t="s">
        <v>30</v>
      </c>
    </row>
    <row r="13" spans="1:13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36">
      <c r="C14" s="12"/>
      <c r="D14" s="13"/>
      <c r="E14" s="13"/>
    </row>
    <row r="15" spans="1:13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5"/>
  <sheetViews>
    <sheetView topLeftCell="DD1" workbookViewId="0">
      <selection activeCell="DR7" sqref="DR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2">
      <c r="C2" s="1" t="s">
        <v>15</v>
      </c>
      <c r="D2" s="1" t="s">
        <v>7</v>
      </c>
      <c r="E2">
        <v>3.89</v>
      </c>
      <c r="F2">
        <f>E2*10000</f>
        <v>38900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</row>
    <row r="6" spans="1:122">
      <c r="B6" s="15">
        <f>SUM(D6:MI6)</f>
        <v>-4945.1299999999992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</row>
    <row r="7" spans="1:12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</row>
    <row r="8" spans="1:122">
      <c r="A8" s="8">
        <f>B8/F2</f>
        <v>-1.5588171336979142E-2</v>
      </c>
      <c r="B8" s="7">
        <f>SUM(D8:MI8)</f>
        <v>-606.37986500848865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" si="57">DR6/DR7</f>
        <v>-14.499999999999998</v>
      </c>
    </row>
    <row r="9" spans="1:12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</row>
    <row r="10" spans="1:122">
      <c r="CD10" s="1" t="s">
        <v>77</v>
      </c>
    </row>
    <row r="14" spans="1:122">
      <c r="C14" s="1" t="s">
        <v>26</v>
      </c>
      <c r="D14" s="17" t="s">
        <v>27</v>
      </c>
      <c r="E14" s="1" t="s">
        <v>30</v>
      </c>
    </row>
    <row r="15" spans="1:12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8"/>
  <sheetViews>
    <sheetView topLeftCell="DU1" workbookViewId="0">
      <selection activeCell="EF7" sqref="E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-59585.430000000037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</row>
    <row r="7" spans="1:13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</row>
    <row r="8" spans="1:136">
      <c r="A8" s="8">
        <f>B8/F2</f>
        <v>-2.0321834817540459E-2</v>
      </c>
      <c r="B8" s="7">
        <f>SUM(D8:MI8)</f>
        <v>-16119.279377273089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</row>
    <row r="9" spans="1:13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</row>
    <row r="14" spans="1:136">
      <c r="C14" s="1" t="s">
        <v>26</v>
      </c>
      <c r="D14" s="1" t="s">
        <v>27</v>
      </c>
      <c r="E14" s="1" t="s">
        <v>30</v>
      </c>
    </row>
    <row r="15" spans="1:13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3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5"/>
  <sheetViews>
    <sheetView topLeftCell="DS1" workbookViewId="0">
      <selection activeCell="EF7" sqref="EF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36">
      <c r="C2" s="1" t="s">
        <v>14</v>
      </c>
      <c r="D2" s="1" t="s">
        <v>7</v>
      </c>
      <c r="E2">
        <v>19.88</v>
      </c>
      <c r="F2">
        <f>E2*10000</f>
        <v>198800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-19459.779999999995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</row>
    <row r="7" spans="1:13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</row>
    <row r="8" spans="1:136">
      <c r="A8" s="8">
        <f>B8/F2</f>
        <v>-2.1497254841531355E-2</v>
      </c>
      <c r="B8" s="7">
        <f>SUM(D8:MI8)</f>
        <v>-4273.6542624964331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" si="62">EF6/EF7</f>
        <v>23.007246376811597</v>
      </c>
    </row>
    <row r="9" spans="1:13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</row>
    <row r="10" spans="1:13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36">
      <c r="C13" s="17" t="s">
        <v>26</v>
      </c>
      <c r="D13" s="17" t="s">
        <v>27</v>
      </c>
      <c r="E13" s="1" t="s">
        <v>35</v>
      </c>
    </row>
    <row r="14" spans="1:13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3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S1" workbookViewId="0">
      <selection activeCell="EF7" sqref="E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36">
      <c r="C2" s="1" t="s">
        <v>16</v>
      </c>
      <c r="D2" s="1" t="s">
        <v>7</v>
      </c>
      <c r="E2">
        <v>178.53</v>
      </c>
      <c r="F2">
        <f>E2*10000</f>
        <v>1785300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-9053.2899999999954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</row>
    <row r="7" spans="1:13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</row>
    <row r="8" spans="1:136">
      <c r="A8" s="8">
        <f>B8/F2</f>
        <v>-1.9331324548631343E-3</v>
      </c>
      <c r="B8" s="7">
        <f>SUM(D8:MI8)</f>
        <v>-3451.2213716671536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" si="62">EF6/EF7</f>
        <v>-200.12740384615384</v>
      </c>
    </row>
    <row r="9" spans="1:13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</row>
    <row r="10" spans="1:136">
      <c r="B10">
        <f>B6/B8</f>
        <v>2.6232133569648983</v>
      </c>
      <c r="U10" s="1" t="s">
        <v>51</v>
      </c>
      <c r="V10" s="1" t="s">
        <v>41</v>
      </c>
    </row>
    <row r="12" spans="1:136">
      <c r="C12" s="1" t="s">
        <v>26</v>
      </c>
      <c r="D12" s="1" t="s">
        <v>27</v>
      </c>
    </row>
    <row r="13" spans="1:136">
      <c r="C13">
        <v>800</v>
      </c>
      <c r="D13">
        <v>9.1660000000000004</v>
      </c>
    </row>
    <row r="14" spans="1:13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83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Q1" workbookViewId="0">
      <selection activeCell="EF7" sqref="E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36">
      <c r="C2" s="1" t="s">
        <v>19</v>
      </c>
      <c r="D2" s="1" t="s">
        <v>7</v>
      </c>
      <c r="E2">
        <v>19.34</v>
      </c>
      <c r="F2">
        <f>E2*10000</f>
        <v>193400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-19406.44999999999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</row>
    <row r="7" spans="1:13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</row>
    <row r="8" spans="1:136">
      <c r="A8" s="8">
        <f>B8/F2</f>
        <v>-3.5517482077896234E-2</v>
      </c>
      <c r="B8" s="7">
        <f>SUM(D8:MI8)</f>
        <v>-6869.0810338651318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" si="62">EF6/EF7</f>
        <v>180.79259259259257</v>
      </c>
    </row>
    <row r="9" spans="1:13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</row>
    <row r="10" spans="1:136">
      <c r="DY10" s="1" t="s">
        <v>41</v>
      </c>
    </row>
    <row r="12" spans="1:136">
      <c r="C12" s="17" t="s">
        <v>26</v>
      </c>
      <c r="D12" s="17" t="s">
        <v>27</v>
      </c>
    </row>
    <row r="13" spans="1:136">
      <c r="C13" s="10">
        <v>600</v>
      </c>
      <c r="D13" s="10">
        <v>7.2480000000000002</v>
      </c>
    </row>
    <row r="14" spans="1:13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O1" workbookViewId="0">
      <selection activeCell="EF7" sqref="E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36">
      <c r="C2" s="1" t="s">
        <v>21</v>
      </c>
      <c r="D2" s="1" t="s">
        <v>7</v>
      </c>
      <c r="E2">
        <v>5.4</v>
      </c>
      <c r="F2">
        <f>E2*10000</f>
        <v>54000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-6137.0400000000027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</row>
    <row r="7" spans="1:13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</row>
    <row r="8" spans="1:136">
      <c r="A8" s="8">
        <f>B8/F2</f>
        <v>-2.0170811364191563E-2</v>
      </c>
      <c r="B8" s="7">
        <f>SUM(D8:MI8)</f>
        <v>-1089.2238136663443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" si="62">EF6/EF7</f>
        <v>12.424444444444443</v>
      </c>
    </row>
    <row r="9" spans="1:13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</row>
    <row r="12" spans="1:136">
      <c r="C12" s="17" t="s">
        <v>26</v>
      </c>
      <c r="D12" s="17" t="s">
        <v>27</v>
      </c>
    </row>
    <row r="13" spans="1:136">
      <c r="C13" s="10">
        <v>300</v>
      </c>
      <c r="D13" s="10">
        <v>8.4870000000000001</v>
      </c>
    </row>
    <row r="14" spans="1:13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3"/>
  <sheetViews>
    <sheetView topLeftCell="CZ1" workbookViewId="0">
      <selection activeCell="DR7" sqref="D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2">
      <c r="C2" s="1" t="s">
        <v>53</v>
      </c>
      <c r="D2" s="1" t="s">
        <v>7</v>
      </c>
      <c r="E2">
        <v>12.56</v>
      </c>
      <c r="F2">
        <f>E2*10000</f>
        <v>125600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</row>
    <row r="6" spans="1:122">
      <c r="B6" s="15">
        <f>SUM(D6:MI6)</f>
        <v>477534.52000000025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</row>
    <row r="7" spans="1:12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</row>
    <row r="8" spans="1:122">
      <c r="A8" s="8">
        <f>B8/F2</f>
        <v>6.4428252125903092E-3</v>
      </c>
      <c r="B8" s="7">
        <f>SUM(D8:MI8)</f>
        <v>809.21884670134284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" si="55">DR6/DR7</f>
        <v>0.75543672996885414</v>
      </c>
    </row>
    <row r="9" spans="1:122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</row>
    <row r="10" spans="1:122">
      <c r="B10">
        <f>B6/B8</f>
        <v>590.1178920221605</v>
      </c>
    </row>
    <row r="12" spans="1:122">
      <c r="C12" s="17" t="s">
        <v>26</v>
      </c>
      <c r="D12" s="17" t="s">
        <v>27</v>
      </c>
    </row>
    <row r="13" spans="1:12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F17"/>
  <sheetViews>
    <sheetView topLeftCell="DU1" workbookViewId="0">
      <selection activeCell="EF7" sqref="E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36">
      <c r="C2" s="1" t="s">
        <v>18</v>
      </c>
      <c r="D2" s="1" t="s">
        <v>7</v>
      </c>
      <c r="E2">
        <v>295.52</v>
      </c>
      <c r="F2">
        <f>E2*10000</f>
        <v>2955200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198748.46999999997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</row>
    <row r="7" spans="1:13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</row>
    <row r="8" spans="1:136">
      <c r="A8" s="8">
        <f>B8/F2</f>
        <v>7.8930513941121092E-3</v>
      </c>
      <c r="B8" s="7">
        <f>SUM(D8:MI8)</f>
        <v>23325.545479880104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" si="62">EF6/EF7</f>
        <v>-859.11660777385157</v>
      </c>
    </row>
    <row r="9" spans="1:136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</row>
    <row r="10" spans="1:136">
      <c r="B10">
        <f>B6/B8</f>
        <v>8.5206354625847567</v>
      </c>
      <c r="AJ10" t="s">
        <v>65</v>
      </c>
    </row>
    <row r="12" spans="1:136">
      <c r="C12" s="17" t="s">
        <v>26</v>
      </c>
      <c r="D12" s="17" t="s">
        <v>27</v>
      </c>
      <c r="E12" s="1" t="s">
        <v>30</v>
      </c>
    </row>
    <row r="13" spans="1:136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36">
      <c r="A14" s="1" t="s">
        <v>29</v>
      </c>
      <c r="B14" s="16">
        <v>43040</v>
      </c>
      <c r="C14">
        <v>1700</v>
      </c>
      <c r="D14">
        <v>8.23</v>
      </c>
    </row>
    <row r="15" spans="1:136">
      <c r="A15" s="1" t="s">
        <v>29</v>
      </c>
      <c r="B15" s="16">
        <v>43054</v>
      </c>
      <c r="C15">
        <v>2400</v>
      </c>
      <c r="D15">
        <v>8.34</v>
      </c>
    </row>
    <row r="16" spans="1:136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M13"/>
  <sheetViews>
    <sheetView topLeftCell="CW1" workbookViewId="0">
      <selection activeCell="DM7" sqref="D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7">
      <c r="C2" s="1" t="s">
        <v>58</v>
      </c>
      <c r="D2" s="1" t="s">
        <v>7</v>
      </c>
      <c r="E2">
        <v>7.83</v>
      </c>
      <c r="F2">
        <f>E2*10000</f>
        <v>78300</v>
      </c>
    </row>
    <row r="3" spans="1:117">
      <c r="C3" s="1" t="s">
        <v>1</v>
      </c>
    </row>
    <row r="4" spans="1:1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</row>
    <row r="5" spans="1:11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</row>
    <row r="6" spans="1:117">
      <c r="B6" s="15">
        <f>SUM(D6:MI6)</f>
        <v>-6850.2099999999991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</row>
    <row r="7" spans="1:11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</row>
    <row r="8" spans="1:117">
      <c r="A8" s="8">
        <f>B8/F2</f>
        <v>-6.6312902542872932E-3</v>
      </c>
      <c r="B8" s="7">
        <f>SUM(D8:MI8)</f>
        <v>-519.23002691069507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" si="53">DM6/DM7</f>
        <v>30.294269156471348</v>
      </c>
    </row>
    <row r="9" spans="1:11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</row>
    <row r="12" spans="1:117">
      <c r="C12" s="17" t="s">
        <v>26</v>
      </c>
      <c r="D12" s="17" t="s">
        <v>27</v>
      </c>
    </row>
    <row r="13" spans="1:1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D5" workbookViewId="0">
      <selection activeCell="V7" sqref="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-42590.509999999995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-1.0411743554830735E-2</v>
      </c>
      <c r="B8" s="7">
        <f>SUM(D8:MI8)</f>
        <v>-680.92802848592999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C1" workbookViewId="0">
      <selection activeCell="V7" sqref="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82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-17738.190000000002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-1.7801480459127073E-3</v>
      </c>
      <c r="B8" s="7">
        <f>SUM(D8:MI8)</f>
        <v>-185.31341157951283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45"/>
  <sheetViews>
    <sheetView topLeftCell="CI1" workbookViewId="0">
      <selection activeCell="CV7" sqref="C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</row>
    <row r="5" spans="1:10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</row>
    <row r="6" spans="1:100">
      <c r="A6" s="10"/>
      <c r="B6" s="34">
        <f>SUM(D6:MI6)</f>
        <v>-38032.999999999971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</row>
    <row r="7" spans="1:10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</row>
    <row r="8" spans="1:100">
      <c r="A8" s="8">
        <f>B8/F2</f>
        <v>-1.0087345093054809E-3</v>
      </c>
      <c r="B8" s="7">
        <f>SUM(D8:MI8)</f>
        <v>-636.30972846989732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" si="44">CV6/CV7</f>
        <v>-96.79963603275705</v>
      </c>
    </row>
    <row r="9" spans="1:10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</row>
    <row r="10" spans="1:100">
      <c r="A10" s="10"/>
      <c r="B10" s="10">
        <f>B6/B8</f>
        <v>59.771206219738389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79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CD15"/>
  <sheetViews>
    <sheetView topLeftCell="BP1" workbookViewId="0">
      <selection activeCell="CE2" sqref="CE2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75</v>
      </c>
      <c r="CD10" s="1" t="s">
        <v>76</v>
      </c>
    </row>
    <row r="12" spans="1:82">
      <c r="C12" s="1" t="s">
        <v>26</v>
      </c>
      <c r="D12" s="1" t="s">
        <v>27</v>
      </c>
      <c r="E12" s="1" t="s">
        <v>28</v>
      </c>
    </row>
    <row r="13" spans="1:8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29</v>
      </c>
      <c r="B14" s="11">
        <v>42999</v>
      </c>
      <c r="C14">
        <v>1000</v>
      </c>
      <c r="D14">
        <v>18.510000000000002</v>
      </c>
    </row>
    <row r="15" spans="1:8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9"/>
  <sheetViews>
    <sheetView topLeftCell="DR1" workbookViewId="0">
      <selection activeCell="EF7" sqref="E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6">
      <c r="C2" s="1" t="s">
        <v>20</v>
      </c>
      <c r="D2" s="1" t="s">
        <v>7</v>
      </c>
      <c r="E2">
        <v>16.73</v>
      </c>
      <c r="F2">
        <f>E2*10000</f>
        <v>167300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1476.8999999999899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</row>
    <row r="7" spans="1:13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</row>
    <row r="8" spans="1:136">
      <c r="A8" s="8">
        <f>B8/F2</f>
        <v>2.0937784607259449E-3</v>
      </c>
      <c r="B8" s="7">
        <f>SUM(D8:MI8)</f>
        <v>350.28913647945058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" si="63">EF6/EF7</f>
        <v>-1.4728850325379608</v>
      </c>
    </row>
    <row r="9" spans="1:136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</row>
    <row r="10" spans="1:136">
      <c r="B10" s="10">
        <f>B6/B8</f>
        <v>4.2162312392654835</v>
      </c>
    </row>
    <row r="12" spans="1:136">
      <c r="C12" s="17" t="s">
        <v>26</v>
      </c>
      <c r="D12" s="17" t="s">
        <v>27</v>
      </c>
    </row>
    <row r="13" spans="1:136">
      <c r="C13" s="10">
        <v>400</v>
      </c>
      <c r="D13" s="10">
        <v>8.4030000000000005</v>
      </c>
    </row>
    <row r="14" spans="1:136">
      <c r="A14" s="1" t="s">
        <v>29</v>
      </c>
      <c r="B14" s="23">
        <v>42991</v>
      </c>
      <c r="C14">
        <v>2000</v>
      </c>
      <c r="D14">
        <v>4.75</v>
      </c>
    </row>
    <row r="15" spans="1:136">
      <c r="A15" s="1" t="s">
        <v>29</v>
      </c>
      <c r="B15" s="11">
        <v>42993</v>
      </c>
      <c r="C15">
        <v>2000</v>
      </c>
      <c r="D15">
        <v>4.71</v>
      </c>
    </row>
    <row r="16" spans="1:136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7"/>
  <sheetViews>
    <sheetView topLeftCell="DS1" workbookViewId="0">
      <selection activeCell="EF7" sqref="E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36">
      <c r="C2" s="1" t="s">
        <v>10</v>
      </c>
      <c r="D2" s="1" t="s">
        <v>7</v>
      </c>
      <c r="E2">
        <v>955.58</v>
      </c>
      <c r="F2">
        <f>E2*10000</f>
        <v>9555800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100997.41999999998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</row>
    <row r="7" spans="1:13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</row>
    <row r="8" spans="1:136">
      <c r="A8" s="8">
        <f>B8/F2</f>
        <v>1.8994778187681317E-3</v>
      </c>
      <c r="B8" s="7">
        <f>SUM(D8:MI8)</f>
        <v>18151.030140584513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</row>
    <row r="9" spans="1:136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</row>
    <row r="10" spans="1:136">
      <c r="B10" s="10">
        <f>B6/B8</f>
        <v>5.5642803310747846</v>
      </c>
    </row>
    <row r="12" spans="1:136">
      <c r="C12" s="17" t="s">
        <v>26</v>
      </c>
      <c r="D12" s="17" t="s">
        <v>27</v>
      </c>
    </row>
    <row r="13" spans="1:136">
      <c r="C13" s="10">
        <v>1000</v>
      </c>
      <c r="D13" s="10">
        <v>7.5910000000000002</v>
      </c>
    </row>
    <row r="14" spans="1:136">
      <c r="C14">
        <v>900</v>
      </c>
      <c r="D14">
        <v>5.9</v>
      </c>
    </row>
    <row r="15" spans="1:136">
      <c r="A15" s="1" t="s">
        <v>28</v>
      </c>
      <c r="B15" s="38">
        <v>11232</v>
      </c>
      <c r="C15">
        <v>1900</v>
      </c>
      <c r="D15">
        <v>6</v>
      </c>
    </row>
    <row r="16" spans="1:136">
      <c r="A16" t="s">
        <v>78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80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F17"/>
  <sheetViews>
    <sheetView topLeftCell="DT1" workbookViewId="0">
      <selection activeCell="EF7" sqref="E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36">
      <c r="C2" s="1" t="s">
        <v>17</v>
      </c>
      <c r="D2" s="1" t="s">
        <v>7</v>
      </c>
      <c r="E2">
        <v>220.9</v>
      </c>
      <c r="F2">
        <f>E2*10000</f>
        <v>2209000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228322.03999999998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</row>
    <row r="7" spans="1:13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</row>
    <row r="8" spans="1:136">
      <c r="A8" s="8">
        <f>B8/F2</f>
        <v>1.1538758209437236E-2</v>
      </c>
      <c r="B8" s="7">
        <f>SUM(D8:MI8)</f>
        <v>25489.116884646854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" si="62">EF6/EF7</f>
        <v>-477.33565737051794</v>
      </c>
    </row>
    <row r="9" spans="1:136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</row>
    <row r="10" spans="1:136">
      <c r="B10" s="10">
        <f>B6/B8</f>
        <v>8.9576285060518419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36">
      <c r="AB11" s="1" t="s">
        <v>61</v>
      </c>
    </row>
    <row r="13" spans="1:136">
      <c r="C13" s="17" t="s">
        <v>26</v>
      </c>
      <c r="D13" s="17" t="s">
        <v>27</v>
      </c>
      <c r="E13" s="1" t="s">
        <v>28</v>
      </c>
    </row>
    <row r="14" spans="1:136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36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36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F20"/>
  <sheetViews>
    <sheetView topLeftCell="DQ2" workbookViewId="0">
      <selection activeCell="EF7" sqref="E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3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36">
      <c r="C3" s="1" t="s">
        <v>1</v>
      </c>
    </row>
    <row r="4" spans="1:1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>
      <c r="B6" s="15">
        <f>SUM(D6:MI6)</f>
        <v>6602.1700000000146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</row>
    <row r="7" spans="1:13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</row>
    <row r="8" spans="1:136">
      <c r="A8" s="8">
        <f>B8/F2</f>
        <v>9.556645387213434E-3</v>
      </c>
      <c r="B8" s="7">
        <f>SUM(D8:MI8)</f>
        <v>905.01431816911224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" si="62">EF6/EF7</f>
        <v>-189.39002557544757</v>
      </c>
    </row>
    <row r="9" spans="1:13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</row>
    <row r="10" spans="1:136">
      <c r="B10">
        <f>B6/B8</f>
        <v>7.2951000525124554</v>
      </c>
    </row>
    <row r="16" spans="1:13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F14"/>
  <sheetViews>
    <sheetView topLeftCell="DV1" workbookViewId="0">
      <selection activeCell="EF7" sqref="E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36">
      <c r="C2" s="1" t="s">
        <v>11</v>
      </c>
      <c r="D2" s="1" t="s">
        <v>7</v>
      </c>
      <c r="E2">
        <v>4.05</v>
      </c>
      <c r="F2">
        <f>E2*10000</f>
        <v>40500</v>
      </c>
    </row>
    <row r="3" spans="1:136">
      <c r="C3" s="1" t="s">
        <v>1</v>
      </c>
    </row>
    <row r="4" spans="1:13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</row>
    <row r="5" spans="1:1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</row>
    <row r="6" spans="1:136" s="27" customFormat="1">
      <c r="B6" s="28">
        <f>SUM(D6:MI6)</f>
        <v>-15548.69999999999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</row>
    <row r="7" spans="1:13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</row>
    <row r="8" spans="1:136">
      <c r="A8" s="8">
        <f>B8/F2</f>
        <v>-3.0984699153033372E-2</v>
      </c>
      <c r="B8" s="7">
        <f>SUM(D8:MI8)</f>
        <v>-1254.8803156978515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" si="62">EF6/EF7</f>
        <v>19.20345140781108</v>
      </c>
    </row>
    <row r="9" spans="1:13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</row>
    <row r="10" spans="1:136">
      <c r="B10" s="10">
        <f>B6/B8</f>
        <v>12.390584030599923</v>
      </c>
    </row>
    <row r="12" spans="1:136">
      <c r="C12" s="17" t="s">
        <v>26</v>
      </c>
      <c r="D12" s="17" t="s">
        <v>27</v>
      </c>
    </row>
    <row r="13" spans="1:136">
      <c r="C13" s="10">
        <v>300</v>
      </c>
      <c r="D13" s="10">
        <v>27.286999999999999</v>
      </c>
    </row>
    <row r="14" spans="1:13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2018-02-28T13:00:58Z</dcterms:modified>
</cp:coreProperties>
</file>