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drawings/drawing21.xml" ContentType="application/vnd.openxmlformats-officedocument.drawing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22.xml" ContentType="application/vnd.openxmlformats-officedocument.drawing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760" windowHeight="15500" tabRatio="1000" activeTab="21"/>
  </bookViews>
  <sheets>
    <sheet name="普邦股份" sheetId="18" r:id="rId1"/>
    <sheet name="民生银行" sheetId="13" r:id="rId2"/>
    <sheet name="美的集团" sheetId="21" r:id="rId3"/>
    <sheet name="达华智能" sheetId="1" r:id="rId4"/>
    <sheet name="沪电股份" sheetId="15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东阿阿胶" sheetId="22" r:id="rId21"/>
    <sheet name="云南白药" sheetId="23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8" i="23" l="1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<sst xmlns="http://schemas.openxmlformats.org/spreadsheetml/2006/main" count="324" uniqueCount="84">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</sst>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7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7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818760"/>
        <c:axId val="2121172984"/>
      </c:lineChart>
      <c:catAx>
        <c:axId val="209381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172984"/>
        <c:crosses val="autoZero"/>
        <c:auto val="1"/>
        <c:lblAlgn val="ctr"/>
        <c:lblOffset val="100"/>
        <c:noMultiLvlLbl val="0"/>
      </c:catAx>
      <c:valAx>
        <c:axId val="21211729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81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04296"/>
        <c:axId val="-2025601288"/>
      </c:lineChart>
      <c:catAx>
        <c:axId val="-202560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601288"/>
        <c:crosses val="autoZero"/>
        <c:auto val="1"/>
        <c:lblAlgn val="ctr"/>
        <c:lblOffset val="100"/>
        <c:noMultiLvlLbl val="0"/>
      </c:catAx>
      <c:valAx>
        <c:axId val="-202560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60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376264"/>
        <c:axId val="-2025373448"/>
      </c:lineChart>
      <c:catAx>
        <c:axId val="-202537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373448"/>
        <c:crosses val="autoZero"/>
        <c:auto val="1"/>
        <c:lblAlgn val="ctr"/>
        <c:lblOffset val="100"/>
        <c:noMultiLvlLbl val="0"/>
      </c:catAx>
      <c:valAx>
        <c:axId val="-2025373448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537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  <c:pt idx="78">
                  <c:v>-351.87</c:v>
                </c:pt>
                <c:pt idx="79">
                  <c:v>-619.58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227416"/>
        <c:axId val="-2025577608"/>
      </c:barChart>
      <c:catAx>
        <c:axId val="-202522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77608"/>
        <c:crosses val="autoZero"/>
        <c:auto val="1"/>
        <c:lblAlgn val="ctr"/>
        <c:lblOffset val="100"/>
        <c:noMultiLvlLbl val="0"/>
      </c:catAx>
      <c:valAx>
        <c:axId val="-202557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227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829128"/>
        <c:axId val="-2024993336"/>
      </c:lineChart>
      <c:catAx>
        <c:axId val="-20248291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4993336"/>
        <c:crosses val="autoZero"/>
        <c:auto val="1"/>
        <c:lblAlgn val="ctr"/>
        <c:lblOffset val="100"/>
        <c:noMultiLvlLbl val="0"/>
      </c:catAx>
      <c:valAx>
        <c:axId val="-20249933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829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807112"/>
        <c:axId val="-2025804104"/>
      </c:lineChart>
      <c:catAx>
        <c:axId val="-20258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804104"/>
        <c:crosses val="autoZero"/>
        <c:auto val="1"/>
        <c:lblAlgn val="ctr"/>
        <c:lblOffset val="100"/>
        <c:noMultiLvlLbl val="0"/>
      </c:catAx>
      <c:valAx>
        <c:axId val="-2025804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80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  <c:pt idx="108">
                  <c:v>-1175.04</c:v>
                </c:pt>
                <c:pt idx="109">
                  <c:v>-1357.87</c:v>
                </c:pt>
                <c:pt idx="110">
                  <c:v>407.93</c:v>
                </c:pt>
                <c:pt idx="111">
                  <c:v>-815.66</c:v>
                </c:pt>
                <c:pt idx="112">
                  <c:v>-758.57</c:v>
                </c:pt>
                <c:pt idx="113">
                  <c:v>-513.66</c:v>
                </c:pt>
                <c:pt idx="114">
                  <c:v>-926.87</c:v>
                </c:pt>
                <c:pt idx="115">
                  <c:v>-1789.76</c:v>
                </c:pt>
                <c:pt idx="116">
                  <c:v>-305.81</c:v>
                </c:pt>
                <c:pt idx="117">
                  <c:v>-3007.8</c:v>
                </c:pt>
                <c:pt idx="118">
                  <c:v>-890.33</c:v>
                </c:pt>
                <c:pt idx="119">
                  <c:v>14.76</c:v>
                </c:pt>
                <c:pt idx="120">
                  <c:v>-189.4</c:v>
                </c:pt>
                <c:pt idx="121">
                  <c:v>-1131.75</c:v>
                </c:pt>
                <c:pt idx="122">
                  <c:v>-902.47</c:v>
                </c:pt>
                <c:pt idx="123">
                  <c:v>334.0</c:v>
                </c:pt>
                <c:pt idx="124">
                  <c:v>442.37</c:v>
                </c:pt>
                <c:pt idx="125">
                  <c:v>2251.94</c:v>
                </c:pt>
                <c:pt idx="126">
                  <c:v>-1488.23</c:v>
                </c:pt>
                <c:pt idx="127">
                  <c:v>-675.5</c:v>
                </c:pt>
                <c:pt idx="128">
                  <c:v>783.02</c:v>
                </c:pt>
                <c:pt idx="129">
                  <c:v>1.58</c:v>
                </c:pt>
                <c:pt idx="130">
                  <c:v>1324.47</c:v>
                </c:pt>
                <c:pt idx="131">
                  <c:v>433.23</c:v>
                </c:pt>
                <c:pt idx="132">
                  <c:v>-6.79</c:v>
                </c:pt>
                <c:pt idx="133">
                  <c:v>633.45</c:v>
                </c:pt>
                <c:pt idx="134">
                  <c:v>496.59</c:v>
                </c:pt>
                <c:pt idx="135">
                  <c:v>-125.79</c:v>
                </c:pt>
                <c:pt idx="136">
                  <c:v>228.06</c:v>
                </c:pt>
                <c:pt idx="137">
                  <c:v>-1005.95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782904"/>
        <c:axId val="-2025779896"/>
      </c:barChart>
      <c:catAx>
        <c:axId val="-2025782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779896"/>
        <c:crosses val="autoZero"/>
        <c:auto val="1"/>
        <c:lblAlgn val="ctr"/>
        <c:lblOffset val="100"/>
        <c:noMultiLvlLbl val="0"/>
      </c:catAx>
      <c:valAx>
        <c:axId val="-2025779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782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731096"/>
        <c:axId val="-2025728088"/>
      </c:lineChart>
      <c:catAx>
        <c:axId val="-20257310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728088"/>
        <c:crosses val="autoZero"/>
        <c:auto val="1"/>
        <c:lblAlgn val="ctr"/>
        <c:lblOffset val="100"/>
        <c:noMultiLvlLbl val="0"/>
      </c:catAx>
      <c:valAx>
        <c:axId val="-2025728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731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041192"/>
        <c:axId val="2122247208"/>
      </c:lineChart>
      <c:catAx>
        <c:axId val="-202504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247208"/>
        <c:crosses val="autoZero"/>
        <c:auto val="1"/>
        <c:lblAlgn val="ctr"/>
        <c:lblOffset val="100"/>
        <c:noMultiLvlLbl val="0"/>
      </c:catAx>
      <c:valAx>
        <c:axId val="2122247208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041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  <c:pt idx="108">
                  <c:v>-13672.62</c:v>
                </c:pt>
                <c:pt idx="109">
                  <c:v>-5173.22</c:v>
                </c:pt>
                <c:pt idx="110">
                  <c:v>-28878.54</c:v>
                </c:pt>
                <c:pt idx="111">
                  <c:v>-21633.68</c:v>
                </c:pt>
                <c:pt idx="112">
                  <c:v>11671.46</c:v>
                </c:pt>
                <c:pt idx="113">
                  <c:v>-6287.05</c:v>
                </c:pt>
                <c:pt idx="114">
                  <c:v>1580.05</c:v>
                </c:pt>
                <c:pt idx="115">
                  <c:v>10837.94</c:v>
                </c:pt>
                <c:pt idx="116">
                  <c:v>-16132.99</c:v>
                </c:pt>
                <c:pt idx="117">
                  <c:v>-13157.52</c:v>
                </c:pt>
                <c:pt idx="118">
                  <c:v>2229.44</c:v>
                </c:pt>
                <c:pt idx="119">
                  <c:v>26720.29</c:v>
                </c:pt>
                <c:pt idx="120">
                  <c:v>8989.61</c:v>
                </c:pt>
                <c:pt idx="121">
                  <c:v>-11970.72</c:v>
                </c:pt>
                <c:pt idx="122">
                  <c:v>-8041.19</c:v>
                </c:pt>
                <c:pt idx="123">
                  <c:v>-27999.92</c:v>
                </c:pt>
                <c:pt idx="124">
                  <c:v>-6232.48</c:v>
                </c:pt>
                <c:pt idx="125">
                  <c:v>-2945.88</c:v>
                </c:pt>
                <c:pt idx="126">
                  <c:v>8926.75</c:v>
                </c:pt>
                <c:pt idx="127">
                  <c:v>-1415.45</c:v>
                </c:pt>
                <c:pt idx="128">
                  <c:v>4787.78</c:v>
                </c:pt>
                <c:pt idx="129">
                  <c:v>4303.88</c:v>
                </c:pt>
                <c:pt idx="130">
                  <c:v>-6303.13</c:v>
                </c:pt>
                <c:pt idx="131">
                  <c:v>-4900.76</c:v>
                </c:pt>
                <c:pt idx="132">
                  <c:v>-11375.0</c:v>
                </c:pt>
                <c:pt idx="133">
                  <c:v>-7948.78</c:v>
                </c:pt>
                <c:pt idx="134">
                  <c:v>-307.8</c:v>
                </c:pt>
                <c:pt idx="135">
                  <c:v>-6269.42</c:v>
                </c:pt>
                <c:pt idx="136">
                  <c:v>-4134.78</c:v>
                </c:pt>
                <c:pt idx="137">
                  <c:v>600.84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581768"/>
        <c:axId val="-2025652584"/>
      </c:barChart>
      <c:catAx>
        <c:axId val="-202558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652584"/>
        <c:crosses val="autoZero"/>
        <c:auto val="1"/>
        <c:lblAlgn val="ctr"/>
        <c:lblOffset val="100"/>
        <c:noMultiLvlLbl val="0"/>
      </c:catAx>
      <c:valAx>
        <c:axId val="-2025652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58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78360"/>
        <c:axId val="-2025675352"/>
      </c:lineChart>
      <c:catAx>
        <c:axId val="-202567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675352"/>
        <c:crosses val="autoZero"/>
        <c:auto val="1"/>
        <c:lblAlgn val="ctr"/>
        <c:lblOffset val="100"/>
        <c:noMultiLvlLbl val="0"/>
      </c:catAx>
      <c:valAx>
        <c:axId val="-20256753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67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616232"/>
        <c:axId val="1768488536"/>
      </c:lineChart>
      <c:catAx>
        <c:axId val="-2025616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488536"/>
        <c:crosses val="autoZero"/>
        <c:auto val="1"/>
        <c:lblAlgn val="ctr"/>
        <c:lblOffset val="100"/>
        <c:noMultiLvlLbl val="0"/>
      </c:catAx>
      <c:valAx>
        <c:axId val="1768488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616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70904"/>
        <c:axId val="-2025567896"/>
      </c:lineChart>
      <c:catAx>
        <c:axId val="-2025570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67896"/>
        <c:crosses val="autoZero"/>
        <c:auto val="1"/>
        <c:lblAlgn val="ctr"/>
        <c:lblOffset val="100"/>
        <c:noMultiLvlLbl val="0"/>
      </c:catAx>
      <c:valAx>
        <c:axId val="-20255678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570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  <c:pt idx="108">
                  <c:v>6075.65</c:v>
                </c:pt>
                <c:pt idx="109">
                  <c:v>-9131.68</c:v>
                </c:pt>
                <c:pt idx="110">
                  <c:v>-7519.71</c:v>
                </c:pt>
                <c:pt idx="111">
                  <c:v>-13243.43</c:v>
                </c:pt>
                <c:pt idx="112">
                  <c:v>743.3099999999999</c:v>
                </c:pt>
                <c:pt idx="113">
                  <c:v>32856.78</c:v>
                </c:pt>
                <c:pt idx="114">
                  <c:v>-1015.79</c:v>
                </c:pt>
                <c:pt idx="115">
                  <c:v>4112.03</c:v>
                </c:pt>
                <c:pt idx="116">
                  <c:v>-5066.34</c:v>
                </c:pt>
                <c:pt idx="117">
                  <c:v>2274.34</c:v>
                </c:pt>
                <c:pt idx="118">
                  <c:v>444.44</c:v>
                </c:pt>
                <c:pt idx="119">
                  <c:v>22906.27</c:v>
                </c:pt>
                <c:pt idx="120">
                  <c:v>2023.78</c:v>
                </c:pt>
                <c:pt idx="121">
                  <c:v>-1253.07</c:v>
                </c:pt>
                <c:pt idx="122">
                  <c:v>-2010.64</c:v>
                </c:pt>
                <c:pt idx="123">
                  <c:v>-7628.37</c:v>
                </c:pt>
                <c:pt idx="124">
                  <c:v>8984.84</c:v>
                </c:pt>
                <c:pt idx="125">
                  <c:v>3177.09</c:v>
                </c:pt>
                <c:pt idx="126">
                  <c:v>3254.18</c:v>
                </c:pt>
                <c:pt idx="127">
                  <c:v>3369.43</c:v>
                </c:pt>
                <c:pt idx="128">
                  <c:v>-3419.32</c:v>
                </c:pt>
                <c:pt idx="129">
                  <c:v>-3863.2</c:v>
                </c:pt>
                <c:pt idx="130">
                  <c:v>-5276.91</c:v>
                </c:pt>
                <c:pt idx="131">
                  <c:v>-13098.61</c:v>
                </c:pt>
                <c:pt idx="132">
                  <c:v>-4792.45</c:v>
                </c:pt>
                <c:pt idx="133">
                  <c:v>-18214.52</c:v>
                </c:pt>
                <c:pt idx="134">
                  <c:v>-14999.95</c:v>
                </c:pt>
                <c:pt idx="135">
                  <c:v>1185.63</c:v>
                </c:pt>
                <c:pt idx="136">
                  <c:v>-73.52</c:v>
                </c:pt>
                <c:pt idx="137">
                  <c:v>-8264.5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4949672"/>
        <c:axId val="2083010888"/>
      </c:barChart>
      <c:catAx>
        <c:axId val="-202494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010888"/>
        <c:crosses val="autoZero"/>
        <c:auto val="1"/>
        <c:lblAlgn val="ctr"/>
        <c:lblOffset val="100"/>
        <c:noMultiLvlLbl val="0"/>
      </c:catAx>
      <c:valAx>
        <c:axId val="20830108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94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748776"/>
        <c:axId val="-2023122616"/>
      </c:lineChart>
      <c:catAx>
        <c:axId val="-20237487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122616"/>
        <c:crosses val="autoZero"/>
        <c:auto val="1"/>
        <c:lblAlgn val="ctr"/>
        <c:lblOffset val="100"/>
        <c:noMultiLvlLbl val="0"/>
      </c:catAx>
      <c:valAx>
        <c:axId val="-2023122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7487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0002616"/>
        <c:axId val="-2030001528"/>
      </c:lineChart>
      <c:catAx>
        <c:axId val="-2030002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30001528"/>
        <c:crosses val="autoZero"/>
        <c:auto val="1"/>
        <c:lblAlgn val="ctr"/>
        <c:lblOffset val="100"/>
        <c:noMultiLvlLbl val="0"/>
      </c:catAx>
      <c:valAx>
        <c:axId val="-2030001528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30002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  <c:pt idx="108">
                  <c:v>-1340.3</c:v>
                </c:pt>
                <c:pt idx="109">
                  <c:v>-1611.61</c:v>
                </c:pt>
                <c:pt idx="110">
                  <c:v>1235.55</c:v>
                </c:pt>
                <c:pt idx="111">
                  <c:v>1065.14</c:v>
                </c:pt>
                <c:pt idx="112">
                  <c:v>-1890.77</c:v>
                </c:pt>
                <c:pt idx="113">
                  <c:v>-3105.3</c:v>
                </c:pt>
                <c:pt idx="114">
                  <c:v>-1169.12</c:v>
                </c:pt>
                <c:pt idx="115">
                  <c:v>-5708.0</c:v>
                </c:pt>
                <c:pt idx="116">
                  <c:v>-1521.21</c:v>
                </c:pt>
                <c:pt idx="117">
                  <c:v>-109.05</c:v>
                </c:pt>
                <c:pt idx="118">
                  <c:v>-1535.12</c:v>
                </c:pt>
                <c:pt idx="119">
                  <c:v>1888.32</c:v>
                </c:pt>
                <c:pt idx="120">
                  <c:v>88.61</c:v>
                </c:pt>
                <c:pt idx="121">
                  <c:v>-1461.6</c:v>
                </c:pt>
                <c:pt idx="122">
                  <c:v>-2047.01</c:v>
                </c:pt>
                <c:pt idx="123">
                  <c:v>2117.1</c:v>
                </c:pt>
                <c:pt idx="124">
                  <c:v>-630.57</c:v>
                </c:pt>
                <c:pt idx="125">
                  <c:v>-1717.32</c:v>
                </c:pt>
                <c:pt idx="126">
                  <c:v>-391.89</c:v>
                </c:pt>
                <c:pt idx="127">
                  <c:v>520.39</c:v>
                </c:pt>
                <c:pt idx="128">
                  <c:v>950.76</c:v>
                </c:pt>
                <c:pt idx="129">
                  <c:v>1989.86</c:v>
                </c:pt>
                <c:pt idx="130">
                  <c:v>342.5</c:v>
                </c:pt>
                <c:pt idx="131">
                  <c:v>-4149.2</c:v>
                </c:pt>
                <c:pt idx="132">
                  <c:v>-2962.06</c:v>
                </c:pt>
                <c:pt idx="133">
                  <c:v>109.32</c:v>
                </c:pt>
                <c:pt idx="134">
                  <c:v>-1509.69</c:v>
                </c:pt>
                <c:pt idx="135">
                  <c:v>6090.64</c:v>
                </c:pt>
                <c:pt idx="136">
                  <c:v>5121.06</c:v>
                </c:pt>
                <c:pt idx="137">
                  <c:v>3919.51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173240"/>
        <c:axId val="-2106812856"/>
      </c:barChart>
      <c:catAx>
        <c:axId val="-202917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12856"/>
        <c:crosses val="autoZero"/>
        <c:auto val="1"/>
        <c:lblAlgn val="ctr"/>
        <c:lblOffset val="100"/>
        <c:noMultiLvlLbl val="0"/>
      </c:catAx>
      <c:valAx>
        <c:axId val="-21068128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17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3958808"/>
        <c:axId val="-2022943592"/>
      </c:lineChart>
      <c:catAx>
        <c:axId val="-20039588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943592"/>
        <c:crosses val="autoZero"/>
        <c:auto val="1"/>
        <c:lblAlgn val="ctr"/>
        <c:lblOffset val="100"/>
        <c:noMultiLvlLbl val="0"/>
      </c:catAx>
      <c:valAx>
        <c:axId val="-2022943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3958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948792"/>
        <c:axId val="2133193832"/>
      </c:lineChart>
      <c:catAx>
        <c:axId val="1768948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193832"/>
        <c:crosses val="autoZero"/>
        <c:auto val="1"/>
        <c:lblAlgn val="ctr"/>
        <c:lblOffset val="100"/>
        <c:noMultiLvlLbl val="0"/>
      </c:catAx>
      <c:valAx>
        <c:axId val="2133193832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948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  <c:pt idx="108">
                  <c:v>123.3</c:v>
                </c:pt>
                <c:pt idx="109">
                  <c:v>35.29</c:v>
                </c:pt>
                <c:pt idx="110">
                  <c:v>166.02</c:v>
                </c:pt>
                <c:pt idx="111">
                  <c:v>-215.41</c:v>
                </c:pt>
                <c:pt idx="112">
                  <c:v>479.54</c:v>
                </c:pt>
                <c:pt idx="113">
                  <c:v>70.28</c:v>
                </c:pt>
                <c:pt idx="114">
                  <c:v>-133.66</c:v>
                </c:pt>
                <c:pt idx="115">
                  <c:v>-548.24</c:v>
                </c:pt>
                <c:pt idx="116">
                  <c:v>-0.39</c:v>
                </c:pt>
                <c:pt idx="117">
                  <c:v>-279.64</c:v>
                </c:pt>
                <c:pt idx="118">
                  <c:v>-358.93</c:v>
                </c:pt>
                <c:pt idx="119">
                  <c:v>-304.38</c:v>
                </c:pt>
                <c:pt idx="120">
                  <c:v>-298.93</c:v>
                </c:pt>
                <c:pt idx="121">
                  <c:v>-190.08</c:v>
                </c:pt>
                <c:pt idx="122">
                  <c:v>23.76</c:v>
                </c:pt>
                <c:pt idx="123">
                  <c:v>194.85</c:v>
                </c:pt>
                <c:pt idx="124">
                  <c:v>-105.79</c:v>
                </c:pt>
                <c:pt idx="125">
                  <c:v>-110.8</c:v>
                </c:pt>
                <c:pt idx="126">
                  <c:v>-121.66</c:v>
                </c:pt>
                <c:pt idx="127">
                  <c:v>-16.82</c:v>
                </c:pt>
                <c:pt idx="128">
                  <c:v>-5.31</c:v>
                </c:pt>
                <c:pt idx="129">
                  <c:v>474.43</c:v>
                </c:pt>
                <c:pt idx="130">
                  <c:v>-114.23</c:v>
                </c:pt>
                <c:pt idx="131">
                  <c:v>53.19</c:v>
                </c:pt>
                <c:pt idx="132">
                  <c:v>211.43</c:v>
                </c:pt>
                <c:pt idx="133">
                  <c:v>342.77</c:v>
                </c:pt>
                <c:pt idx="134">
                  <c:v>-247.97</c:v>
                </c:pt>
                <c:pt idx="135">
                  <c:v>21.97</c:v>
                </c:pt>
                <c:pt idx="136">
                  <c:v>84.77</c:v>
                </c:pt>
                <c:pt idx="137">
                  <c:v>-538.5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0902744"/>
        <c:axId val="-2023003544"/>
      </c:barChart>
      <c:catAx>
        <c:axId val="212090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003544"/>
        <c:crosses val="autoZero"/>
        <c:auto val="1"/>
        <c:lblAlgn val="ctr"/>
        <c:lblOffset val="100"/>
        <c:noMultiLvlLbl val="0"/>
      </c:catAx>
      <c:valAx>
        <c:axId val="-2023003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090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494248"/>
        <c:axId val="-2004491304"/>
      </c:lineChart>
      <c:catAx>
        <c:axId val="-2004494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91304"/>
        <c:crosses val="autoZero"/>
        <c:auto val="1"/>
        <c:lblAlgn val="ctr"/>
        <c:lblOffset val="100"/>
        <c:noMultiLvlLbl val="0"/>
      </c:catAx>
      <c:valAx>
        <c:axId val="-20044913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494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623736"/>
        <c:axId val="2120532616"/>
      </c:lineChart>
      <c:catAx>
        <c:axId val="-2004623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0532616"/>
        <c:crosses val="autoZero"/>
        <c:auto val="1"/>
        <c:lblAlgn val="ctr"/>
        <c:lblOffset val="100"/>
        <c:noMultiLvlLbl val="0"/>
      </c:catAx>
      <c:valAx>
        <c:axId val="2120532616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623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  <c:pt idx="95">
                  <c:v>-783.86</c:v>
                </c:pt>
                <c:pt idx="96">
                  <c:v>-281.52</c:v>
                </c:pt>
                <c:pt idx="97">
                  <c:v>-140.1</c:v>
                </c:pt>
                <c:pt idx="98">
                  <c:v>-849.02</c:v>
                </c:pt>
                <c:pt idx="99">
                  <c:v>-196.41</c:v>
                </c:pt>
                <c:pt idx="100">
                  <c:v>-269.59</c:v>
                </c:pt>
                <c:pt idx="101">
                  <c:v>-187.65</c:v>
                </c:pt>
                <c:pt idx="102">
                  <c:v>-149.25</c:v>
                </c:pt>
                <c:pt idx="103">
                  <c:v>80.61</c:v>
                </c:pt>
                <c:pt idx="104">
                  <c:v>-615.5</c:v>
                </c:pt>
                <c:pt idx="105">
                  <c:v>-376.66</c:v>
                </c:pt>
                <c:pt idx="106">
                  <c:v>-433.96</c:v>
                </c:pt>
                <c:pt idx="107">
                  <c:v>-821.1</c:v>
                </c:pt>
                <c:pt idx="108">
                  <c:v>-316.32</c:v>
                </c:pt>
                <c:pt idx="109">
                  <c:v>-261.91</c:v>
                </c:pt>
                <c:pt idx="110">
                  <c:v>-564.9</c:v>
                </c:pt>
                <c:pt idx="111">
                  <c:v>-253.68</c:v>
                </c:pt>
                <c:pt idx="112">
                  <c:v>-131.02</c:v>
                </c:pt>
                <c:pt idx="113">
                  <c:v>-219.15</c:v>
                </c:pt>
                <c:pt idx="114">
                  <c:v>-915.38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220664"/>
        <c:axId val="2121432168"/>
      </c:barChart>
      <c:catAx>
        <c:axId val="-2025220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1432168"/>
        <c:crosses val="autoZero"/>
        <c:auto val="1"/>
        <c:lblAlgn val="ctr"/>
        <c:lblOffset val="100"/>
        <c:noMultiLvlLbl val="0"/>
      </c:catAx>
      <c:valAx>
        <c:axId val="21214321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220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  <c:pt idx="108">
                  <c:v>994.63</c:v>
                </c:pt>
                <c:pt idx="109">
                  <c:v>-930.46</c:v>
                </c:pt>
                <c:pt idx="110">
                  <c:v>-692.5599999999999</c:v>
                </c:pt>
                <c:pt idx="111">
                  <c:v>-899.65</c:v>
                </c:pt>
                <c:pt idx="112">
                  <c:v>-915.15</c:v>
                </c:pt>
                <c:pt idx="113">
                  <c:v>-729.4400000000001</c:v>
                </c:pt>
                <c:pt idx="114">
                  <c:v>-680.19</c:v>
                </c:pt>
                <c:pt idx="115">
                  <c:v>1322.84</c:v>
                </c:pt>
                <c:pt idx="116">
                  <c:v>-532.82</c:v>
                </c:pt>
                <c:pt idx="117">
                  <c:v>-2486.1</c:v>
                </c:pt>
                <c:pt idx="118">
                  <c:v>-1346.51</c:v>
                </c:pt>
                <c:pt idx="119">
                  <c:v>35.86</c:v>
                </c:pt>
                <c:pt idx="120">
                  <c:v>734.25</c:v>
                </c:pt>
                <c:pt idx="121">
                  <c:v>-4711.76</c:v>
                </c:pt>
                <c:pt idx="122">
                  <c:v>-434.55</c:v>
                </c:pt>
                <c:pt idx="123">
                  <c:v>-1545.06</c:v>
                </c:pt>
                <c:pt idx="124">
                  <c:v>-7000.95</c:v>
                </c:pt>
                <c:pt idx="125">
                  <c:v>-968.58</c:v>
                </c:pt>
                <c:pt idx="126">
                  <c:v>-228.93</c:v>
                </c:pt>
                <c:pt idx="127">
                  <c:v>-394.85</c:v>
                </c:pt>
                <c:pt idx="128">
                  <c:v>-775.0599999999999</c:v>
                </c:pt>
                <c:pt idx="129">
                  <c:v>-3011.23</c:v>
                </c:pt>
                <c:pt idx="130">
                  <c:v>-936.53</c:v>
                </c:pt>
                <c:pt idx="131">
                  <c:v>-1412.98</c:v>
                </c:pt>
                <c:pt idx="132">
                  <c:v>1356.53</c:v>
                </c:pt>
                <c:pt idx="133">
                  <c:v>-723.07</c:v>
                </c:pt>
                <c:pt idx="134">
                  <c:v>-1179.43</c:v>
                </c:pt>
                <c:pt idx="135">
                  <c:v>-1786.37</c:v>
                </c:pt>
                <c:pt idx="136">
                  <c:v>-201.65</c:v>
                </c:pt>
                <c:pt idx="137">
                  <c:v>-618.08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550840"/>
        <c:axId val="-2004410504"/>
      </c:barChart>
      <c:catAx>
        <c:axId val="1769550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0504"/>
        <c:crosses val="autoZero"/>
        <c:auto val="1"/>
        <c:lblAlgn val="ctr"/>
        <c:lblOffset val="100"/>
        <c:noMultiLvlLbl val="0"/>
      </c:catAx>
      <c:valAx>
        <c:axId val="-2004410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9550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220072"/>
        <c:axId val="-2023217064"/>
      </c:lineChart>
      <c:catAx>
        <c:axId val="-202322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17064"/>
        <c:crosses val="autoZero"/>
        <c:auto val="1"/>
        <c:lblAlgn val="ctr"/>
        <c:lblOffset val="100"/>
        <c:noMultiLvlLbl val="0"/>
      </c:catAx>
      <c:valAx>
        <c:axId val="-2023217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220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225896"/>
        <c:axId val="-2023227192"/>
      </c:lineChart>
      <c:catAx>
        <c:axId val="-20042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3227192"/>
        <c:crosses val="autoZero"/>
        <c:auto val="1"/>
        <c:lblAlgn val="ctr"/>
        <c:lblOffset val="100"/>
        <c:noMultiLvlLbl val="0"/>
      </c:catAx>
      <c:valAx>
        <c:axId val="-202322719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0422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  <c:pt idx="108">
                  <c:v>1199.18</c:v>
                </c:pt>
                <c:pt idx="109">
                  <c:v>3620.79</c:v>
                </c:pt>
                <c:pt idx="110">
                  <c:v>770.37</c:v>
                </c:pt>
                <c:pt idx="111">
                  <c:v>-1380.4</c:v>
                </c:pt>
                <c:pt idx="112">
                  <c:v>-400.42</c:v>
                </c:pt>
                <c:pt idx="113">
                  <c:v>117.39</c:v>
                </c:pt>
                <c:pt idx="114">
                  <c:v>-323.62</c:v>
                </c:pt>
                <c:pt idx="115">
                  <c:v>1213.21</c:v>
                </c:pt>
                <c:pt idx="116">
                  <c:v>-211.83</c:v>
                </c:pt>
                <c:pt idx="117">
                  <c:v>-2414.66</c:v>
                </c:pt>
                <c:pt idx="118">
                  <c:v>-815.66</c:v>
                </c:pt>
                <c:pt idx="119">
                  <c:v>55.35</c:v>
                </c:pt>
                <c:pt idx="120">
                  <c:v>1130.6</c:v>
                </c:pt>
                <c:pt idx="121">
                  <c:v>-2809.8</c:v>
                </c:pt>
                <c:pt idx="122">
                  <c:v>1233.67</c:v>
                </c:pt>
                <c:pt idx="123">
                  <c:v>-1460.83</c:v>
                </c:pt>
                <c:pt idx="124">
                  <c:v>-3114.94</c:v>
                </c:pt>
                <c:pt idx="125">
                  <c:v>300.08</c:v>
                </c:pt>
                <c:pt idx="126">
                  <c:v>-71.47</c:v>
                </c:pt>
                <c:pt idx="127">
                  <c:v>2.21</c:v>
                </c:pt>
                <c:pt idx="128">
                  <c:v>93.37</c:v>
                </c:pt>
                <c:pt idx="129">
                  <c:v>1585.0</c:v>
                </c:pt>
                <c:pt idx="130">
                  <c:v>-163.05</c:v>
                </c:pt>
                <c:pt idx="131">
                  <c:v>607.77</c:v>
                </c:pt>
                <c:pt idx="132">
                  <c:v>-168.91</c:v>
                </c:pt>
                <c:pt idx="133">
                  <c:v>-1366.42</c:v>
                </c:pt>
                <c:pt idx="134">
                  <c:v>1210.01</c:v>
                </c:pt>
                <c:pt idx="135">
                  <c:v>-501.06</c:v>
                </c:pt>
                <c:pt idx="136">
                  <c:v>2515.65</c:v>
                </c:pt>
                <c:pt idx="137">
                  <c:v>-3620.13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3545784"/>
        <c:axId val="-2004530024"/>
      </c:barChart>
      <c:catAx>
        <c:axId val="-2023545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530024"/>
        <c:crosses val="autoZero"/>
        <c:auto val="1"/>
        <c:lblAlgn val="ctr"/>
        <c:lblOffset val="100"/>
        <c:noMultiLvlLbl val="0"/>
      </c:catAx>
      <c:valAx>
        <c:axId val="-20045300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545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605048"/>
        <c:axId val="-2072671608"/>
      </c:lineChart>
      <c:catAx>
        <c:axId val="2114605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71608"/>
        <c:crosses val="autoZero"/>
        <c:auto val="1"/>
        <c:lblAlgn val="ctr"/>
        <c:lblOffset val="100"/>
        <c:noMultiLvlLbl val="0"/>
      </c:catAx>
      <c:valAx>
        <c:axId val="-2072671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605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945896"/>
        <c:axId val="2114910744"/>
      </c:lineChart>
      <c:catAx>
        <c:axId val="21149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10744"/>
        <c:crosses val="autoZero"/>
        <c:auto val="1"/>
        <c:lblAlgn val="ctr"/>
        <c:lblOffset val="100"/>
        <c:noMultiLvlLbl val="0"/>
      </c:catAx>
      <c:valAx>
        <c:axId val="2114910744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94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  <c:pt idx="94">
                  <c:v>20.38</c:v>
                </c:pt>
                <c:pt idx="95">
                  <c:v>71.04</c:v>
                </c:pt>
                <c:pt idx="96">
                  <c:v>62.93</c:v>
                </c:pt>
                <c:pt idx="97">
                  <c:v>-37.22</c:v>
                </c:pt>
                <c:pt idx="98">
                  <c:v>24.09</c:v>
                </c:pt>
                <c:pt idx="99">
                  <c:v>-62.58</c:v>
                </c:pt>
                <c:pt idx="100">
                  <c:v>-64.5</c:v>
                </c:pt>
                <c:pt idx="101">
                  <c:v>-4.17</c:v>
                </c:pt>
                <c:pt idx="102">
                  <c:v>156.14</c:v>
                </c:pt>
                <c:pt idx="103">
                  <c:v>177.01</c:v>
                </c:pt>
                <c:pt idx="104">
                  <c:v>-888.49</c:v>
                </c:pt>
                <c:pt idx="105">
                  <c:v>171.38</c:v>
                </c:pt>
                <c:pt idx="106">
                  <c:v>284.11</c:v>
                </c:pt>
                <c:pt idx="107">
                  <c:v>-232.01</c:v>
                </c:pt>
                <c:pt idx="108">
                  <c:v>32.67</c:v>
                </c:pt>
                <c:pt idx="109">
                  <c:v>703.0</c:v>
                </c:pt>
                <c:pt idx="110">
                  <c:v>-151.36</c:v>
                </c:pt>
                <c:pt idx="111">
                  <c:v>99.74</c:v>
                </c:pt>
                <c:pt idx="112">
                  <c:v>-53.97</c:v>
                </c:pt>
                <c:pt idx="113">
                  <c:v>41.64</c:v>
                </c:pt>
                <c:pt idx="114">
                  <c:v>165.07</c:v>
                </c:pt>
                <c:pt idx="115">
                  <c:v>14.38</c:v>
                </c:pt>
                <c:pt idx="116">
                  <c:v>254.36</c:v>
                </c:pt>
                <c:pt idx="117">
                  <c:v>281.79</c:v>
                </c:pt>
                <c:pt idx="118">
                  <c:v>-100.63</c:v>
                </c:pt>
                <c:pt idx="119">
                  <c:v>23.29</c:v>
                </c:pt>
                <c:pt idx="120">
                  <c:v>17.95</c:v>
                </c:pt>
                <c:pt idx="121">
                  <c:v>14.89</c:v>
                </c:pt>
                <c:pt idx="122">
                  <c:v>4.92</c:v>
                </c:pt>
                <c:pt idx="123">
                  <c:v>-23.3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189304"/>
        <c:axId val="2114950536"/>
      </c:barChart>
      <c:catAx>
        <c:axId val="-207218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950536"/>
        <c:crosses val="autoZero"/>
        <c:auto val="1"/>
        <c:lblAlgn val="ctr"/>
        <c:lblOffset val="100"/>
        <c:noMultiLvlLbl val="0"/>
      </c:catAx>
      <c:valAx>
        <c:axId val="2114950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189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427528"/>
        <c:axId val="-2072175016"/>
      </c:lineChart>
      <c:catAx>
        <c:axId val="205842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75016"/>
        <c:crosses val="autoZero"/>
        <c:auto val="1"/>
        <c:lblAlgn val="ctr"/>
        <c:lblOffset val="100"/>
        <c:noMultiLvlLbl val="0"/>
      </c:catAx>
      <c:valAx>
        <c:axId val="-2072175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427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85672"/>
        <c:axId val="-2072398536"/>
      </c:lineChart>
      <c:catAx>
        <c:axId val="-2072885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98536"/>
        <c:crosses val="autoZero"/>
        <c:auto val="1"/>
        <c:lblAlgn val="ctr"/>
        <c:lblOffset val="100"/>
        <c:noMultiLvlLbl val="0"/>
      </c:catAx>
      <c:valAx>
        <c:axId val="-2072398536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72885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  <c:pt idx="108">
                  <c:v>-184.83</c:v>
                </c:pt>
                <c:pt idx="109">
                  <c:v>193.47</c:v>
                </c:pt>
                <c:pt idx="110">
                  <c:v>104.03</c:v>
                </c:pt>
                <c:pt idx="111">
                  <c:v>-208.68</c:v>
                </c:pt>
                <c:pt idx="112">
                  <c:v>456.07</c:v>
                </c:pt>
                <c:pt idx="113">
                  <c:v>-433.62</c:v>
                </c:pt>
                <c:pt idx="114">
                  <c:v>174.64</c:v>
                </c:pt>
                <c:pt idx="115">
                  <c:v>-704.61</c:v>
                </c:pt>
                <c:pt idx="116">
                  <c:v>-598.69</c:v>
                </c:pt>
                <c:pt idx="117">
                  <c:v>56.46</c:v>
                </c:pt>
                <c:pt idx="118">
                  <c:v>-900.48</c:v>
                </c:pt>
                <c:pt idx="119">
                  <c:v>-593.96</c:v>
                </c:pt>
                <c:pt idx="120">
                  <c:v>-60.83</c:v>
                </c:pt>
                <c:pt idx="121">
                  <c:v>-1642.45</c:v>
                </c:pt>
                <c:pt idx="122">
                  <c:v>-762.37</c:v>
                </c:pt>
                <c:pt idx="123">
                  <c:v>-410.96</c:v>
                </c:pt>
                <c:pt idx="124">
                  <c:v>-1825.15</c:v>
                </c:pt>
                <c:pt idx="125">
                  <c:v>-245.01</c:v>
                </c:pt>
                <c:pt idx="126">
                  <c:v>-375.96</c:v>
                </c:pt>
                <c:pt idx="127">
                  <c:v>-451.99</c:v>
                </c:pt>
                <c:pt idx="128">
                  <c:v>-78.38</c:v>
                </c:pt>
                <c:pt idx="129">
                  <c:v>-489.1</c:v>
                </c:pt>
                <c:pt idx="130">
                  <c:v>-59.87</c:v>
                </c:pt>
                <c:pt idx="131">
                  <c:v>116.55</c:v>
                </c:pt>
                <c:pt idx="132">
                  <c:v>-142.93</c:v>
                </c:pt>
                <c:pt idx="133">
                  <c:v>-219.94</c:v>
                </c:pt>
                <c:pt idx="134">
                  <c:v>-238.83</c:v>
                </c:pt>
                <c:pt idx="135">
                  <c:v>-300.25</c:v>
                </c:pt>
                <c:pt idx="136">
                  <c:v>126.32</c:v>
                </c:pt>
                <c:pt idx="137">
                  <c:v>-484.33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314744"/>
        <c:axId val="-2004414408"/>
      </c:barChart>
      <c:catAx>
        <c:axId val="2092314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414408"/>
        <c:crosses val="autoZero"/>
        <c:auto val="1"/>
        <c:lblAlgn val="ctr"/>
        <c:lblOffset val="100"/>
        <c:noMultiLvlLbl val="0"/>
      </c:catAx>
      <c:valAx>
        <c:axId val="-20044144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2314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650200"/>
        <c:axId val="1768877576"/>
      </c:lineChart>
      <c:catAx>
        <c:axId val="212165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877576"/>
        <c:crosses val="autoZero"/>
        <c:auto val="1"/>
        <c:lblAlgn val="ctr"/>
        <c:lblOffset val="100"/>
        <c:noMultiLvlLbl val="0"/>
      </c:catAx>
      <c:valAx>
        <c:axId val="1768877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1650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130552"/>
        <c:axId val="-2022959432"/>
      </c:lineChart>
      <c:catAx>
        <c:axId val="-2023130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2959432"/>
        <c:crosses val="autoZero"/>
        <c:auto val="1"/>
        <c:lblAlgn val="ctr"/>
        <c:lblOffset val="100"/>
        <c:noMultiLvlLbl val="0"/>
      </c:catAx>
      <c:valAx>
        <c:axId val="-2022959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3130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9598456"/>
        <c:axId val="-2004702472"/>
      </c:lineChart>
      <c:catAx>
        <c:axId val="17695984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04702472"/>
        <c:crosses val="autoZero"/>
        <c:auto val="1"/>
        <c:lblAlgn val="ctr"/>
        <c:lblOffset val="100"/>
        <c:noMultiLvlLbl val="0"/>
      </c:catAx>
      <c:valAx>
        <c:axId val="-20047024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9598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  <c:pt idx="108">
                  <c:v>-126.4</c:v>
                </c:pt>
                <c:pt idx="109">
                  <c:v>-418.92</c:v>
                </c:pt>
                <c:pt idx="110">
                  <c:v>-229.98</c:v>
                </c:pt>
                <c:pt idx="111">
                  <c:v>-104.1</c:v>
                </c:pt>
                <c:pt idx="112">
                  <c:v>882.95</c:v>
                </c:pt>
                <c:pt idx="113">
                  <c:v>-1896.14</c:v>
                </c:pt>
                <c:pt idx="114">
                  <c:v>-218.56</c:v>
                </c:pt>
                <c:pt idx="115">
                  <c:v>-640.73</c:v>
                </c:pt>
                <c:pt idx="116">
                  <c:v>-289.12</c:v>
                </c:pt>
                <c:pt idx="117">
                  <c:v>-1683.27</c:v>
                </c:pt>
                <c:pt idx="118">
                  <c:v>-1094.1</c:v>
                </c:pt>
                <c:pt idx="119">
                  <c:v>-1100.23</c:v>
                </c:pt>
                <c:pt idx="120">
                  <c:v>-140.91</c:v>
                </c:pt>
                <c:pt idx="121">
                  <c:v>-1024.55</c:v>
                </c:pt>
                <c:pt idx="122">
                  <c:v>-92.73</c:v>
                </c:pt>
                <c:pt idx="123">
                  <c:v>65.18000000000001</c:v>
                </c:pt>
                <c:pt idx="124">
                  <c:v>-632.5599999999999</c:v>
                </c:pt>
                <c:pt idx="125">
                  <c:v>-48.92</c:v>
                </c:pt>
                <c:pt idx="126">
                  <c:v>-374.98</c:v>
                </c:pt>
                <c:pt idx="127">
                  <c:v>-10.69</c:v>
                </c:pt>
                <c:pt idx="128">
                  <c:v>21.32</c:v>
                </c:pt>
                <c:pt idx="129">
                  <c:v>-140.96</c:v>
                </c:pt>
                <c:pt idx="130">
                  <c:v>234.35</c:v>
                </c:pt>
                <c:pt idx="131">
                  <c:v>277.88</c:v>
                </c:pt>
                <c:pt idx="132">
                  <c:v>95.25</c:v>
                </c:pt>
                <c:pt idx="133">
                  <c:v>339.13</c:v>
                </c:pt>
                <c:pt idx="134">
                  <c:v>-203.21</c:v>
                </c:pt>
                <c:pt idx="135">
                  <c:v>-1070.93</c:v>
                </c:pt>
                <c:pt idx="136">
                  <c:v>-33.25</c:v>
                </c:pt>
                <c:pt idx="137">
                  <c:v>98.65000000000001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684104"/>
        <c:axId val="-2029300840"/>
      </c:barChart>
      <c:catAx>
        <c:axId val="2093684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300840"/>
        <c:crosses val="autoZero"/>
        <c:auto val="1"/>
        <c:lblAlgn val="ctr"/>
        <c:lblOffset val="100"/>
        <c:noMultiLvlLbl val="0"/>
      </c:catAx>
      <c:valAx>
        <c:axId val="-202930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368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07400"/>
        <c:axId val="-2080652664"/>
      </c:lineChart>
      <c:catAx>
        <c:axId val="2117007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0652664"/>
        <c:crosses val="autoZero"/>
        <c:auto val="1"/>
        <c:lblAlgn val="ctr"/>
        <c:lblOffset val="100"/>
        <c:noMultiLvlLbl val="0"/>
      </c:catAx>
      <c:valAx>
        <c:axId val="-2080652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7007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4824616"/>
        <c:axId val="-2106654120"/>
      </c:lineChart>
      <c:catAx>
        <c:axId val="-20048246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54120"/>
        <c:crosses val="autoZero"/>
        <c:auto val="1"/>
        <c:lblAlgn val="ctr"/>
        <c:lblOffset val="100"/>
        <c:noMultiLvlLbl val="0"/>
      </c:catAx>
      <c:valAx>
        <c:axId val="-210665412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04824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  <c:pt idx="108">
                  <c:v>1369.0</c:v>
                </c:pt>
                <c:pt idx="109">
                  <c:v>-2630.35</c:v>
                </c:pt>
                <c:pt idx="110">
                  <c:v>-1868.03</c:v>
                </c:pt>
                <c:pt idx="111">
                  <c:v>627.89</c:v>
                </c:pt>
                <c:pt idx="112">
                  <c:v>1905.41</c:v>
                </c:pt>
                <c:pt idx="113">
                  <c:v>-302.82</c:v>
                </c:pt>
                <c:pt idx="114">
                  <c:v>540.28</c:v>
                </c:pt>
                <c:pt idx="115">
                  <c:v>-1390.54</c:v>
                </c:pt>
                <c:pt idx="116">
                  <c:v>237.91</c:v>
                </c:pt>
                <c:pt idx="117">
                  <c:v>-741.12</c:v>
                </c:pt>
                <c:pt idx="118">
                  <c:v>2894.08</c:v>
                </c:pt>
                <c:pt idx="119">
                  <c:v>-998.75</c:v>
                </c:pt>
                <c:pt idx="120">
                  <c:v>181.55</c:v>
                </c:pt>
                <c:pt idx="121">
                  <c:v>3023.58</c:v>
                </c:pt>
                <c:pt idx="122">
                  <c:v>24.46</c:v>
                </c:pt>
                <c:pt idx="123">
                  <c:v>-1340.08</c:v>
                </c:pt>
                <c:pt idx="124">
                  <c:v>-4255.02</c:v>
                </c:pt>
                <c:pt idx="125">
                  <c:v>-1511.47</c:v>
                </c:pt>
                <c:pt idx="126">
                  <c:v>-299.19</c:v>
                </c:pt>
                <c:pt idx="127">
                  <c:v>-327.0</c:v>
                </c:pt>
                <c:pt idx="128">
                  <c:v>228.98</c:v>
                </c:pt>
                <c:pt idx="129">
                  <c:v>485.4</c:v>
                </c:pt>
                <c:pt idx="130">
                  <c:v>-856.0599999999999</c:v>
                </c:pt>
                <c:pt idx="131">
                  <c:v>-2556.51</c:v>
                </c:pt>
                <c:pt idx="132">
                  <c:v>-832.53</c:v>
                </c:pt>
                <c:pt idx="133">
                  <c:v>-848.8</c:v>
                </c:pt>
                <c:pt idx="134">
                  <c:v>-884.97</c:v>
                </c:pt>
                <c:pt idx="135">
                  <c:v>-464.62</c:v>
                </c:pt>
                <c:pt idx="136">
                  <c:v>-180.91</c:v>
                </c:pt>
                <c:pt idx="137">
                  <c:v>-1475.07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6933544"/>
        <c:axId val="2116617960"/>
      </c:barChart>
      <c:catAx>
        <c:axId val="21169335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6617960"/>
        <c:crosses val="autoZero"/>
        <c:auto val="1"/>
        <c:lblAlgn val="ctr"/>
        <c:lblOffset val="100"/>
        <c:noMultiLvlLbl val="0"/>
      </c:catAx>
      <c:valAx>
        <c:axId val="21166179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6933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321832"/>
        <c:axId val="-2072049864"/>
      </c:lineChart>
      <c:catAx>
        <c:axId val="-20723218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049864"/>
        <c:crosses val="autoZero"/>
        <c:auto val="1"/>
        <c:lblAlgn val="ctr"/>
        <c:lblOffset val="100"/>
        <c:noMultiLvlLbl val="0"/>
      </c:catAx>
      <c:valAx>
        <c:axId val="-2072049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321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482296"/>
        <c:axId val="2114363304"/>
      </c:lineChart>
      <c:catAx>
        <c:axId val="2114482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363304"/>
        <c:crosses val="autoZero"/>
        <c:auto val="1"/>
        <c:lblAlgn val="ctr"/>
        <c:lblOffset val="100"/>
        <c:noMultiLvlLbl val="0"/>
      </c:catAx>
      <c:valAx>
        <c:axId val="211436330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4482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04744424"/>
        <c:axId val="2093771912"/>
      </c:barChart>
      <c:catAx>
        <c:axId val="-2004744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771912"/>
        <c:crosses val="autoZero"/>
        <c:auto val="1"/>
        <c:lblAlgn val="ctr"/>
        <c:lblOffset val="100"/>
        <c:noMultiLvlLbl val="0"/>
      </c:catAx>
      <c:valAx>
        <c:axId val="2093771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04744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30888"/>
        <c:axId val="-2072673576"/>
      </c:lineChart>
      <c:catAx>
        <c:axId val="21143308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73576"/>
        <c:crosses val="autoZero"/>
        <c:auto val="1"/>
        <c:lblAlgn val="ctr"/>
        <c:lblOffset val="100"/>
        <c:noMultiLvlLbl val="0"/>
      </c:catAx>
      <c:valAx>
        <c:axId val="-20726735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330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8102872"/>
        <c:axId val="1768105816"/>
      </c:lineChart>
      <c:catAx>
        <c:axId val="176810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8105816"/>
        <c:crosses val="autoZero"/>
        <c:auto val="1"/>
        <c:lblAlgn val="ctr"/>
        <c:lblOffset val="100"/>
        <c:noMultiLvlLbl val="0"/>
      </c:catAx>
      <c:valAx>
        <c:axId val="176810581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1768102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113656"/>
        <c:axId val="-2072110984"/>
      </c:lineChart>
      <c:catAx>
        <c:axId val="-207211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110984"/>
        <c:crosses val="autoZero"/>
        <c:auto val="1"/>
        <c:lblAlgn val="ctr"/>
        <c:lblOffset val="100"/>
        <c:noMultiLvlLbl val="0"/>
      </c:catAx>
      <c:valAx>
        <c:axId val="-2072110984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11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8697192"/>
        <c:axId val="2114493528"/>
      </c:barChart>
      <c:catAx>
        <c:axId val="205869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493528"/>
        <c:crosses val="autoZero"/>
        <c:auto val="1"/>
        <c:lblAlgn val="ctr"/>
        <c:lblOffset val="100"/>
        <c:noMultiLvlLbl val="0"/>
      </c:catAx>
      <c:valAx>
        <c:axId val="2114493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869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283880"/>
        <c:axId val="2114286904"/>
      </c:lineChart>
      <c:catAx>
        <c:axId val="211428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4286904"/>
        <c:crosses val="autoZero"/>
        <c:auto val="1"/>
        <c:lblAlgn val="ctr"/>
        <c:lblOffset val="100"/>
        <c:noMultiLvlLbl val="0"/>
      </c:catAx>
      <c:valAx>
        <c:axId val="21142869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428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2881480"/>
        <c:axId val="-2072632488"/>
      </c:lineChart>
      <c:catAx>
        <c:axId val="-207288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632488"/>
        <c:crosses val="autoZero"/>
        <c:auto val="1"/>
        <c:lblAlgn val="ctr"/>
        <c:lblOffset val="100"/>
        <c:noMultiLvlLbl val="0"/>
      </c:catAx>
      <c:valAx>
        <c:axId val="-2072632488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7288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  <c:pt idx="108">
                  <c:v>75.49</c:v>
                </c:pt>
                <c:pt idx="109">
                  <c:v>10.91</c:v>
                </c:pt>
                <c:pt idx="110">
                  <c:v>-28.95</c:v>
                </c:pt>
                <c:pt idx="111">
                  <c:v>49.23</c:v>
                </c:pt>
                <c:pt idx="112">
                  <c:v>22.29</c:v>
                </c:pt>
                <c:pt idx="113">
                  <c:v>6.55</c:v>
                </c:pt>
                <c:pt idx="114">
                  <c:v>-125.52</c:v>
                </c:pt>
                <c:pt idx="115">
                  <c:v>-78.59</c:v>
                </c:pt>
                <c:pt idx="116">
                  <c:v>-90.5</c:v>
                </c:pt>
                <c:pt idx="117">
                  <c:v>-77.99</c:v>
                </c:pt>
                <c:pt idx="118">
                  <c:v>-149.89</c:v>
                </c:pt>
                <c:pt idx="119">
                  <c:v>-39.77</c:v>
                </c:pt>
                <c:pt idx="120">
                  <c:v>-36.85</c:v>
                </c:pt>
                <c:pt idx="121">
                  <c:v>-22.43</c:v>
                </c:pt>
                <c:pt idx="122">
                  <c:v>111.38</c:v>
                </c:pt>
                <c:pt idx="123">
                  <c:v>140.65</c:v>
                </c:pt>
                <c:pt idx="124">
                  <c:v>144.14</c:v>
                </c:pt>
                <c:pt idx="125">
                  <c:v>14.82</c:v>
                </c:pt>
                <c:pt idx="126">
                  <c:v>39.33</c:v>
                </c:pt>
                <c:pt idx="127">
                  <c:v>-64.52</c:v>
                </c:pt>
                <c:pt idx="128">
                  <c:v>-46.17</c:v>
                </c:pt>
                <c:pt idx="129">
                  <c:v>-40.62</c:v>
                </c:pt>
                <c:pt idx="130">
                  <c:v>15.43</c:v>
                </c:pt>
                <c:pt idx="131">
                  <c:v>25.8</c:v>
                </c:pt>
                <c:pt idx="132">
                  <c:v>55.91</c:v>
                </c:pt>
                <c:pt idx="133">
                  <c:v>-23.79</c:v>
                </c:pt>
                <c:pt idx="134">
                  <c:v>-125.37</c:v>
                </c:pt>
                <c:pt idx="135">
                  <c:v>-67.56</c:v>
                </c:pt>
                <c:pt idx="136">
                  <c:v>34.7</c:v>
                </c:pt>
                <c:pt idx="137">
                  <c:v>81.13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2905864"/>
        <c:axId val="-2072303768"/>
      </c:barChart>
      <c:catAx>
        <c:axId val="-2072905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2303768"/>
        <c:crosses val="autoZero"/>
        <c:auto val="1"/>
        <c:lblAlgn val="ctr"/>
        <c:lblOffset val="100"/>
        <c:noMultiLvlLbl val="0"/>
      </c:catAx>
      <c:valAx>
        <c:axId val="-20723037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2905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7196568"/>
        <c:axId val="2132910728"/>
      </c:lineChart>
      <c:catAx>
        <c:axId val="2037196568"/>
        <c:scaling>
          <c:orientation val="minMax"/>
        </c:scaling>
        <c:delete val="0"/>
        <c:axPos val="b"/>
        <c:majorTickMark val="out"/>
        <c:minorTickMark val="none"/>
        <c:tickLblPos val="nextTo"/>
        <c:crossAx val="2132910728"/>
        <c:crosses val="autoZero"/>
        <c:auto val="1"/>
        <c:lblAlgn val="ctr"/>
        <c:lblOffset val="100"/>
        <c:noMultiLvlLbl val="0"/>
      </c:catAx>
      <c:valAx>
        <c:axId val="2132910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7196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279864"/>
        <c:axId val="-2029541672"/>
      </c:lineChart>
      <c:catAx>
        <c:axId val="-202927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541672"/>
        <c:crosses val="autoZero"/>
        <c:auto val="1"/>
        <c:lblAlgn val="ctr"/>
        <c:lblOffset val="100"/>
        <c:noMultiLvlLbl val="0"/>
      </c:catAx>
      <c:valAx>
        <c:axId val="-202954167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279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  <c:pt idx="94">
                  <c:v>442.24</c:v>
                </c:pt>
                <c:pt idx="95">
                  <c:v>157.21</c:v>
                </c:pt>
                <c:pt idx="96">
                  <c:v>28.67</c:v>
                </c:pt>
                <c:pt idx="97">
                  <c:v>60.92</c:v>
                </c:pt>
                <c:pt idx="98">
                  <c:v>440.96</c:v>
                </c:pt>
                <c:pt idx="99">
                  <c:v>74.2</c:v>
                </c:pt>
                <c:pt idx="100">
                  <c:v>213.06</c:v>
                </c:pt>
                <c:pt idx="101">
                  <c:v>49.91</c:v>
                </c:pt>
                <c:pt idx="102">
                  <c:v>127.36</c:v>
                </c:pt>
                <c:pt idx="103">
                  <c:v>114.27</c:v>
                </c:pt>
                <c:pt idx="104">
                  <c:v>961.03</c:v>
                </c:pt>
                <c:pt idx="105">
                  <c:v>245.46</c:v>
                </c:pt>
                <c:pt idx="106">
                  <c:v>376.86</c:v>
                </c:pt>
                <c:pt idx="107">
                  <c:v>591.82</c:v>
                </c:pt>
                <c:pt idx="108">
                  <c:v>62.72</c:v>
                </c:pt>
                <c:pt idx="109">
                  <c:v>127.01</c:v>
                </c:pt>
                <c:pt idx="110">
                  <c:v>166.51</c:v>
                </c:pt>
                <c:pt idx="111">
                  <c:v>120.36</c:v>
                </c:pt>
                <c:pt idx="112">
                  <c:v>88.69</c:v>
                </c:pt>
                <c:pt idx="113">
                  <c:v>701.32</c:v>
                </c:pt>
                <c:pt idx="114">
                  <c:v>72.31</c:v>
                </c:pt>
                <c:pt idx="115">
                  <c:v>144.48</c:v>
                </c:pt>
                <c:pt idx="116">
                  <c:v>16.32</c:v>
                </c:pt>
                <c:pt idx="117">
                  <c:v>363.74</c:v>
                </c:pt>
                <c:pt idx="118">
                  <c:v>548.16</c:v>
                </c:pt>
                <c:pt idx="119">
                  <c:v>86.58</c:v>
                </c:pt>
                <c:pt idx="120">
                  <c:v>110.39</c:v>
                </c:pt>
                <c:pt idx="121">
                  <c:v>77.19</c:v>
                </c:pt>
                <c:pt idx="122">
                  <c:v>74.17</c:v>
                </c:pt>
                <c:pt idx="123">
                  <c:v>-11.66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9037192"/>
        <c:axId val="2093003496"/>
      </c:barChart>
      <c:catAx>
        <c:axId val="-202903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003496"/>
        <c:crosses val="autoZero"/>
        <c:auto val="1"/>
        <c:lblAlgn val="ctr"/>
        <c:lblOffset val="100"/>
        <c:noMultiLvlLbl val="0"/>
      </c:catAx>
      <c:valAx>
        <c:axId val="2093003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903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480504"/>
        <c:axId val="2133002392"/>
      </c:lineChart>
      <c:catAx>
        <c:axId val="213348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3002392"/>
        <c:crosses val="autoZero"/>
        <c:auto val="1"/>
        <c:lblAlgn val="ctr"/>
        <c:lblOffset val="100"/>
        <c:noMultiLvlLbl val="0"/>
      </c:catAx>
      <c:valAx>
        <c:axId val="2133002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33480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9408040"/>
        <c:axId val="-2029403496"/>
      </c:lineChart>
      <c:catAx>
        <c:axId val="-202940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9403496"/>
        <c:crosses val="autoZero"/>
        <c:auto val="1"/>
        <c:lblAlgn val="ctr"/>
        <c:lblOffset val="100"/>
        <c:noMultiLvlLbl val="0"/>
      </c:catAx>
      <c:valAx>
        <c:axId val="-2029403496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940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  <c:pt idx="108">
                  <c:v>-2811.72</c:v>
                </c:pt>
                <c:pt idx="109">
                  <c:v>7076.38</c:v>
                </c:pt>
                <c:pt idx="110">
                  <c:v>-11743.79</c:v>
                </c:pt>
                <c:pt idx="111">
                  <c:v>10470.45</c:v>
                </c:pt>
                <c:pt idx="112">
                  <c:v>1406.35</c:v>
                </c:pt>
                <c:pt idx="113">
                  <c:v>2284.04</c:v>
                </c:pt>
                <c:pt idx="114">
                  <c:v>-1691.96</c:v>
                </c:pt>
                <c:pt idx="115">
                  <c:v>-9324.299999999999</c:v>
                </c:pt>
                <c:pt idx="116">
                  <c:v>-11720.94</c:v>
                </c:pt>
                <c:pt idx="117">
                  <c:v>-5375.74</c:v>
                </c:pt>
                <c:pt idx="118">
                  <c:v>10641.96</c:v>
                </c:pt>
                <c:pt idx="119">
                  <c:v>452.21</c:v>
                </c:pt>
                <c:pt idx="120">
                  <c:v>12315.48</c:v>
                </c:pt>
                <c:pt idx="121">
                  <c:v>-13692.19</c:v>
                </c:pt>
                <c:pt idx="122">
                  <c:v>-2158.13</c:v>
                </c:pt>
                <c:pt idx="123">
                  <c:v>-18072.43</c:v>
                </c:pt>
                <c:pt idx="124">
                  <c:v>-19795.5</c:v>
                </c:pt>
                <c:pt idx="125">
                  <c:v>-6653.64</c:v>
                </c:pt>
                <c:pt idx="126">
                  <c:v>-925.9</c:v>
                </c:pt>
                <c:pt idx="127">
                  <c:v>-3793.43</c:v>
                </c:pt>
                <c:pt idx="128">
                  <c:v>-259.78</c:v>
                </c:pt>
                <c:pt idx="129">
                  <c:v>2575.61</c:v>
                </c:pt>
                <c:pt idx="130">
                  <c:v>-7235.54</c:v>
                </c:pt>
                <c:pt idx="131">
                  <c:v>-2520.99</c:v>
                </c:pt>
                <c:pt idx="132">
                  <c:v>-7293.9</c:v>
                </c:pt>
                <c:pt idx="133">
                  <c:v>-3659.67</c:v>
                </c:pt>
                <c:pt idx="134">
                  <c:v>-3670.65</c:v>
                </c:pt>
                <c:pt idx="135">
                  <c:v>-2550.21</c:v>
                </c:pt>
                <c:pt idx="136">
                  <c:v>163.47</c:v>
                </c:pt>
                <c:pt idx="137">
                  <c:v>-1939.87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2016712"/>
        <c:axId val="2122175000"/>
      </c:barChart>
      <c:catAx>
        <c:axId val="212201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2175000"/>
        <c:crosses val="autoZero"/>
        <c:auto val="1"/>
        <c:lblAlgn val="ctr"/>
        <c:lblOffset val="100"/>
        <c:noMultiLvlLbl val="0"/>
      </c:catAx>
      <c:valAx>
        <c:axId val="2122175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2201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  <c:pt idx="89">
                  <c:v>34.24</c:v>
                </c:pt>
                <c:pt idx="90">
                  <c:v>-145.45</c:v>
                </c:pt>
                <c:pt idx="91">
                  <c:v>-105.3</c:v>
                </c:pt>
                <c:pt idx="92">
                  <c:v>160.52</c:v>
                </c:pt>
                <c:pt idx="93">
                  <c:v>-599.62</c:v>
                </c:pt>
                <c:pt idx="94">
                  <c:v>-962.37</c:v>
                </c:pt>
                <c:pt idx="95">
                  <c:v>-161.68</c:v>
                </c:pt>
                <c:pt idx="96">
                  <c:v>-424.35</c:v>
                </c:pt>
                <c:pt idx="97">
                  <c:v>-73.7</c:v>
                </c:pt>
                <c:pt idx="98">
                  <c:v>-941.15</c:v>
                </c:pt>
                <c:pt idx="99">
                  <c:v>-537.71</c:v>
                </c:pt>
                <c:pt idx="100">
                  <c:v>-407.38</c:v>
                </c:pt>
                <c:pt idx="101">
                  <c:v>-1110.68</c:v>
                </c:pt>
                <c:pt idx="102">
                  <c:v>-6.75</c:v>
                </c:pt>
                <c:pt idx="103">
                  <c:v>-251.92</c:v>
                </c:pt>
                <c:pt idx="104">
                  <c:v>-166.26</c:v>
                </c:pt>
                <c:pt idx="105">
                  <c:v>-185.67</c:v>
                </c:pt>
                <c:pt idx="106">
                  <c:v>442.68</c:v>
                </c:pt>
                <c:pt idx="107">
                  <c:v>1.37</c:v>
                </c:pt>
                <c:pt idx="108">
                  <c:v>-41.5</c:v>
                </c:pt>
                <c:pt idx="109">
                  <c:v>-258.99</c:v>
                </c:pt>
                <c:pt idx="110">
                  <c:v>-266.54</c:v>
                </c:pt>
                <c:pt idx="111">
                  <c:v>-571.85</c:v>
                </c:pt>
                <c:pt idx="112">
                  <c:v>-174.18</c:v>
                </c:pt>
                <c:pt idx="113">
                  <c:v>470.47</c:v>
                </c:pt>
                <c:pt idx="114">
                  <c:v>815.1</c:v>
                </c:pt>
                <c:pt idx="115">
                  <c:v>328.08</c:v>
                </c:pt>
                <c:pt idx="116">
                  <c:v>348.93</c:v>
                </c:pt>
                <c:pt idx="117">
                  <c:v>2618.77</c:v>
                </c:pt>
                <c:pt idx="118">
                  <c:v>2133.07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8430280"/>
        <c:axId val="-2073836536"/>
      </c:barChart>
      <c:catAx>
        <c:axId val="1768430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36536"/>
        <c:crosses val="autoZero"/>
        <c:auto val="1"/>
        <c:lblAlgn val="ctr"/>
        <c:lblOffset val="100"/>
        <c:noMultiLvlLbl val="0"/>
      </c:catAx>
      <c:valAx>
        <c:axId val="-20738365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1768430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4026024"/>
        <c:axId val="-2074023016"/>
      </c:lineChart>
      <c:catAx>
        <c:axId val="-207402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4023016"/>
        <c:crosses val="autoZero"/>
        <c:auto val="1"/>
        <c:lblAlgn val="ctr"/>
        <c:lblOffset val="100"/>
        <c:noMultiLvlLbl val="0"/>
      </c:catAx>
      <c:valAx>
        <c:axId val="-2074023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402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5515720"/>
        <c:axId val="-2025592360"/>
      </c:lineChart>
      <c:catAx>
        <c:axId val="-2025515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5592360"/>
        <c:crosses val="autoZero"/>
        <c:auto val="1"/>
        <c:lblAlgn val="ctr"/>
        <c:lblOffset val="100"/>
        <c:noMultiLvlLbl val="0"/>
      </c:catAx>
      <c:valAx>
        <c:axId val="-202559236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5515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东阿阿胶!$D$6:$FD$6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-3849.0</c:v>
                </c:pt>
                <c:pt idx="2">
                  <c:v>-3585.15</c:v>
                </c:pt>
                <c:pt idx="3">
                  <c:v>-2007.56</c:v>
                </c:pt>
                <c:pt idx="4">
                  <c:v>-1063.3</c:v>
                </c:pt>
                <c:pt idx="5">
                  <c:v>-2169.88</c:v>
                </c:pt>
                <c:pt idx="6">
                  <c:v>-2460.06</c:v>
                </c:pt>
                <c:pt idx="7">
                  <c:v>-3680.21</c:v>
                </c:pt>
                <c:pt idx="8">
                  <c:v>-2811.57</c:v>
                </c:pt>
                <c:pt idx="9">
                  <c:v>-2674.82</c:v>
                </c:pt>
                <c:pt idx="10">
                  <c:v>-2501.36</c:v>
                </c:pt>
                <c:pt idx="11">
                  <c:v>547.83</c:v>
                </c:pt>
                <c:pt idx="12">
                  <c:v>856.0</c:v>
                </c:pt>
                <c:pt idx="13">
                  <c:v>-1173.53</c:v>
                </c:pt>
                <c:pt idx="14">
                  <c:v>-1885.61</c:v>
                </c:pt>
                <c:pt idx="15">
                  <c:v>-4623.33</c:v>
                </c:pt>
                <c:pt idx="16">
                  <c:v>-7471.93</c:v>
                </c:pt>
                <c:pt idx="17">
                  <c:v>-1810.61</c:v>
                </c:pt>
                <c:pt idx="18">
                  <c:v>955.87</c:v>
                </c:pt>
                <c:pt idx="19">
                  <c:v>-884.4299999999999</c:v>
                </c:pt>
                <c:pt idx="20">
                  <c:v>39.85</c:v>
                </c:pt>
                <c:pt idx="21">
                  <c:v>1810.32</c:v>
                </c:pt>
                <c:pt idx="22">
                  <c:v>2327.89</c:v>
                </c:pt>
                <c:pt idx="23">
                  <c:v>-4390.31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73528"/>
        <c:axId val="-2073922120"/>
      </c:barChart>
      <c:catAx>
        <c:axId val="-207397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922120"/>
        <c:crosses val="autoZero"/>
        <c:auto val="1"/>
        <c:lblAlgn val="ctr"/>
        <c:lblOffset val="100"/>
        <c:noMultiLvlLbl val="0"/>
      </c:catAx>
      <c:valAx>
        <c:axId val="-2073922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7397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297016"/>
        <c:axId val="-2085740840"/>
      </c:lineChart>
      <c:catAx>
        <c:axId val="-208429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740840"/>
        <c:crosses val="autoZero"/>
        <c:auto val="1"/>
        <c:lblAlgn val="ctr"/>
        <c:lblOffset val="100"/>
        <c:noMultiLvlLbl val="0"/>
      </c:catAx>
      <c:valAx>
        <c:axId val="-20857408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9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373064"/>
        <c:axId val="-2086520872"/>
      </c:lineChart>
      <c:catAx>
        <c:axId val="-2084373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520872"/>
        <c:crosses val="autoZero"/>
        <c:auto val="1"/>
        <c:lblAlgn val="ctr"/>
        <c:lblOffset val="100"/>
        <c:noMultiLvlLbl val="0"/>
      </c:catAx>
      <c:valAx>
        <c:axId val="-2086520872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373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云南白药!$D$6:$FD$6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-4316.39</c:v>
                </c:pt>
                <c:pt idx="2">
                  <c:v>-41.35</c:v>
                </c:pt>
                <c:pt idx="3">
                  <c:v>2138.4</c:v>
                </c:pt>
                <c:pt idx="4">
                  <c:v>-723.71</c:v>
                </c:pt>
                <c:pt idx="5">
                  <c:v>-2679.71</c:v>
                </c:pt>
                <c:pt idx="6">
                  <c:v>-3821.33</c:v>
                </c:pt>
                <c:pt idx="7">
                  <c:v>90.13</c:v>
                </c:pt>
                <c:pt idx="8">
                  <c:v>-2832.96</c:v>
                </c:pt>
                <c:pt idx="9">
                  <c:v>-258.34</c:v>
                </c:pt>
                <c:pt idx="10">
                  <c:v>-683.65</c:v>
                </c:pt>
                <c:pt idx="11">
                  <c:v>81.3</c:v>
                </c:pt>
                <c:pt idx="12">
                  <c:v>-185.81</c:v>
                </c:pt>
                <c:pt idx="13">
                  <c:v>-512.19</c:v>
                </c:pt>
                <c:pt idx="14">
                  <c:v>2500.31</c:v>
                </c:pt>
                <c:pt idx="15">
                  <c:v>739.88</c:v>
                </c:pt>
                <c:pt idx="16">
                  <c:v>-21.93</c:v>
                </c:pt>
                <c:pt idx="17">
                  <c:v>-2272.37</c:v>
                </c:pt>
                <c:pt idx="18">
                  <c:v>-3115.24</c:v>
                </c:pt>
                <c:pt idx="19">
                  <c:v>270.54</c:v>
                </c:pt>
                <c:pt idx="20">
                  <c:v>1806.75</c:v>
                </c:pt>
                <c:pt idx="21">
                  <c:v>-718.4299999999999</c:v>
                </c:pt>
                <c:pt idx="22">
                  <c:v>2572.65</c:v>
                </c:pt>
                <c:pt idx="23">
                  <c:v>-706.26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4263160"/>
        <c:axId val="-2085661512"/>
      </c:barChart>
      <c:catAx>
        <c:axId val="-20842631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661512"/>
        <c:crosses val="autoZero"/>
        <c:auto val="1"/>
        <c:lblAlgn val="ctr"/>
        <c:lblOffset val="100"/>
        <c:noMultiLvlLbl val="0"/>
      </c:catAx>
      <c:valAx>
        <c:axId val="-20856615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263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4966424"/>
        <c:axId val="-2073864680"/>
      </c:lineChart>
      <c:catAx>
        <c:axId val="-20249664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64680"/>
        <c:crosses val="autoZero"/>
        <c:auto val="1"/>
        <c:lblAlgn val="ctr"/>
        <c:lblOffset val="100"/>
        <c:tickLblSkip val="2"/>
        <c:noMultiLvlLbl val="0"/>
      </c:catAx>
      <c:valAx>
        <c:axId val="-20738646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4966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20968"/>
        <c:axId val="-2073833032"/>
      </c:lineChart>
      <c:catAx>
        <c:axId val="2122020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833032"/>
        <c:crosses val="autoZero"/>
        <c:auto val="1"/>
        <c:lblAlgn val="ctr"/>
        <c:lblOffset val="100"/>
        <c:tickLblSkip val="2"/>
        <c:noMultiLvlLbl val="0"/>
      </c:catAx>
      <c:valAx>
        <c:axId val="-207383303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22020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  <c:pt idx="72">
                  <c:v>-7571.95</c:v>
                </c:pt>
                <c:pt idx="73">
                  <c:v>-16091.9</c:v>
                </c:pt>
                <c:pt idx="74">
                  <c:v>8518.28</c:v>
                </c:pt>
                <c:pt idx="75">
                  <c:v>4854.33</c:v>
                </c:pt>
                <c:pt idx="76">
                  <c:v>-20791.16</c:v>
                </c:pt>
                <c:pt idx="77">
                  <c:v>7143.07</c:v>
                </c:pt>
                <c:pt idx="78">
                  <c:v>8506.78</c:v>
                </c:pt>
                <c:pt idx="79">
                  <c:v>-22583.89</c:v>
                </c:pt>
                <c:pt idx="80">
                  <c:v>-6164.06</c:v>
                </c:pt>
                <c:pt idx="81">
                  <c:v>2372.76</c:v>
                </c:pt>
                <c:pt idx="82">
                  <c:v>-8610.370000000001</c:v>
                </c:pt>
                <c:pt idx="83">
                  <c:v>3616.69</c:v>
                </c:pt>
                <c:pt idx="84">
                  <c:v>-20179.76</c:v>
                </c:pt>
                <c:pt idx="85">
                  <c:v>-5505.2</c:v>
                </c:pt>
                <c:pt idx="86">
                  <c:v>-15357.85</c:v>
                </c:pt>
                <c:pt idx="87">
                  <c:v>-4635.59</c:v>
                </c:pt>
                <c:pt idx="88">
                  <c:v>-610.17</c:v>
                </c:pt>
                <c:pt idx="89">
                  <c:v>10475.51</c:v>
                </c:pt>
                <c:pt idx="90">
                  <c:v>-659.42</c:v>
                </c:pt>
                <c:pt idx="91">
                  <c:v>4979.6</c:v>
                </c:pt>
                <c:pt idx="92">
                  <c:v>4399.61</c:v>
                </c:pt>
                <c:pt idx="93">
                  <c:v>-7902.31</c:v>
                </c:pt>
                <c:pt idx="94">
                  <c:v>174.42</c:v>
                </c:pt>
                <c:pt idx="95">
                  <c:v>-22468.53</c:v>
                </c:pt>
                <c:pt idx="96">
                  <c:v>-5319.14</c:v>
                </c:pt>
                <c:pt idx="97">
                  <c:v>6665.45</c:v>
                </c:pt>
                <c:pt idx="98">
                  <c:v>12372.82</c:v>
                </c:pt>
                <c:pt idx="99">
                  <c:v>-1025.57</c:v>
                </c:pt>
                <c:pt idx="100">
                  <c:v>146.85</c:v>
                </c:pt>
                <c:pt idx="101">
                  <c:v>5061.14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25159576"/>
        <c:axId val="-2018732568"/>
      </c:barChart>
      <c:catAx>
        <c:axId val="-202515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18732568"/>
        <c:crosses val="autoZero"/>
        <c:auto val="1"/>
        <c:lblAlgn val="ctr"/>
        <c:lblOffset val="100"/>
        <c:tickLblSkip val="2"/>
        <c:noMultiLvlLbl val="0"/>
      </c:catAx>
      <c:valAx>
        <c:axId val="-20187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5159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1.xml"/><Relationship Id="rId2" Type="http://schemas.openxmlformats.org/officeDocument/2006/relationships/chart" Target="../charts/chart62.xml"/><Relationship Id="rId3" Type="http://schemas.openxmlformats.org/officeDocument/2006/relationships/chart" Target="../charts/chart63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4.xml"/><Relationship Id="rId2" Type="http://schemas.openxmlformats.org/officeDocument/2006/relationships/chart" Target="../charts/chart65.xml"/><Relationship Id="rId3" Type="http://schemas.openxmlformats.org/officeDocument/2006/relationships/chart" Target="../charts/chart6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N15"/>
  <sheetViews>
    <sheetView topLeftCell="DB1" workbookViewId="0">
      <selection activeCell="DN7" sqref="DN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18">
      <c r="C2" s="1" t="s">
        <v>33</v>
      </c>
      <c r="D2" s="1" t="s">
        <v>7</v>
      </c>
      <c r="E2">
        <v>11.94</v>
      </c>
      <c r="F2">
        <f>E2*10000</f>
        <v>119400</v>
      </c>
    </row>
    <row r="3" spans="1:118">
      <c r="C3" s="1" t="s">
        <v>1</v>
      </c>
    </row>
    <row r="4" spans="1:11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</row>
    <row r="5" spans="1:11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</row>
    <row r="6" spans="1:118">
      <c r="B6" s="15">
        <f>SUM(D6:MI6)</f>
        <v>8589.279999999997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</row>
    <row r="7" spans="1:11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</row>
    <row r="8" spans="1:118">
      <c r="A8" s="8">
        <f>B8/F2</f>
        <v>1.1759285151972217E-2</v>
      </c>
      <c r="B8" s="7">
        <f>SUM(D8:MI8)</f>
        <v>1404.0586471454828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</row>
    <row r="9" spans="1:118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</row>
    <row r="10" spans="1:118">
      <c r="B10">
        <f>B6/B8</f>
        <v>6.1174652621971362</v>
      </c>
      <c r="DF10" t="s">
        <v>82</v>
      </c>
    </row>
    <row r="12" spans="1:118">
      <c r="C12" s="17" t="s">
        <v>26</v>
      </c>
      <c r="D12" s="17" t="s">
        <v>27</v>
      </c>
    </row>
    <row r="13" spans="1:118">
      <c r="C13" s="10">
        <v>800</v>
      </c>
      <c r="D13" s="10">
        <v>14.318</v>
      </c>
    </row>
    <row r="14" spans="1:118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18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U1" workbookViewId="0">
      <selection activeCell="EK7" sqref="EK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41">
      <c r="C2" s="1" t="s">
        <v>8</v>
      </c>
      <c r="D2" s="1" t="s">
        <v>7</v>
      </c>
      <c r="E2">
        <v>220.39</v>
      </c>
      <c r="F2">
        <f>E2*10000</f>
        <v>2203900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-110674.20999999993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</row>
    <row r="7" spans="1:14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</row>
    <row r="8" spans="1:141">
      <c r="A8" s="8">
        <f>B8/F2</f>
        <v>-1.9761527768714492E-2</v>
      </c>
      <c r="B8" s="7">
        <f>SUM(D8:MI8)</f>
        <v>-43552.431049469873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</row>
    <row r="9" spans="1:141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</row>
    <row r="10" spans="1:141">
      <c r="T10" s="22" t="s">
        <v>49</v>
      </c>
    </row>
    <row r="13" spans="1:141">
      <c r="C13" s="1" t="s">
        <v>26</v>
      </c>
      <c r="D13" s="1" t="s">
        <v>27</v>
      </c>
      <c r="E13" s="1" t="s">
        <v>47</v>
      </c>
    </row>
    <row r="14" spans="1:141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5"/>
  <sheetViews>
    <sheetView topLeftCell="DU1" workbookViewId="0">
      <selection activeCell="EK7" sqref="E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1">
      <c r="C2" s="1" t="s">
        <v>9</v>
      </c>
      <c r="D2" s="1" t="s">
        <v>7</v>
      </c>
      <c r="E2">
        <v>9.6</v>
      </c>
      <c r="F2">
        <f>E2*10000</f>
        <v>96000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-52898.999999999985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</row>
    <row r="7" spans="1:14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</row>
    <row r="8" spans="1:141">
      <c r="A8" s="8">
        <f>B8/F2</f>
        <v>-8.9081513305020163E-2</v>
      </c>
      <c r="B8" s="7">
        <f>SUM(D8:MI8)</f>
        <v>-8551.825277281936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" si="65">EK6/EK7</f>
        <v>-583.89193548387095</v>
      </c>
    </row>
    <row r="9" spans="1:141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</row>
    <row r="12" spans="1:141">
      <c r="C12" s="1" t="s">
        <v>26</v>
      </c>
      <c r="D12" s="1" t="s">
        <v>27</v>
      </c>
      <c r="E12" s="1" t="s">
        <v>30</v>
      </c>
    </row>
    <row r="13" spans="1:141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41">
      <c r="C14" s="12"/>
      <c r="D14" s="13"/>
      <c r="E14" s="13"/>
    </row>
    <row r="15" spans="1:14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5"/>
  <sheetViews>
    <sheetView topLeftCell="DL1" workbookViewId="0">
      <selection activeCell="DW7" sqref="DW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27">
      <c r="C2" s="1" t="s">
        <v>15</v>
      </c>
      <c r="D2" s="1" t="s">
        <v>7</v>
      </c>
      <c r="E2">
        <v>3.89</v>
      </c>
      <c r="F2">
        <f>E2*10000</f>
        <v>38900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</row>
    <row r="6" spans="1:127">
      <c r="B6" s="15">
        <f>SUM(D6:MI6)</f>
        <v>-4907.3799999999992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</row>
    <row r="7" spans="1:12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</row>
    <row r="8" spans="1:127">
      <c r="A8" s="8">
        <f>B8/F2</f>
        <v>-1.5449213989618921E-2</v>
      </c>
      <c r="B8" s="7">
        <f>SUM(D8:MI8)</f>
        <v>-600.97442419617607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</row>
    <row r="9" spans="1:127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</row>
    <row r="10" spans="1:127">
      <c r="CD10" s="1" t="s">
        <v>76</v>
      </c>
    </row>
    <row r="14" spans="1:127">
      <c r="C14" s="1" t="s">
        <v>26</v>
      </c>
      <c r="D14" s="17" t="s">
        <v>27</v>
      </c>
      <c r="E14" s="1" t="s">
        <v>30</v>
      </c>
    </row>
    <row r="15" spans="1:127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8"/>
  <sheetViews>
    <sheetView topLeftCell="DU1" workbookViewId="0">
      <selection activeCell="EK7" sqref="E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-60702.460000000043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</row>
    <row r="7" spans="1:14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</row>
    <row r="8" spans="1:141">
      <c r="A8" s="8">
        <f>B8/F2</f>
        <v>-2.0768208907691821E-2</v>
      </c>
      <c r="B8" s="7">
        <f>SUM(D8:MI8)</f>
        <v>-16473.343305581151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>EG6/EG7</f>
        <v>-69.381703470031553</v>
      </c>
      <c r="EH8">
        <f>EH6/EH7</f>
        <v>-75.819047619047623</v>
      </c>
      <c r="EI8">
        <f>EI6/EI7</f>
        <v>-95.317460317460316</v>
      </c>
      <c r="EJ8">
        <f>EJ6/EJ7</f>
        <v>39.723270440251568</v>
      </c>
      <c r="EK8">
        <f>EK6/EK7</f>
        <v>-153.26898734177215</v>
      </c>
    </row>
    <row r="9" spans="1:141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</row>
    <row r="14" spans="1:141">
      <c r="C14" s="1" t="s">
        <v>26</v>
      </c>
      <c r="D14" s="1" t="s">
        <v>27</v>
      </c>
      <c r="E14" s="1" t="s">
        <v>30</v>
      </c>
    </row>
    <row r="15" spans="1:141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41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5"/>
  <sheetViews>
    <sheetView topLeftCell="DX1" workbookViewId="0">
      <selection activeCell="EK7" sqref="EK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41">
      <c r="C2" s="1" t="s">
        <v>14</v>
      </c>
      <c r="D2" s="1" t="s">
        <v>7</v>
      </c>
      <c r="E2">
        <v>19.88</v>
      </c>
      <c r="F2">
        <f>E2*10000</f>
        <v>198800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-20329.389999999992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</row>
    <row r="7" spans="1:14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</row>
    <row r="8" spans="1:141">
      <c r="A8" s="8">
        <f>B8/F2</f>
        <v>-2.2572433110732145E-2</v>
      </c>
      <c r="B8" s="7">
        <f>SUM(D8:MI8)</f>
        <v>-4487.3997024135506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</row>
    <row r="9" spans="1:14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</row>
    <row r="10" spans="1:14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</row>
    <row r="13" spans="1:141">
      <c r="C13" s="17" t="s">
        <v>26</v>
      </c>
      <c r="D13" s="17" t="s">
        <v>27</v>
      </c>
      <c r="E13" s="1" t="s">
        <v>35</v>
      </c>
    </row>
    <row r="14" spans="1:14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4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EC1" workbookViewId="0">
      <selection activeCell="EK7" sqref="EK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4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-12907.659999999994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</row>
    <row r="7" spans="1:14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</row>
    <row r="8" spans="1:141">
      <c r="A8" s="8">
        <f>B8/F2</f>
        <v>-2.4548585325296457E-3</v>
      </c>
      <c r="B8" s="7">
        <f>SUM(D8:MI8)</f>
        <v>-4382.6589381251761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</row>
    <row r="9" spans="1:141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</row>
    <row r="10" spans="1:141">
      <c r="B10">
        <f>B6/B8</f>
        <v>2.9451664348587578</v>
      </c>
      <c r="U10" s="1" t="s">
        <v>51</v>
      </c>
      <c r="V10" s="1" t="s">
        <v>41</v>
      </c>
    </row>
    <row r="12" spans="1:141">
      <c r="C12" s="1" t="s">
        <v>26</v>
      </c>
      <c r="D12" s="1" t="s">
        <v>27</v>
      </c>
    </row>
    <row r="13" spans="1:141">
      <c r="C13">
        <v>800</v>
      </c>
      <c r="D13">
        <v>9.1660000000000004</v>
      </c>
    </row>
    <row r="14" spans="1:141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F1" workbookViewId="0">
      <selection activeCell="DT23" sqref="DT23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T1" workbookViewId="0">
      <selection activeCell="EK7" sqref="EK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41">
      <c r="C2" s="1" t="s">
        <v>19</v>
      </c>
      <c r="D2" s="1" t="s">
        <v>7</v>
      </c>
      <c r="E2">
        <v>19.34</v>
      </c>
      <c r="F2">
        <f>E2*10000</f>
        <v>193400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-19782.959999999992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</row>
    <row r="7" spans="1:14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</row>
    <row r="8" spans="1:141">
      <c r="A8" s="8">
        <f>B8/F2</f>
        <v>-3.6257453051194689E-2</v>
      </c>
      <c r="B8" s="7">
        <f>SUM(D8:MI8)</f>
        <v>-7012.1914201010532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</row>
    <row r="9" spans="1:141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</row>
    <row r="10" spans="1:141">
      <c r="DY10" s="1" t="s">
        <v>41</v>
      </c>
    </row>
    <row r="12" spans="1:141">
      <c r="C12" s="17" t="s">
        <v>26</v>
      </c>
      <c r="D12" s="17" t="s">
        <v>27</v>
      </c>
    </row>
    <row r="13" spans="1:141">
      <c r="C13" s="10">
        <v>600</v>
      </c>
      <c r="D13" s="10">
        <v>7.2480000000000002</v>
      </c>
    </row>
    <row r="14" spans="1:141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S1" workbookViewId="0">
      <selection activeCell="EK7" sqref="EK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1">
      <c r="C2" s="1" t="s">
        <v>21</v>
      </c>
      <c r="D2" s="1" t="s">
        <v>7</v>
      </c>
      <c r="E2">
        <v>5.4</v>
      </c>
      <c r="F2">
        <f>E2*10000</f>
        <v>54000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-6237.930000000003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</row>
    <row r="7" spans="1:14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</row>
    <row r="8" spans="1:141">
      <c r="A8" s="8">
        <f>B8/F2</f>
        <v>-2.0604410544418021E-2</v>
      </c>
      <c r="B8" s="7">
        <f>SUM(D8:MI8)</f>
        <v>-1112.6381693985732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</row>
    <row r="9" spans="1:141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</row>
    <row r="12" spans="1:141">
      <c r="C12" s="17" t="s">
        <v>26</v>
      </c>
      <c r="D12" s="17" t="s">
        <v>27</v>
      </c>
    </row>
    <row r="13" spans="1:141">
      <c r="C13" s="10">
        <v>300</v>
      </c>
      <c r="D13" s="10">
        <v>8.4870000000000001</v>
      </c>
    </row>
    <row r="14" spans="1:141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W13"/>
  <sheetViews>
    <sheetView topLeftCell="DH1" workbookViewId="0">
      <selection activeCell="DW7" sqref="DW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27">
      <c r="C2" s="1" t="s">
        <v>53</v>
      </c>
      <c r="D2" s="1" t="s">
        <v>7</v>
      </c>
      <c r="E2">
        <v>12.56</v>
      </c>
      <c r="F2">
        <f>E2*10000</f>
        <v>125600</v>
      </c>
    </row>
    <row r="3" spans="1:127">
      <c r="C3" s="1" t="s">
        <v>1</v>
      </c>
    </row>
    <row r="4" spans="1:12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</row>
    <row r="5" spans="1:12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</row>
    <row r="6" spans="1:127">
      <c r="B6" s="15">
        <f>SUM(D6:MI6)</f>
        <v>477871.19000000029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</row>
    <row r="7" spans="1:12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</row>
    <row r="8" spans="1:127">
      <c r="A8" s="8">
        <f>B8/F2</f>
        <v>6.4464926174494386E-3</v>
      </c>
      <c r="B8" s="7">
        <f>SUM(D8:MI8)</f>
        <v>809.67947275164954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</row>
    <row r="9" spans="1:127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</row>
    <row r="10" spans="1:127">
      <c r="B10">
        <f>B6/B8</f>
        <v>590.19798090716358</v>
      </c>
    </row>
    <row r="12" spans="1:127">
      <c r="C12" s="17" t="s">
        <v>26</v>
      </c>
      <c r="D12" s="17" t="s">
        <v>27</v>
      </c>
    </row>
    <row r="13" spans="1:12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7"/>
  <sheetViews>
    <sheetView topLeftCell="DU1" workbookViewId="0">
      <selection activeCell="EK7" sqref="EK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187091.53999999998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</row>
    <row r="7" spans="1:14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</row>
    <row r="8" spans="1:141">
      <c r="A8" s="8">
        <f>B8/F2</f>
        <v>7.4265652808437783E-3</v>
      </c>
      <c r="B8" s="7">
        <f>SUM(D8:MI8)</f>
        <v>21946.985717949534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</row>
    <row r="9" spans="1:141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</row>
    <row r="10" spans="1:141">
      <c r="B10">
        <f>B6/B8</f>
        <v>8.5247032282426609</v>
      </c>
      <c r="AJ10" t="s">
        <v>65</v>
      </c>
    </row>
    <row r="12" spans="1:141">
      <c r="C12" s="17" t="s">
        <v>26</v>
      </c>
      <c r="D12" s="17" t="s">
        <v>27</v>
      </c>
      <c r="E12" s="1" t="s">
        <v>30</v>
      </c>
    </row>
    <row r="13" spans="1:141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41">
      <c r="A14" s="1" t="s">
        <v>29</v>
      </c>
      <c r="B14" s="16">
        <v>43040</v>
      </c>
      <c r="C14">
        <v>1700</v>
      </c>
      <c r="D14">
        <v>8.23</v>
      </c>
    </row>
    <row r="15" spans="1:141">
      <c r="A15" s="1" t="s">
        <v>29</v>
      </c>
      <c r="B15" s="16">
        <v>43054</v>
      </c>
      <c r="C15">
        <v>2400</v>
      </c>
      <c r="D15">
        <v>8.34</v>
      </c>
    </row>
    <row r="16" spans="1:141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R13"/>
  <sheetViews>
    <sheetView topLeftCell="DA1" workbookViewId="0">
      <selection activeCell="DR7" sqref="DR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22">
      <c r="C2" s="1" t="s">
        <v>58</v>
      </c>
      <c r="D2" s="1" t="s">
        <v>7</v>
      </c>
      <c r="E2">
        <v>7.83</v>
      </c>
      <c r="F2">
        <f>E2*10000</f>
        <v>78300</v>
      </c>
    </row>
    <row r="3" spans="1:122">
      <c r="C3" s="1" t="s">
        <v>1</v>
      </c>
    </row>
    <row r="4" spans="1:12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</row>
    <row r="5" spans="1:12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</row>
    <row r="6" spans="1:122">
      <c r="B6" s="15">
        <f>SUM(D6:MI6)</f>
        <v>-606.2599999999984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</row>
    <row r="7" spans="1:12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</row>
    <row r="8" spans="1:122">
      <c r="A8" s="8">
        <f>B8/F2</f>
        <v>-1.8425531074054628E-3</v>
      </c>
      <c r="B8" s="7">
        <f>SUM(D8:MI8)</f>
        <v>-144.27190830984773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</row>
    <row r="9" spans="1:122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</row>
    <row r="12" spans="1:122">
      <c r="C12" s="17" t="s">
        <v>26</v>
      </c>
      <c r="D12" s="17" t="s">
        <v>27</v>
      </c>
    </row>
    <row r="13" spans="1:12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O1" workbookViewId="0">
      <selection activeCell="AA7" sqref="A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-43687.189999999995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-1.0701120666871332E-2</v>
      </c>
      <c r="B8" s="7">
        <f>SUM(D8:MI8)</f>
        <v>-699.85329161338518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" si="10">AA6/AA7</f>
        <v>-73.03793046082184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abSelected="1" topLeftCell="L1" workbookViewId="0">
      <selection activeCell="AA7" sqref="AA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2"/>
      <c r="AC5" s="2"/>
      <c r="AD5" s="2"/>
      <c r="AE5" s="2"/>
      <c r="AF5" s="2"/>
      <c r="AG5" s="2"/>
      <c r="AH5" s="2"/>
      <c r="AI5" s="2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-14512.940000000002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-1.4622816483868227E-3</v>
      </c>
      <c r="B8" s="7">
        <f>SUM(D8:MI8)</f>
        <v>-152.22351959706825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" si="10">AA6/AA7</f>
        <v>-7.1993883792048932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15"/>
      <c r="AZ9" s="15"/>
      <c r="BA9" s="15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45"/>
  <sheetViews>
    <sheetView topLeftCell="CO1" workbookViewId="0">
      <selection activeCell="DA7" sqref="DA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0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05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0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0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</row>
    <row r="5" spans="1:10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</row>
    <row r="6" spans="1:105">
      <c r="A6" s="10"/>
      <c r="B6" s="34">
        <f>SUM(D6:MI6)</f>
        <v>-14812.309999999972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</row>
    <row r="7" spans="1:10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</row>
    <row r="8" spans="1:105">
      <c r="A8" s="8">
        <f>B8/F2</f>
        <v>-3.5206611848382307E-4</v>
      </c>
      <c r="B8" s="7">
        <f>SUM(D8:MI8)</f>
        <v>-222.08330753959558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</row>
    <row r="9" spans="1:105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</row>
    <row r="10" spans="1:105">
      <c r="A10" s="10"/>
      <c r="B10" s="10">
        <f>B6/B8</f>
        <v>66.697088421916007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0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05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05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05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05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05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E15"/>
  <sheetViews>
    <sheetView topLeftCell="BW1" workbookViewId="0">
      <selection activeCell="CE7" sqref="CE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3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3">
      <c r="C3" s="1" t="s">
        <v>1</v>
      </c>
    </row>
    <row r="4" spans="1:8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</row>
    <row r="5" spans="1:83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</row>
    <row r="6" spans="1:83">
      <c r="B6" s="15">
        <f>SUM(D6:MI6)</f>
        <v>98484.960000000036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</row>
    <row r="7" spans="1:83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</row>
    <row r="8" spans="1:83">
      <c r="A8" s="8">
        <f>B8/F2</f>
        <v>8.9637513174667935E-2</v>
      </c>
      <c r="B8" s="7">
        <f>SUM(D8:MI8)</f>
        <v>5136.2295049084732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" si="37">CE6/CE7</f>
        <v>-42.349965823650038</v>
      </c>
    </row>
    <row r="9" spans="1:83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</row>
    <row r="10" spans="1:83">
      <c r="B10" s="10">
        <f>B6/B8</f>
        <v>19.174563735106112</v>
      </c>
      <c r="CC10" s="1" t="s">
        <v>75</v>
      </c>
      <c r="CD10" s="1" t="s">
        <v>83</v>
      </c>
    </row>
    <row r="12" spans="1:83">
      <c r="C12" s="1" t="s">
        <v>26</v>
      </c>
      <c r="D12" s="1" t="s">
        <v>27</v>
      </c>
      <c r="E12" s="1" t="s">
        <v>28</v>
      </c>
    </row>
    <row r="13" spans="1:83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3">
      <c r="A14" s="1" t="s">
        <v>29</v>
      </c>
      <c r="B14" s="11">
        <v>42999</v>
      </c>
      <c r="C14">
        <v>1000</v>
      </c>
      <c r="D14">
        <v>18.510000000000002</v>
      </c>
    </row>
    <row r="15" spans="1:83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9"/>
  <sheetViews>
    <sheetView topLeftCell="DV1" workbookViewId="0">
      <selection activeCell="EK7" sqref="E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1">
      <c r="C2" s="1" t="s">
        <v>20</v>
      </c>
      <c r="D2" s="1" t="s">
        <v>7</v>
      </c>
      <c r="E2">
        <v>16.73</v>
      </c>
      <c r="F2">
        <f>E2*10000</f>
        <v>167300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1703.25999999999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</row>
    <row r="7" spans="1:14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</row>
    <row r="8" spans="1:141">
      <c r="A8" s="8">
        <f>B8/F2</f>
        <v>2.377536036770767E-3</v>
      </c>
      <c r="B8" s="7">
        <f>SUM(D8:MI8)</f>
        <v>397.76177895174931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</row>
    <row r="9" spans="1:141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</row>
    <row r="10" spans="1:141">
      <c r="B10" s="10">
        <f>B6/B8</f>
        <v>4.2821107761754176</v>
      </c>
    </row>
    <row r="12" spans="1:141">
      <c r="C12" s="17" t="s">
        <v>26</v>
      </c>
      <c r="D12" s="17" t="s">
        <v>27</v>
      </c>
    </row>
    <row r="13" spans="1:141">
      <c r="C13" s="10">
        <v>400</v>
      </c>
      <c r="D13" s="10">
        <v>8.4030000000000005</v>
      </c>
    </row>
    <row r="14" spans="1:141">
      <c r="A14" s="1" t="s">
        <v>29</v>
      </c>
      <c r="B14" s="23">
        <v>42991</v>
      </c>
      <c r="C14">
        <v>2000</v>
      </c>
      <c r="D14">
        <v>4.75</v>
      </c>
    </row>
    <row r="15" spans="1:141">
      <c r="A15" s="1" t="s">
        <v>29</v>
      </c>
      <c r="B15" s="11">
        <v>42993</v>
      </c>
      <c r="C15">
        <v>2000</v>
      </c>
      <c r="D15">
        <v>4.71</v>
      </c>
    </row>
    <row r="16" spans="1:141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7"/>
  <sheetViews>
    <sheetView topLeftCell="DX1" workbookViewId="0">
      <selection activeCell="EK7" sqref="EK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4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82937.479999999981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</row>
    <row r="7" spans="1:14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</row>
    <row r="8" spans="1:141">
      <c r="A8" s="8">
        <f>B8/F2</f>
        <v>1.6044248216267362E-3</v>
      </c>
      <c r="B8" s="7">
        <f>SUM(D8:MI8)</f>
        <v>15331.562710500766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" si="66">EK6/EK7</f>
        <v>93.298136645962728</v>
      </c>
    </row>
    <row r="9" spans="1:141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</row>
    <row r="10" spans="1:141">
      <c r="B10" s="10">
        <f>B6/B8</f>
        <v>5.4095907616250454</v>
      </c>
    </row>
    <row r="12" spans="1:141">
      <c r="C12" s="17" t="s">
        <v>26</v>
      </c>
      <c r="D12" s="17" t="s">
        <v>27</v>
      </c>
    </row>
    <row r="13" spans="1:141">
      <c r="C13" s="10">
        <v>1000</v>
      </c>
      <c r="D13" s="10">
        <v>7.5910000000000002</v>
      </c>
    </row>
    <row r="14" spans="1:141">
      <c r="C14">
        <v>900</v>
      </c>
      <c r="D14">
        <v>5.9</v>
      </c>
    </row>
    <row r="15" spans="1:141">
      <c r="A15" s="1" t="s">
        <v>28</v>
      </c>
      <c r="B15" s="38">
        <v>11232</v>
      </c>
      <c r="C15">
        <v>1900</v>
      </c>
      <c r="D15">
        <v>6</v>
      </c>
    </row>
    <row r="16" spans="1:141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K17"/>
  <sheetViews>
    <sheetView topLeftCell="EA1" workbookViewId="0">
      <selection activeCell="EK7" sqref="EK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1">
      <c r="C2" s="1" t="s">
        <v>17</v>
      </c>
      <c r="D2" s="1" t="s">
        <v>7</v>
      </c>
      <c r="E2">
        <v>220.9</v>
      </c>
      <c r="F2">
        <f>E2*10000</f>
        <v>2209000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187955.18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</row>
    <row r="7" spans="1:14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</row>
    <row r="8" spans="1:141">
      <c r="A8" s="8">
        <f>B8/F2</f>
        <v>9.6634250384193821E-3</v>
      </c>
      <c r="B8" s="7">
        <f>SUM(D8:MI8)</f>
        <v>21346.505909868414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</row>
    <row r="9" spans="1:141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</row>
    <row r="10" spans="1:141">
      <c r="B10" s="10">
        <f>B6/B8</f>
        <v>8.804962310628504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41">
      <c r="AB11" s="1" t="s">
        <v>61</v>
      </c>
    </row>
    <row r="13" spans="1:141">
      <c r="C13" s="17" t="s">
        <v>26</v>
      </c>
      <c r="D13" s="17" t="s">
        <v>27</v>
      </c>
      <c r="E13" s="1" t="s">
        <v>28</v>
      </c>
    </row>
    <row r="14" spans="1:141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41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41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EK20"/>
  <sheetViews>
    <sheetView topLeftCell="DZ1" workbookViewId="0">
      <selection activeCell="EK7" sqref="EK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41">
      <c r="C3" s="1" t="s">
        <v>1</v>
      </c>
    </row>
    <row r="4" spans="1:14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>
      <c r="B6" s="15">
        <f>SUM(D6:MI6)</f>
        <v>20333.010000000017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</row>
    <row r="7" spans="1:14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</row>
    <row r="8" spans="1:141">
      <c r="A8" s="8">
        <f>B8/F2</f>
        <v>1.7869960541868957E-2</v>
      </c>
      <c r="B8" s="7">
        <f>SUM(D8:MI8)</f>
        <v>1692.2852633149901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</row>
    <row r="9" spans="1:141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</row>
    <row r="10" spans="1:141">
      <c r="B10">
        <f>B6/B8</f>
        <v>12.015119696882554</v>
      </c>
    </row>
    <row r="16" spans="1:141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K14"/>
  <sheetViews>
    <sheetView topLeftCell="DV1" workbookViewId="0">
      <selection activeCell="EK7" sqref="EK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41">
      <c r="C2" s="1" t="s">
        <v>11</v>
      </c>
      <c r="D2" s="1" t="s">
        <v>7</v>
      </c>
      <c r="E2">
        <v>4.05</v>
      </c>
      <c r="F2">
        <f>E2*10000</f>
        <v>40500</v>
      </c>
    </row>
    <row r="3" spans="1:141">
      <c r="C3" s="1" t="s">
        <v>1</v>
      </c>
    </row>
    <row r="4" spans="1:14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</row>
    <row r="5" spans="1:14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</row>
    <row r="6" spans="1:141" s="27" customFormat="1">
      <c r="B6" s="28">
        <f>SUM(D6:MI6)</f>
        <v>-15885.659999999989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</row>
    <row r="7" spans="1:14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</row>
    <row r="8" spans="1:141">
      <c r="A8" s="8">
        <f>B8/F2</f>
        <v>-3.1760574822023165E-2</v>
      </c>
      <c r="B8" s="7">
        <f>SUM(D8:MI8)</f>
        <v>-1286.3032802919381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</row>
    <row r="9" spans="1:141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</row>
    <row r="10" spans="1:141">
      <c r="B10" s="10">
        <f>B6/B8</f>
        <v>12.349855779264278</v>
      </c>
    </row>
    <row r="12" spans="1:141">
      <c r="C12" s="17" t="s">
        <v>26</v>
      </c>
      <c r="D12" s="17" t="s">
        <v>27</v>
      </c>
    </row>
    <row r="13" spans="1:141">
      <c r="C13" s="10">
        <v>300</v>
      </c>
      <c r="D13" s="10">
        <v>27.286999999999999</v>
      </c>
    </row>
    <row r="14" spans="1:141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普邦股份</vt:lpstr>
      <vt:lpstr>民生银行</vt:lpstr>
      <vt:lpstr>美的集团</vt:lpstr>
      <vt:lpstr>达华智能</vt:lpstr>
      <vt:lpstr>沪电股份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东阿阿胶</vt:lpstr>
      <vt:lpstr>云南白药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2018-03-07T13:19:02Z</dcterms:modified>
</cp:coreProperties>
</file>