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160" yWindow="140" windowWidth="25600" windowHeight="16060" tabRatio="954" activeTab="1"/>
  </bookViews>
  <sheets>
    <sheet name="达华智能" sheetId="1" r:id="rId1"/>
    <sheet name="中远海发" sheetId="2" r:id="rId2"/>
    <sheet name="包钢股份" sheetId="3" r:id="rId3"/>
    <sheet name="景兴纸业" sheetId="4" r:id="rId4"/>
    <sheet name="中国石化" sheetId="5" r:id="rId5"/>
    <sheet name="远大控股" sheetId="6" r:id="rId6"/>
    <sheet name="浙江医药" sheetId="7" r:id="rId7"/>
    <sheet name="远望谷" sheetId="8" r:id="rId8"/>
    <sheet name="st智慧" sheetId="9" r:id="rId9"/>
    <sheet name="天宝食品" sheetId="10" r:id="rId10"/>
    <sheet name="中国中冶" sheetId="11" r:id="rId11"/>
    <sheet name="宝钢股份" sheetId="12" r:id="rId12"/>
    <sheet name="民生银行" sheetId="13" r:id="rId13"/>
    <sheet name="巨轮智能" sheetId="14" r:id="rId14"/>
    <sheet name="沪电股份" sheetId="15" r:id="rId15"/>
    <sheet name="大金重工" sheetId="16" r:id="rId16"/>
    <sheet name="万方发展" sheetId="17" r:id="rId17"/>
    <sheet name="普邦股份" sheetId="18" r:id="rId1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8" i="16" l="1"/>
  <c r="M8" i="15"/>
  <c r="M8" i="14"/>
  <c r="M8" i="13"/>
  <c r="M8" i="12"/>
  <c r="M8" i="11"/>
  <c r="M8" i="10"/>
  <c r="M8" i="9"/>
  <c r="M8" i="8"/>
  <c r="M8" i="7"/>
  <c r="M8" i="6"/>
  <c r="M8" i="5"/>
  <c r="M8" i="4"/>
  <c r="M8" i="3"/>
  <c r="M8" i="2"/>
  <c r="M8" i="1"/>
  <c r="B8" i="18"/>
  <c r="B8" i="17"/>
  <c r="B8" i="16"/>
  <c r="B8" i="15"/>
  <c r="B8" i="14"/>
  <c r="B8" i="13"/>
  <c r="B8" i="12"/>
  <c r="B8" i="11"/>
  <c r="B8" i="10"/>
  <c r="B8" i="9"/>
  <c r="B8" i="8"/>
  <c r="B8" i="7"/>
  <c r="B8" i="6"/>
  <c r="B8" i="5"/>
  <c r="B8" i="4"/>
  <c r="B8" i="3"/>
  <c r="B8" i="2"/>
  <c r="L8" i="16"/>
  <c r="L8" i="15"/>
  <c r="L8" i="14"/>
  <c r="L8" i="13"/>
  <c r="L8" i="12"/>
  <c r="L8" i="11"/>
  <c r="L8" i="10"/>
  <c r="L8" i="9"/>
  <c r="L8" i="8"/>
  <c r="L8" i="7"/>
  <c r="L8" i="6"/>
  <c r="L8" i="5"/>
  <c r="L8" i="4"/>
  <c r="L8" i="3"/>
  <c r="L8" i="2"/>
  <c r="L8" i="1"/>
  <c r="B6" i="18"/>
  <c r="B6" i="17"/>
  <c r="B6" i="16"/>
  <c r="B6" i="15"/>
  <c r="B6" i="14"/>
  <c r="B6" i="13"/>
  <c r="B6" i="12"/>
  <c r="B6" i="11"/>
  <c r="B6" i="10"/>
  <c r="B6" i="9"/>
  <c r="B6" i="8"/>
  <c r="B6" i="7"/>
  <c r="B6" i="6"/>
  <c r="B6" i="5"/>
  <c r="B6" i="4"/>
  <c r="B6" i="3"/>
  <c r="B6" i="2"/>
  <c r="B6" i="1"/>
  <c r="B8" i="1"/>
  <c r="K8" i="16"/>
  <c r="K8" i="15"/>
  <c r="K8" i="14"/>
  <c r="K8" i="13"/>
  <c r="K8" i="12"/>
  <c r="K8" i="11"/>
  <c r="K8" i="10"/>
  <c r="K8" i="9"/>
  <c r="K8" i="8"/>
  <c r="K8" i="7"/>
  <c r="K8" i="6"/>
  <c r="K8" i="5"/>
  <c r="K8" i="4"/>
  <c r="K8" i="3"/>
  <c r="K8" i="2"/>
  <c r="K8" i="1"/>
  <c r="J8" i="16"/>
  <c r="J8" i="15"/>
  <c r="J8" i="14"/>
  <c r="J8" i="13"/>
  <c r="J8" i="12"/>
  <c r="J8" i="11"/>
  <c r="J8" i="10"/>
  <c r="J8" i="9"/>
  <c r="J8" i="7"/>
  <c r="J8" i="6"/>
  <c r="J8" i="5"/>
  <c r="J8" i="4"/>
  <c r="J8" i="3"/>
  <c r="J8" i="2"/>
  <c r="J8" i="1"/>
  <c r="J8" i="8"/>
  <c r="I8" i="8"/>
  <c r="I8" i="16"/>
  <c r="I8" i="14"/>
  <c r="I8" i="13"/>
  <c r="I8" i="12"/>
  <c r="I8" i="11"/>
  <c r="I8" i="10"/>
  <c r="I8" i="9"/>
  <c r="I8" i="7"/>
  <c r="I8" i="6"/>
  <c r="I8" i="5"/>
  <c r="I8" i="4"/>
  <c r="I8" i="3"/>
  <c r="I8" i="2"/>
  <c r="I8" i="1"/>
  <c r="I8" i="15"/>
  <c r="H8" i="18"/>
  <c r="G8" i="18"/>
  <c r="F8" i="18"/>
  <c r="E8" i="18"/>
  <c r="D8" i="18"/>
  <c r="F2" i="18"/>
  <c r="A8" i="18"/>
  <c r="H8" i="17"/>
  <c r="G8" i="17"/>
  <c r="F8" i="17"/>
  <c r="E8" i="17"/>
  <c r="D8" i="17"/>
  <c r="F2" i="17"/>
  <c r="A8" i="17"/>
  <c r="H8" i="16"/>
  <c r="G8" i="16"/>
  <c r="F8" i="16"/>
  <c r="E8" i="16"/>
  <c r="D8" i="16"/>
  <c r="F2" i="16"/>
  <c r="A8" i="16"/>
  <c r="H8" i="15"/>
  <c r="G8" i="15"/>
  <c r="F8" i="15"/>
  <c r="E8" i="15"/>
  <c r="D8" i="15"/>
  <c r="F2" i="15"/>
  <c r="A8" i="15"/>
  <c r="H8" i="14"/>
  <c r="G8" i="14"/>
  <c r="F8" i="14"/>
  <c r="E8" i="14"/>
  <c r="D8" i="14"/>
  <c r="F2" i="14"/>
  <c r="A8" i="14"/>
  <c r="H8" i="13"/>
  <c r="G8" i="13"/>
  <c r="F8" i="13"/>
  <c r="E8" i="13"/>
  <c r="D8" i="13"/>
  <c r="F2" i="13"/>
  <c r="A8" i="13"/>
  <c r="H8" i="12"/>
  <c r="G8" i="12"/>
  <c r="F8" i="12"/>
  <c r="E8" i="12"/>
  <c r="D8" i="12"/>
  <c r="F2" i="12"/>
  <c r="A8" i="12"/>
  <c r="H8" i="11"/>
  <c r="G8" i="11"/>
  <c r="F8" i="11"/>
  <c r="E8" i="11"/>
  <c r="D8" i="11"/>
  <c r="F2" i="11"/>
  <c r="A8" i="11"/>
  <c r="H8" i="10"/>
  <c r="G8" i="10"/>
  <c r="F8" i="10"/>
  <c r="E8" i="10"/>
  <c r="D8" i="10"/>
  <c r="F2" i="10"/>
  <c r="A8" i="10"/>
  <c r="H8" i="9"/>
  <c r="G8" i="9"/>
  <c r="F8" i="9"/>
  <c r="E8" i="9"/>
  <c r="D8" i="9"/>
  <c r="F2" i="9"/>
  <c r="A8" i="9"/>
  <c r="H8" i="8"/>
  <c r="G8" i="8"/>
  <c r="F8" i="8"/>
  <c r="E8" i="8"/>
  <c r="D8" i="8"/>
  <c r="F2" i="8"/>
  <c r="A8" i="8"/>
  <c r="H8" i="7"/>
  <c r="G8" i="7"/>
  <c r="F8" i="7"/>
  <c r="E8" i="7"/>
  <c r="D8" i="7"/>
  <c r="F2" i="7"/>
  <c r="A8" i="7"/>
  <c r="H8" i="6"/>
  <c r="G8" i="6"/>
  <c r="F8" i="6"/>
  <c r="E8" i="6"/>
  <c r="D8" i="6"/>
  <c r="F2" i="6"/>
  <c r="A8" i="6"/>
  <c r="H8" i="5"/>
  <c r="G8" i="5"/>
  <c r="F8" i="5"/>
  <c r="E8" i="5"/>
  <c r="D8" i="5"/>
  <c r="F2" i="5"/>
  <c r="A8" i="5"/>
  <c r="H8" i="4"/>
  <c r="G8" i="4"/>
  <c r="F8" i="4"/>
  <c r="E8" i="4"/>
  <c r="D8" i="4"/>
  <c r="F2" i="4"/>
  <c r="A8" i="4"/>
  <c r="H8" i="3"/>
  <c r="G8" i="3"/>
  <c r="F8" i="3"/>
  <c r="E8" i="3"/>
  <c r="D8" i="3"/>
  <c r="F2" i="3"/>
  <c r="A8" i="3"/>
  <c r="F2" i="2"/>
  <c r="F2" i="1"/>
  <c r="H8" i="2"/>
  <c r="G8" i="2"/>
  <c r="F8" i="2"/>
  <c r="E8" i="2"/>
  <c r="D8" i="2"/>
  <c r="A8" i="2"/>
  <c r="D8" i="1"/>
  <c r="E8" i="1"/>
  <c r="F8" i="1"/>
  <c r="G8" i="1"/>
  <c r="H8" i="1"/>
  <c r="A8" i="1"/>
</calcChain>
</file>

<file path=xl/sharedStrings.xml><?xml version="1.0" encoding="utf-8"?>
<sst xmlns="http://schemas.openxmlformats.org/spreadsheetml/2006/main" count="129" uniqueCount="26">
  <si>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</si>
  <si>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</si>
  <si>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</si>
  <si>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</si>
  <si>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</si>
  <si>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</si>
  <si>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</si>
  <si>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</si>
  <si>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</si>
  <si>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</si>
  <si>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</si>
  <si>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</si>
  <si>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</si>
  <si>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</si>
  <si>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</si>
  <si>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</si>
  <si>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</si>
  <si>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</si>
  <si>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</si>
  <si>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</si>
  <si>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</si>
  <si>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</si>
  <si>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万方发展</t>
  </si>
  <si>
    <r>
      <rPr>
        <sz val="12"/>
        <color theme="1"/>
        <rFont val="宋体"/>
        <family val="2"/>
        <charset val="134"/>
      </rPr>
      <t>卖</t>
    </r>
    <r>
      <rPr>
        <sz val="12"/>
        <color theme="1"/>
        <rFont val="Calibri"/>
        <family val="2"/>
        <scheme val="minor"/>
      </rPr>
      <t>2300</t>
    </r>
  </si>
  <si>
    <t>亏646.88</t>
  </si>
  <si>
    <t>走得及时啊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</si>
</sst>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M8"/>
  <sheetViews>
    <sheetView zoomScale="125" zoomScaleNormal="125" zoomScalePageLayoutView="125" workbookViewId="0">
      <selection activeCell="M7" sqref="M7"/>
    </sheetView>
  </sheetViews>
  <sheetFormatPr baseColWidth="10" defaultRowHeight="15" x14ac:dyDescent="0"/>
  <cols>
    <col min="2" max="2" width="11.83203125" bestFit="1" customWidth="1"/>
    <col min="3" max="3" width="15.1640625" bestFit="1" customWidth="1"/>
    <col min="4" max="4" width="14.1640625" customWidth="1"/>
  </cols>
  <sheetData>
    <row r="2" spans="1:13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</row>
    <row r="6" spans="1:13">
      <c r="B6" s="15">
        <f>SUM(D6:MI6)</f>
        <v>14806.78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</row>
    <row r="7" spans="1:13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</row>
    <row r="8" spans="1:13">
      <c r="A8" s="8">
        <f>B8/F2</f>
        <v>1.4947321389067462E-2</v>
      </c>
      <c r="B8" s="7">
        <f>SUM(D8:MI8)</f>
        <v>856.48151559356563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" si="3">M6/M7</f>
        <v>31.665486725663719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2:M15"/>
  <sheetViews>
    <sheetView tabSelected="1" zoomScale="125" zoomScaleNormal="125" zoomScalePageLayoutView="125" workbookViewId="0">
      <selection activeCell="F16" sqref="F16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13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</row>
    <row r="6" spans="1:13">
      <c r="B6" s="15">
        <f>SUM(D6:MI6)</f>
        <v>-26363.260000000002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</row>
    <row r="7" spans="1:13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</row>
    <row r="8" spans="1:13">
      <c r="A8" s="8">
        <f>B8/F2</f>
        <v>-8.2393249215353768E-3</v>
      </c>
      <c r="B8" s="7">
        <f>SUM(D8:MI8)</f>
        <v>-6535.43252776186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" si="3">M6/M7</f>
        <v>-603.90816326530614</v>
      </c>
    </row>
    <row r="14" spans="1:13">
      <c r="C14" s="11">
        <v>42969</v>
      </c>
    </row>
    <row r="15" spans="1:13">
      <c r="C15" t="s">
        <v>23</v>
      </c>
      <c r="D15">
        <v>4.0999999999999996</v>
      </c>
      <c r="E15" s="1" t="s">
        <v>24</v>
      </c>
      <c r="F15" s="1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zoomScale="125" zoomScaleNormal="125" zoomScalePageLayoutView="125" workbookViewId="0">
      <selection activeCell="M7" sqref="M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13">
      <c r="C2" s="1" t="s">
        <v>8</v>
      </c>
      <c r="D2" s="1" t="s">
        <v>7</v>
      </c>
      <c r="E2">
        <v>220.39</v>
      </c>
      <c r="F2">
        <f>E2*10000</f>
        <v>2203900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</row>
    <row r="6" spans="1:13">
      <c r="B6" s="15">
        <f>SUM(D6:MI6)</f>
        <v>-23227.81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</row>
    <row r="7" spans="1:13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</row>
    <row r="8" spans="1:13">
      <c r="A8" s="8">
        <f>B8/F2</f>
        <v>-3.9086038875106241E-3</v>
      </c>
      <c r="B8" s="7">
        <f>SUM(D8:MI8)</f>
        <v>-8614.1721076846643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" si="3">M6/M7</f>
        <v>-2337.1969696969695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zoomScale="125" zoomScaleNormal="125" zoomScalePageLayoutView="125" workbookViewId="0">
      <selection activeCell="M7" sqref="M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13">
      <c r="C2" s="1" t="s">
        <v>9</v>
      </c>
      <c r="D2" s="1" t="s">
        <v>7</v>
      </c>
      <c r="E2">
        <v>9.6</v>
      </c>
      <c r="F2">
        <f>E2*10000</f>
        <v>96000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</row>
    <row r="6" spans="1:13">
      <c r="B6" s="15">
        <f>SUM(D6:MI6)</f>
        <v>-6500.2199999999993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</row>
    <row r="7" spans="1:13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</row>
    <row r="8" spans="1:13">
      <c r="A8" s="8">
        <f>B8/F2</f>
        <v>-1.0992235910059985E-2</v>
      </c>
      <c r="B8" s="7">
        <f>SUM(D8:MI8)</f>
        <v>-1055.2546473657585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" si="3">M6/M7</f>
        <v>58.30307941653161</v>
      </c>
    </row>
    <row r="14" spans="1:13">
      <c r="C14" s="12"/>
      <c r="D14" s="13"/>
      <c r="E14" s="13"/>
    </row>
    <row r="15" spans="1:13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zoomScale="125" zoomScaleNormal="125" zoomScalePageLayoutView="125" workbookViewId="0">
      <selection activeCell="M7" sqref="M7"/>
    </sheetView>
  </sheetViews>
  <sheetFormatPr baseColWidth="10" defaultRowHeight="15" x14ac:dyDescent="0"/>
  <cols>
    <col min="2" max="2" width="12.83203125" bestFit="1" customWidth="1"/>
    <col min="3" max="4" width="15.1640625" bestFit="1" customWidth="1"/>
  </cols>
  <sheetData>
    <row r="2" spans="1:13">
      <c r="C2" s="1" t="s">
        <v>10</v>
      </c>
      <c r="D2" s="1" t="s">
        <v>7</v>
      </c>
      <c r="E2">
        <v>955.58</v>
      </c>
      <c r="F2">
        <f>E2*10000</f>
        <v>9555800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</row>
    <row r="6" spans="1:13">
      <c r="B6" s="15">
        <f>SUM(D6:MI6)</f>
        <v>32085.69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</row>
    <row r="7" spans="1:13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</row>
    <row r="8" spans="1:13">
      <c r="A8" s="8">
        <f>B8/F2</f>
        <v>5.5781369766635296E-4</v>
      </c>
      <c r="B8" s="7">
        <f>SUM(D8:MI8)</f>
        <v>5330.3561321601355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" si="3">M6/M7</f>
        <v>1224.045302013423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2:M8"/>
  <sheetViews>
    <sheetView zoomScale="125" zoomScaleNormal="125" zoomScalePageLayoutView="125" workbookViewId="0">
      <selection activeCell="M7" sqref="M7"/>
    </sheetView>
  </sheetViews>
  <sheetFormatPr baseColWidth="10" defaultRowHeight="15" x14ac:dyDescent="0"/>
  <cols>
    <col min="2" max="2" width="11.83203125" bestFit="1" customWidth="1"/>
    <col min="3" max="4" width="15.1640625" bestFit="1" customWidth="1"/>
  </cols>
  <sheetData>
    <row r="2" spans="1:13">
      <c r="C2" s="1" t="s">
        <v>11</v>
      </c>
      <c r="D2" s="1" t="s">
        <v>7</v>
      </c>
      <c r="E2">
        <v>4.05</v>
      </c>
      <c r="F2">
        <f>E2*10000</f>
        <v>40500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</row>
    <row r="6" spans="1:13">
      <c r="B6" s="15">
        <f>SUM(D6:MI6)</f>
        <v>5894.45</v>
      </c>
      <c r="C6" s="1" t="s">
        <v>2</v>
      </c>
      <c r="D6" s="5">
        <v>47.13</v>
      </c>
      <c r="E6" s="6">
        <v>340.97</v>
      </c>
      <c r="F6" s="5">
        <v>-32.82</v>
      </c>
      <c r="G6" s="6">
        <v>3671.71</v>
      </c>
      <c r="H6" s="5">
        <v>-266.42</v>
      </c>
      <c r="I6" s="5">
        <v>1139.07</v>
      </c>
      <c r="J6" s="5">
        <v>439.94</v>
      </c>
      <c r="K6" s="5">
        <v>-31.17</v>
      </c>
      <c r="L6" s="5">
        <v>250.11</v>
      </c>
      <c r="M6" s="5">
        <v>335.93</v>
      </c>
    </row>
    <row r="7" spans="1:13">
      <c r="C7" s="1" t="s">
        <v>3</v>
      </c>
      <c r="D7" s="4">
        <v>16.45</v>
      </c>
      <c r="E7" s="3">
        <v>16.61</v>
      </c>
      <c r="F7" s="3">
        <v>16.690000000000001</v>
      </c>
      <c r="G7" s="3">
        <v>18.36</v>
      </c>
      <c r="H7" s="3">
        <v>18.41</v>
      </c>
      <c r="I7" s="3">
        <v>18.57</v>
      </c>
      <c r="J7" s="3">
        <v>18.5</v>
      </c>
      <c r="K7" s="3">
        <v>18.149999999999999</v>
      </c>
      <c r="L7" s="3">
        <v>17.829999999999998</v>
      </c>
      <c r="M7" s="3">
        <v>17.899999999999999</v>
      </c>
    </row>
    <row r="8" spans="1:13">
      <c r="A8" s="8">
        <f>B8/F2</f>
        <v>7.9786735461328268E-3</v>
      </c>
      <c r="B8" s="7">
        <f>SUM(D8:MI8)</f>
        <v>323.13627861837949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" si="3">M6/M7</f>
        <v>18.767039106145255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zoomScale="125" zoomScaleNormal="125" zoomScalePageLayoutView="125" workbookViewId="0">
      <selection activeCell="M7" sqref="M7"/>
    </sheetView>
  </sheetViews>
  <sheetFormatPr baseColWidth="10" defaultRowHeight="15" x14ac:dyDescent="0"/>
  <cols>
    <col min="2" max="2" width="15" customWidth="1"/>
    <col min="3" max="4" width="15.1640625" bestFit="1" customWidth="1"/>
  </cols>
  <sheetData>
    <row r="2" spans="1:13">
      <c r="C2" s="1" t="s">
        <v>12</v>
      </c>
      <c r="D2" s="1" t="s">
        <v>7</v>
      </c>
      <c r="E2">
        <v>9.36</v>
      </c>
      <c r="F2">
        <f>E2*10000</f>
        <v>93600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</row>
    <row r="6" spans="1:13">
      <c r="B6" s="15">
        <f>SUM(D6:MI6)</f>
        <v>-4410.58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</row>
    <row r="7" spans="1:13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</row>
    <row r="8" spans="1:13">
      <c r="A8" s="8">
        <f>B8/F2</f>
        <v>-4.6542501576486948E-3</v>
      </c>
      <c r="B8" s="7">
        <f>SUM(D8:MI8)</f>
        <v>-435.63781475591787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" si="3">M6/M7</f>
        <v>-156.70792079207922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2:M8"/>
  <sheetViews>
    <sheetView zoomScale="125" zoomScaleNormal="125" zoomScalePageLayoutView="125" workbookViewId="0">
      <selection activeCell="M7" sqref="M7"/>
    </sheetView>
  </sheetViews>
  <sheetFormatPr baseColWidth="10" defaultRowHeight="15" x14ac:dyDescent="0"/>
  <cols>
    <col min="2" max="2" width="15.83203125" customWidth="1"/>
    <col min="3" max="4" width="15.1640625" bestFit="1" customWidth="1"/>
  </cols>
  <sheetData>
    <row r="2" spans="1:13">
      <c r="C2" s="1" t="s">
        <v>13</v>
      </c>
      <c r="D2" s="1" t="s">
        <v>7</v>
      </c>
      <c r="E2">
        <v>6.98</v>
      </c>
      <c r="F2">
        <f>E2*10000</f>
        <v>69800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</row>
    <row r="6" spans="1:13">
      <c r="B6" s="15">
        <f>SUM(D6:MI6)</f>
        <v>11992.230000000003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</row>
    <row r="7" spans="1:13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</row>
    <row r="8" spans="1:13">
      <c r="A8" s="8">
        <f>B8/F2</f>
        <v>1.2228839933079702E-2</v>
      </c>
      <c r="B8" s="7">
        <f>SUM(D8:MI8)</f>
        <v>853.57302732896324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" si="3">M6/M7</f>
        <v>-741.4198412698413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zoomScale="125" zoomScaleNormal="125" zoomScalePageLayoutView="125" workbookViewId="0">
      <selection activeCell="M7" sqref="M7"/>
    </sheetView>
  </sheetViews>
  <sheetFormatPr baseColWidth="10" defaultRowHeight="15" x14ac:dyDescent="0"/>
  <cols>
    <col min="2" max="2" width="11.83203125" bestFit="1" customWidth="1"/>
    <col min="3" max="4" width="15.1640625" bestFit="1" customWidth="1"/>
  </cols>
  <sheetData>
    <row r="2" spans="1:13">
      <c r="C2" s="1" t="s">
        <v>14</v>
      </c>
      <c r="D2" s="1" t="s">
        <v>7</v>
      </c>
      <c r="E2">
        <v>19.88</v>
      </c>
      <c r="F2">
        <f>E2*10000</f>
        <v>198800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</row>
    <row r="6" spans="1:13">
      <c r="B6" s="15">
        <f>SUM(D6:MI6)</f>
        <v>1868.0000000000002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</row>
    <row r="7" spans="1:13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</row>
    <row r="8" spans="1:13">
      <c r="A8" s="8">
        <f>B8/F2</f>
        <v>2.1005776676027792E-3</v>
      </c>
      <c r="B8" s="7">
        <f>SUM(D8:MI8)</f>
        <v>417.59484031943254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" si="3">M6/M7</f>
        <v>200.24774774774772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zoomScale="125" zoomScaleNormal="125" zoomScalePageLayoutView="125" workbookViewId="0">
      <selection activeCell="M7" sqref="M7"/>
    </sheetView>
  </sheetViews>
  <sheetFormatPr baseColWidth="10" defaultRowHeight="15" x14ac:dyDescent="0"/>
  <cols>
    <col min="2" max="2" width="11.83203125" bestFit="1" customWidth="1"/>
    <col min="3" max="4" width="15.1640625" bestFit="1" customWidth="1"/>
  </cols>
  <sheetData>
    <row r="2" spans="1:13">
      <c r="C2" s="1" t="s">
        <v>15</v>
      </c>
      <c r="D2" s="1" t="s">
        <v>7</v>
      </c>
      <c r="E2">
        <v>3.89</v>
      </c>
      <c r="F2">
        <f>E2*10000</f>
        <v>38900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</row>
    <row r="6" spans="1:13">
      <c r="B6" s="15">
        <f>SUM(D6:MI6)</f>
        <v>-205.67000000000002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</row>
    <row r="7" spans="1:13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</row>
    <row r="8" spans="1:13">
      <c r="A8" s="8">
        <f>B8/F2</f>
        <v>-6.4795988467242411E-4</v>
      </c>
      <c r="B8" s="7">
        <f>SUM(D8:MI8)</f>
        <v>-25.205639513757298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" si="3">M6/M7</f>
        <v>-40.91951219512196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zoomScale="125" zoomScaleNormal="125" zoomScalePageLayoutView="125" workbookViewId="0">
      <selection activeCell="M7" sqref="M7"/>
    </sheetView>
  </sheetViews>
  <sheetFormatPr baseColWidth="10" defaultRowHeight="15" x14ac:dyDescent="0"/>
  <cols>
    <col min="2" max="2" width="12.83203125" bestFit="1" customWidth="1"/>
    <col min="3" max="4" width="15.1640625" bestFit="1" customWidth="1"/>
  </cols>
  <sheetData>
    <row r="2" spans="1:13">
      <c r="C2" s="1" t="s">
        <v>16</v>
      </c>
      <c r="D2" s="1" t="s">
        <v>7</v>
      </c>
      <c r="E2">
        <v>162.38999999999999</v>
      </c>
      <c r="F2">
        <f>E2*10000</f>
        <v>1623899.9999999998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</row>
    <row r="6" spans="1:13">
      <c r="B6" s="15">
        <f>SUM(D6:MI6)</f>
        <v>9723.59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</row>
    <row r="7" spans="1:13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</row>
    <row r="8" spans="1:13">
      <c r="A8" s="8">
        <f>B8/F2</f>
        <v>1.1781375465296363E-3</v>
      </c>
      <c r="B8" s="7">
        <f>SUM(D8:MI8)</f>
        <v>1913.1775618094762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" si="3">M6/M7</f>
        <v>-525.6458752515091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2:M8"/>
  <sheetViews>
    <sheetView zoomScale="125" zoomScaleNormal="125" zoomScalePageLayoutView="125" workbookViewId="0">
      <selection activeCell="M7" sqref="M7"/>
    </sheetView>
  </sheetViews>
  <sheetFormatPr baseColWidth="10" defaultRowHeight="15" x14ac:dyDescent="0"/>
  <cols>
    <col min="2" max="2" width="12.83203125" bestFit="1" customWidth="1"/>
    <col min="3" max="4" width="15.1640625" bestFit="1" customWidth="1"/>
  </cols>
  <sheetData>
    <row r="2" spans="1:13">
      <c r="C2" s="1" t="s">
        <v>17</v>
      </c>
      <c r="D2" s="1" t="s">
        <v>7</v>
      </c>
      <c r="E2">
        <v>220.9</v>
      </c>
      <c r="F2">
        <f>E2*10000</f>
        <v>2209000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</row>
    <row r="6" spans="1:13">
      <c r="B6" s="15">
        <f>SUM(D6:MI6)</f>
        <v>20455.000000000004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</row>
    <row r="7" spans="1:13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</row>
    <row r="8" spans="1:13">
      <c r="A8" s="8">
        <f>B8/F2</f>
        <v>1.1330212992673103E-3</v>
      </c>
      <c r="B8" s="7">
        <f>SUM(D8:MI8)</f>
        <v>2502.8440500814886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" si="3">M6/M7</f>
        <v>393.14676616915426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zoomScale="125" zoomScaleNormal="125" zoomScalePageLayoutView="125" workbookViewId="0">
      <selection activeCell="M7" sqref="M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13">
      <c r="C2" s="1" t="s">
        <v>18</v>
      </c>
      <c r="D2" s="1" t="s">
        <v>7</v>
      </c>
      <c r="E2">
        <v>295.52</v>
      </c>
      <c r="F2">
        <f>E2*10000</f>
        <v>2955200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</row>
    <row r="6" spans="1:13">
      <c r="B6" s="15">
        <f>SUM(D6:MI6)</f>
        <v>-34575.72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</row>
    <row r="7" spans="1:13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</row>
    <row r="8" spans="1:13">
      <c r="A8" s="8">
        <f>B8/F2</f>
        <v>-1.4298468779218479E-3</v>
      </c>
      <c r="B8" s="7">
        <f>SUM(D8:MI8)</f>
        <v>-4225.4834936346451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" si="3">M6/M7</f>
        <v>-415.37240537240541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zoomScale="125" zoomScaleNormal="125" zoomScalePageLayoutView="125" workbookViewId="0">
      <selection activeCell="M7" sqref="M7"/>
    </sheetView>
  </sheetViews>
  <sheetFormatPr baseColWidth="10" defaultRowHeight="15" x14ac:dyDescent="0"/>
  <cols>
    <col min="2" max="2" width="12.83203125" bestFit="1" customWidth="1"/>
    <col min="3" max="4" width="15.1640625" bestFit="1" customWidth="1"/>
  </cols>
  <sheetData>
    <row r="2" spans="1:13">
      <c r="C2" s="1" t="s">
        <v>19</v>
      </c>
      <c r="D2" s="1" t="s">
        <v>7</v>
      </c>
      <c r="E2">
        <v>18.72</v>
      </c>
      <c r="F2">
        <f>E2*10000</f>
        <v>187200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</row>
    <row r="6" spans="1:13">
      <c r="B6" s="15">
        <f>SUM(D6:MI6)</f>
        <v>208.98000000000019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</row>
    <row r="7" spans="1:13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</row>
    <row r="8" spans="1:13">
      <c r="A8" s="8">
        <f>B8/F2</f>
        <v>9.6991294091960698E-5</v>
      </c>
      <c r="B8" s="7">
        <f>SUM(D8:MI8)</f>
        <v>18.156770254015044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" si="3">M6/M7</f>
        <v>-94.440514469453376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2:M8"/>
  <sheetViews>
    <sheetView zoomScale="125" zoomScaleNormal="125" zoomScalePageLayoutView="125" workbookViewId="0">
      <selection activeCell="M7" sqref="M7"/>
    </sheetView>
  </sheetViews>
  <sheetFormatPr baseColWidth="10" defaultRowHeight="15" x14ac:dyDescent="0"/>
  <cols>
    <col min="2" max="2" width="12.83203125" bestFit="1" customWidth="1"/>
    <col min="3" max="4" width="15.1640625" bestFit="1" customWidth="1"/>
  </cols>
  <sheetData>
    <row r="2" spans="1:13">
      <c r="C2" s="1" t="s">
        <v>20</v>
      </c>
      <c r="D2" s="1" t="s">
        <v>7</v>
      </c>
      <c r="E2">
        <v>16.73</v>
      </c>
      <c r="F2">
        <f>E2*10000</f>
        <v>167300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</row>
    <row r="6" spans="1:13">
      <c r="B6" s="15">
        <f>SUM(D6:MI6)</f>
        <v>7772.8700000000008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</row>
    <row r="7" spans="1:13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</row>
    <row r="8" spans="1:13">
      <c r="A8" s="8">
        <f>B8/F2</f>
        <v>1.0245691874355681E-2</v>
      </c>
      <c r="B8" s="7">
        <f>SUM(D8:MI8)</f>
        <v>1714.1042505797054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zoomScale="125" zoomScaleNormal="125" zoomScalePageLayoutView="125" workbookViewId="0">
      <selection activeCell="M7" sqref="M7"/>
    </sheetView>
  </sheetViews>
  <sheetFormatPr baseColWidth="10" defaultRowHeight="15" x14ac:dyDescent="0"/>
  <cols>
    <col min="2" max="2" width="17.6640625" customWidth="1"/>
    <col min="3" max="4" width="15.1640625" bestFit="1" customWidth="1"/>
  </cols>
  <sheetData>
    <row r="2" spans="1:13">
      <c r="C2" s="1" t="s">
        <v>21</v>
      </c>
      <c r="D2" s="1" t="s">
        <v>7</v>
      </c>
      <c r="E2">
        <v>5.4</v>
      </c>
      <c r="F2">
        <f>E2*10000</f>
        <v>54000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</row>
    <row r="6" spans="1:13">
      <c r="B6" s="15">
        <f>SUM(D6:MI6)</f>
        <v>-145.83000000000004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</row>
    <row r="7" spans="1:13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</row>
    <row r="8" spans="1:13">
      <c r="A8" s="8">
        <f>B8/F2</f>
        <v>-4.3597564873797557E-4</v>
      </c>
      <c r="B8" s="7">
        <f>SUM(D8:MI8)</f>
        <v>-23.542685031850681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" si="3">M6/M7</f>
        <v>-50.764309764309765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zoomScale="125" zoomScaleNormal="125" zoomScalePageLayoutView="125" workbookViewId="0">
      <selection activeCell="B9" sqref="B9"/>
    </sheetView>
  </sheetViews>
  <sheetFormatPr baseColWidth="10" defaultRowHeight="15" x14ac:dyDescent="0"/>
  <cols>
    <col min="3" max="4" width="15.1640625" bestFit="1" customWidth="1"/>
  </cols>
  <sheetData>
    <row r="2" spans="1:8">
      <c r="C2" s="1" t="s">
        <v>22</v>
      </c>
      <c r="D2" s="1" t="s">
        <v>7</v>
      </c>
      <c r="E2">
        <v>3.09</v>
      </c>
      <c r="F2">
        <f>E2*10000</f>
        <v>30900</v>
      </c>
    </row>
    <row r="3" spans="1:8">
      <c r="C3" s="1" t="s">
        <v>1</v>
      </c>
    </row>
    <row r="4" spans="1:8">
      <c r="C4" s="1"/>
    </row>
    <row r="5" spans="1:8">
      <c r="C5" s="1" t="s">
        <v>5</v>
      </c>
      <c r="D5" s="2">
        <v>42928</v>
      </c>
      <c r="E5" s="2">
        <v>42929</v>
      </c>
      <c r="F5" s="2">
        <v>42930</v>
      </c>
      <c r="G5" s="2">
        <v>42933</v>
      </c>
      <c r="H5" s="2">
        <v>42964</v>
      </c>
    </row>
    <row r="6" spans="1:8">
      <c r="B6" s="15">
        <f>SUM(D6:MI6)</f>
        <v>215.34999999999991</v>
      </c>
      <c r="C6" s="1" t="s">
        <v>2</v>
      </c>
      <c r="D6" s="5">
        <v>-420.05</v>
      </c>
      <c r="E6" s="6">
        <v>103.51</v>
      </c>
      <c r="F6" s="5">
        <v>1590.33</v>
      </c>
      <c r="G6" s="6">
        <v>-1058.44</v>
      </c>
      <c r="H6" s="5">
        <v>0</v>
      </c>
    </row>
    <row r="7" spans="1:8">
      <c r="C7" s="1" t="s">
        <v>3</v>
      </c>
      <c r="D7" s="4">
        <v>12.31</v>
      </c>
      <c r="E7" s="3">
        <v>12.09</v>
      </c>
      <c r="F7" s="3">
        <v>12.17</v>
      </c>
      <c r="G7" s="3">
        <v>11.14</v>
      </c>
      <c r="H7" s="3">
        <v>12.22</v>
      </c>
    </row>
    <row r="8" spans="1:8">
      <c r="A8" s="8">
        <f>B8/F2</f>
        <v>3.269463569744558E-4</v>
      </c>
      <c r="B8" s="7">
        <f>SUM(D8:MI8)</f>
        <v>10.102642430510684</v>
      </c>
      <c r="C8" s="1" t="s">
        <v>4</v>
      </c>
      <c r="D8">
        <f>D6/D7</f>
        <v>-34.122664500406174</v>
      </c>
      <c r="E8">
        <f t="shared" ref="E8:H8" si="0">E6/E7</f>
        <v>8.5616211745244009</v>
      </c>
      <c r="F8">
        <f t="shared" si="0"/>
        <v>130.67625308134757</v>
      </c>
      <c r="G8">
        <f t="shared" si="0"/>
        <v>-95.012567324955114</v>
      </c>
      <c r="H8">
        <f t="shared" si="0"/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zoomScale="125" zoomScaleNormal="125" zoomScalePageLayoutView="125" workbookViewId="0">
      <selection activeCell="B9" sqref="B9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8">
      <c r="C2" s="1" t="s">
        <v>13</v>
      </c>
      <c r="D2" s="1" t="s">
        <v>7</v>
      </c>
      <c r="E2">
        <v>11.74</v>
      </c>
      <c r="F2">
        <f>E2*10000</f>
        <v>117400</v>
      </c>
    </row>
    <row r="3" spans="1:8">
      <c r="C3" s="1" t="s">
        <v>1</v>
      </c>
    </row>
    <row r="4" spans="1:8">
      <c r="C4" s="1"/>
    </row>
    <row r="5" spans="1:8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42964</v>
      </c>
    </row>
    <row r="6" spans="1:8">
      <c r="B6" s="15">
        <f>SUM(D6:MI6)</f>
        <v>945.67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0</v>
      </c>
    </row>
    <row r="7" spans="1:8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12.22</v>
      </c>
    </row>
    <row r="8" spans="1:8">
      <c r="A8" s="8">
        <f>B8/F2</f>
        <v>1.4624299137076912E-3</v>
      </c>
      <c r="B8" s="7">
        <f>SUM(D8:MI8)</f>
        <v>171.68927186928295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达华智能</vt:lpstr>
      <vt:lpstr>中远海发</vt:lpstr>
      <vt:lpstr>包钢股份</vt:lpstr>
      <vt:lpstr>景兴纸业</vt:lpstr>
      <vt:lpstr>中国石化</vt:lpstr>
      <vt:lpstr>远大控股</vt:lpstr>
      <vt:lpstr>浙江医药</vt:lpstr>
      <vt:lpstr>远望谷</vt:lpstr>
      <vt:lpstr>st智慧</vt:lpstr>
      <vt:lpstr>天宝食品</vt:lpstr>
      <vt:lpstr>中国中冶</vt:lpstr>
      <vt:lpstr>宝钢股份</vt:lpstr>
      <vt:lpstr>民生银行</vt:lpstr>
      <vt:lpstr>巨轮智能</vt:lpstr>
      <vt:lpstr>沪电股份</vt:lpstr>
      <vt:lpstr>大金重工</vt:lpstr>
      <vt:lpstr>万方发展</vt:lpstr>
      <vt:lpstr>普邦股份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2017-08-24T07:41:11Z</dcterms:modified>
</cp:coreProperties>
</file>