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firstSheet="2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3" l="1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<sst xmlns="http://schemas.openxmlformats.org/spreadsheetml/2006/main" count="321" uniqueCount="83">
  <si>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</si>
  <si>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</si>
  <si>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</si>
  <si>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</si>
  <si>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</si>
  <si>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</si>
  <si>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</si>
  <si>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</si>
  <si>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</si>
  <si>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</si>
  <si>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</si>
  <si>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</si>
  <si>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</si>
  <si>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</si>
  <si>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</si>
  <si>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</si>
  <si>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</si>
  <si>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</si>
  <si>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</si>
  <si>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</si>
  <si>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</si>
  <si>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</si>
  <si>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</si>
  <si>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</si>
  <si>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</si>
  <si>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</si>
  <si>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</si>
  <si>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</si>
  <si>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</si>
  <si>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</si>
  <si>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</si>
  <si>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</si>
  <si>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</si>
  <si>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</si>
  <si>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</si>
  <si>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</si>
  <si>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</si>
  <si>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</si>
  <si>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</si>
  <si>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</si>
  <si>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</si>
  <si>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</si>
  <si>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</si>
  <si>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</si>
  <si>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</si>
  <si>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</si>
  <si>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</si>
  <si>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</si>
  <si>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</si>
  <si>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</si>
  <si>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</si>
  <si>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</si>
  <si>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</si>
  <si>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</si>
  <si>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</si>
  <si>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</si>
  <si>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</si>
  <si>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</si>
  <si>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</si>
  <si>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</si>
  <si>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</si>
  <si>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</si>
  <si>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</si>
  <si>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</si>
  <si>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</si>
  <si>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</si>
  <si>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</si>
  <si>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</si>
  <si>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</si>
  <si>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</si>
  <si>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</si>
  <si>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</si>
  <si>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</si>
  <si>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</si>
  <si>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</si>
  <si>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</si>
  <si>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</si>
  <si>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</si>
  <si>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</si>
  <si>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</si>
  <si>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</si>
  <si>
    <t>东阿阿胶</t>
  </si>
  <si>
    <t>云南白药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</si>
</sst>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656344"/>
        <c:axId val="-2021214152"/>
      </c:lineChart>
      <c:catAx>
        <c:axId val="-207265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214152"/>
        <c:crosses val="autoZero"/>
        <c:auto val="1"/>
        <c:lblAlgn val="ctr"/>
        <c:lblOffset val="100"/>
        <c:noMultiLvlLbl val="0"/>
      </c:catAx>
      <c:valAx>
        <c:axId val="-202121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65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034120"/>
        <c:axId val="-2021031112"/>
      </c:lineChart>
      <c:catAx>
        <c:axId val="-202103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031112"/>
        <c:crosses val="autoZero"/>
        <c:auto val="1"/>
        <c:lblAlgn val="ctr"/>
        <c:lblOffset val="100"/>
        <c:noMultiLvlLbl val="0"/>
      </c:catAx>
      <c:valAx>
        <c:axId val="-202103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03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986312"/>
        <c:axId val="-2020983304"/>
      </c:lineChart>
      <c:catAx>
        <c:axId val="-202098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983304"/>
        <c:crosses val="autoZero"/>
        <c:auto val="1"/>
        <c:lblAlgn val="ctr"/>
        <c:lblOffset val="100"/>
        <c:noMultiLvlLbl val="0"/>
      </c:catAx>
      <c:valAx>
        <c:axId val="-202098330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098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973192"/>
        <c:axId val="-2020970216"/>
      </c:barChart>
      <c:catAx>
        <c:axId val="-202097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970216"/>
        <c:crosses val="autoZero"/>
        <c:auto val="1"/>
        <c:lblAlgn val="ctr"/>
        <c:lblOffset val="100"/>
        <c:noMultiLvlLbl val="0"/>
      </c:catAx>
      <c:valAx>
        <c:axId val="-202097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97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923944"/>
        <c:axId val="-2020920936"/>
      </c:lineChart>
      <c:catAx>
        <c:axId val="-202092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920936"/>
        <c:crosses val="autoZero"/>
        <c:auto val="1"/>
        <c:lblAlgn val="ctr"/>
        <c:lblOffset val="100"/>
        <c:noMultiLvlLbl val="0"/>
      </c:catAx>
      <c:valAx>
        <c:axId val="-202092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92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876072"/>
        <c:axId val="-2020873064"/>
      </c:lineChart>
      <c:catAx>
        <c:axId val="-202087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873064"/>
        <c:crosses val="autoZero"/>
        <c:auto val="1"/>
        <c:lblAlgn val="ctr"/>
        <c:lblOffset val="100"/>
        <c:noMultiLvlLbl val="0"/>
      </c:catAx>
      <c:valAx>
        <c:axId val="-202087306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087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851640"/>
        <c:axId val="-2020848632"/>
      </c:barChart>
      <c:catAx>
        <c:axId val="-202085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848632"/>
        <c:crosses val="autoZero"/>
        <c:auto val="1"/>
        <c:lblAlgn val="ctr"/>
        <c:lblOffset val="100"/>
        <c:noMultiLvlLbl val="0"/>
      </c:catAx>
      <c:valAx>
        <c:axId val="-2020848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85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801016"/>
        <c:axId val="-2020798008"/>
      </c:lineChart>
      <c:catAx>
        <c:axId val="-202080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798008"/>
        <c:crosses val="autoZero"/>
        <c:auto val="1"/>
        <c:lblAlgn val="ctr"/>
        <c:lblOffset val="100"/>
        <c:noMultiLvlLbl val="0"/>
      </c:catAx>
      <c:valAx>
        <c:axId val="-202079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801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751864"/>
        <c:axId val="-2020748856"/>
      </c:lineChart>
      <c:catAx>
        <c:axId val="-202075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748856"/>
        <c:crosses val="autoZero"/>
        <c:auto val="1"/>
        <c:lblAlgn val="ctr"/>
        <c:lblOffset val="100"/>
        <c:noMultiLvlLbl val="0"/>
      </c:catAx>
      <c:valAx>
        <c:axId val="-202074885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075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726872"/>
        <c:axId val="-2020723848"/>
      </c:barChart>
      <c:catAx>
        <c:axId val="-202072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723848"/>
        <c:crosses val="autoZero"/>
        <c:auto val="1"/>
        <c:lblAlgn val="ctr"/>
        <c:lblOffset val="100"/>
        <c:noMultiLvlLbl val="0"/>
      </c:catAx>
      <c:valAx>
        <c:axId val="-2020723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72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677304"/>
        <c:axId val="-2020674280"/>
      </c:lineChart>
      <c:catAx>
        <c:axId val="-202067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674280"/>
        <c:crosses val="autoZero"/>
        <c:auto val="1"/>
        <c:lblAlgn val="ctr"/>
        <c:lblOffset val="100"/>
        <c:noMultiLvlLbl val="0"/>
      </c:catAx>
      <c:valAx>
        <c:axId val="-20206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67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650456"/>
        <c:axId val="-2072647400"/>
      </c:lineChart>
      <c:catAx>
        <c:axId val="-207265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47400"/>
        <c:crosses val="autoZero"/>
        <c:auto val="1"/>
        <c:lblAlgn val="ctr"/>
        <c:lblOffset val="100"/>
        <c:noMultiLvlLbl val="0"/>
      </c:catAx>
      <c:valAx>
        <c:axId val="-20726474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65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629448"/>
        <c:axId val="-2020626440"/>
      </c:lineChart>
      <c:catAx>
        <c:axId val="-202062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626440"/>
        <c:crosses val="autoZero"/>
        <c:auto val="1"/>
        <c:lblAlgn val="ctr"/>
        <c:lblOffset val="100"/>
        <c:noMultiLvlLbl val="0"/>
      </c:catAx>
      <c:valAx>
        <c:axId val="-20206264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062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257512"/>
        <c:axId val="-2021266296"/>
      </c:barChart>
      <c:catAx>
        <c:axId val="-202125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266296"/>
        <c:crosses val="autoZero"/>
        <c:auto val="1"/>
        <c:lblAlgn val="ctr"/>
        <c:lblOffset val="100"/>
        <c:noMultiLvlLbl val="0"/>
      </c:catAx>
      <c:valAx>
        <c:axId val="-202126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25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306776"/>
        <c:axId val="-2021315720"/>
      </c:lineChart>
      <c:catAx>
        <c:axId val="-202130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315720"/>
        <c:crosses val="autoZero"/>
        <c:auto val="1"/>
        <c:lblAlgn val="ctr"/>
        <c:lblOffset val="100"/>
        <c:noMultiLvlLbl val="0"/>
      </c:catAx>
      <c:valAx>
        <c:axId val="-2021315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30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354584"/>
        <c:axId val="-2021363560"/>
      </c:lineChart>
      <c:catAx>
        <c:axId val="-202135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363560"/>
        <c:crosses val="autoZero"/>
        <c:auto val="1"/>
        <c:lblAlgn val="ctr"/>
        <c:lblOffset val="100"/>
        <c:noMultiLvlLbl val="0"/>
      </c:catAx>
      <c:valAx>
        <c:axId val="-202136356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135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379208"/>
        <c:axId val="-2021387992"/>
      </c:barChart>
      <c:catAx>
        <c:axId val="-202137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387992"/>
        <c:crosses val="autoZero"/>
        <c:auto val="1"/>
        <c:lblAlgn val="ctr"/>
        <c:lblOffset val="100"/>
        <c:noMultiLvlLbl val="0"/>
      </c:catAx>
      <c:valAx>
        <c:axId val="-2021387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37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428296"/>
        <c:axId val="-2021437240"/>
      </c:lineChart>
      <c:catAx>
        <c:axId val="-202142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437240"/>
        <c:crosses val="autoZero"/>
        <c:auto val="1"/>
        <c:lblAlgn val="ctr"/>
        <c:lblOffset val="100"/>
        <c:noMultiLvlLbl val="0"/>
      </c:catAx>
      <c:valAx>
        <c:axId val="-202143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42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476104"/>
        <c:axId val="-2021485080"/>
      </c:lineChart>
      <c:catAx>
        <c:axId val="-202147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485080"/>
        <c:crosses val="autoZero"/>
        <c:auto val="1"/>
        <c:lblAlgn val="ctr"/>
        <c:lblOffset val="100"/>
        <c:noMultiLvlLbl val="0"/>
      </c:catAx>
      <c:valAx>
        <c:axId val="-2021485080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147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500728"/>
        <c:axId val="-2021509512"/>
      </c:barChart>
      <c:catAx>
        <c:axId val="-202150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509512"/>
        <c:crosses val="autoZero"/>
        <c:auto val="1"/>
        <c:lblAlgn val="ctr"/>
        <c:lblOffset val="100"/>
        <c:noMultiLvlLbl val="0"/>
      </c:catAx>
      <c:valAx>
        <c:axId val="-202150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50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549304"/>
        <c:axId val="-2021558248"/>
      </c:lineChart>
      <c:catAx>
        <c:axId val="-202154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558248"/>
        <c:crosses val="autoZero"/>
        <c:auto val="1"/>
        <c:lblAlgn val="ctr"/>
        <c:lblOffset val="100"/>
        <c:noMultiLvlLbl val="0"/>
      </c:catAx>
      <c:valAx>
        <c:axId val="-2021558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54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595928"/>
        <c:axId val="-2021604824"/>
      </c:lineChart>
      <c:catAx>
        <c:axId val="-202159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604824"/>
        <c:crosses val="autoZero"/>
        <c:auto val="1"/>
        <c:lblAlgn val="ctr"/>
        <c:lblOffset val="100"/>
        <c:noMultiLvlLbl val="0"/>
      </c:catAx>
      <c:valAx>
        <c:axId val="-2021604824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159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690664"/>
        <c:axId val="-2072687720"/>
      </c:barChart>
      <c:catAx>
        <c:axId val="-207269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87720"/>
        <c:crosses val="autoZero"/>
        <c:auto val="1"/>
        <c:lblAlgn val="ctr"/>
        <c:lblOffset val="100"/>
        <c:noMultiLvlLbl val="0"/>
      </c:catAx>
      <c:valAx>
        <c:axId val="-207268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69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620520"/>
        <c:axId val="-2021629304"/>
      </c:barChart>
      <c:catAx>
        <c:axId val="-202162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629304"/>
        <c:crosses val="autoZero"/>
        <c:auto val="1"/>
        <c:lblAlgn val="ctr"/>
        <c:lblOffset val="100"/>
        <c:noMultiLvlLbl val="0"/>
      </c:catAx>
      <c:valAx>
        <c:axId val="-202162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62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17336"/>
        <c:axId val="2133492968"/>
      </c:lineChart>
      <c:catAx>
        <c:axId val="213301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92968"/>
        <c:crosses val="autoZero"/>
        <c:auto val="1"/>
        <c:lblAlgn val="ctr"/>
        <c:lblOffset val="100"/>
        <c:noMultiLvlLbl val="0"/>
      </c:catAx>
      <c:valAx>
        <c:axId val="2133492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01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52600"/>
        <c:axId val="2133035272"/>
      </c:lineChart>
      <c:catAx>
        <c:axId val="213295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35272"/>
        <c:crosses val="autoZero"/>
        <c:auto val="1"/>
        <c:lblAlgn val="ctr"/>
        <c:lblOffset val="100"/>
        <c:noMultiLvlLbl val="0"/>
      </c:catAx>
      <c:valAx>
        <c:axId val="213303527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5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412808"/>
        <c:axId val="2133106216"/>
      </c:barChart>
      <c:catAx>
        <c:axId val="213341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06216"/>
        <c:crosses val="autoZero"/>
        <c:auto val="1"/>
        <c:lblAlgn val="ctr"/>
        <c:lblOffset val="100"/>
        <c:noMultiLvlLbl val="0"/>
      </c:catAx>
      <c:valAx>
        <c:axId val="213310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41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59272"/>
        <c:axId val="2133554632"/>
      </c:lineChart>
      <c:catAx>
        <c:axId val="213355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54632"/>
        <c:crosses val="autoZero"/>
        <c:auto val="1"/>
        <c:lblAlgn val="ctr"/>
        <c:lblOffset val="100"/>
        <c:noMultiLvlLbl val="0"/>
      </c:catAx>
      <c:valAx>
        <c:axId val="2133554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55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01352"/>
        <c:axId val="2133495768"/>
      </c:lineChart>
      <c:catAx>
        <c:axId val="213350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95768"/>
        <c:crosses val="autoZero"/>
        <c:auto val="1"/>
        <c:lblAlgn val="ctr"/>
        <c:lblOffset val="100"/>
        <c:noMultiLvlLbl val="0"/>
      </c:catAx>
      <c:valAx>
        <c:axId val="213349576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50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467416"/>
        <c:axId val="2133463656"/>
      </c:barChart>
      <c:catAx>
        <c:axId val="213346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63656"/>
        <c:crosses val="autoZero"/>
        <c:auto val="1"/>
        <c:lblAlgn val="ctr"/>
        <c:lblOffset val="100"/>
        <c:noMultiLvlLbl val="0"/>
      </c:catAx>
      <c:valAx>
        <c:axId val="213346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46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03496"/>
        <c:axId val="2133400984"/>
      </c:lineChart>
      <c:catAx>
        <c:axId val="213340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00984"/>
        <c:crosses val="autoZero"/>
        <c:auto val="1"/>
        <c:lblAlgn val="ctr"/>
        <c:lblOffset val="100"/>
        <c:noMultiLvlLbl val="0"/>
      </c:catAx>
      <c:valAx>
        <c:axId val="213340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40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43832"/>
        <c:axId val="2133346840"/>
      </c:lineChart>
      <c:catAx>
        <c:axId val="213334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46840"/>
        <c:crosses val="autoZero"/>
        <c:auto val="1"/>
        <c:lblAlgn val="ctr"/>
        <c:lblOffset val="100"/>
        <c:noMultiLvlLbl val="0"/>
      </c:catAx>
      <c:valAx>
        <c:axId val="213334684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34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313848"/>
        <c:axId val="2133311336"/>
      </c:barChart>
      <c:catAx>
        <c:axId val="213331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11336"/>
        <c:crosses val="autoZero"/>
        <c:auto val="1"/>
        <c:lblAlgn val="ctr"/>
        <c:lblOffset val="100"/>
        <c:noMultiLvlLbl val="0"/>
      </c:catAx>
      <c:valAx>
        <c:axId val="2133311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31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231176"/>
        <c:axId val="-2023228232"/>
      </c:lineChart>
      <c:catAx>
        <c:axId val="-202323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228232"/>
        <c:crosses val="autoZero"/>
        <c:auto val="1"/>
        <c:lblAlgn val="ctr"/>
        <c:lblOffset val="100"/>
        <c:noMultiLvlLbl val="0"/>
      </c:catAx>
      <c:valAx>
        <c:axId val="-202322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23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51064"/>
        <c:axId val="2133244872"/>
      </c:lineChart>
      <c:catAx>
        <c:axId val="213325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44872"/>
        <c:crosses val="autoZero"/>
        <c:auto val="1"/>
        <c:lblAlgn val="ctr"/>
        <c:lblOffset val="100"/>
        <c:noMultiLvlLbl val="0"/>
      </c:catAx>
      <c:valAx>
        <c:axId val="2133244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25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81448"/>
        <c:axId val="2133184456"/>
      </c:lineChart>
      <c:catAx>
        <c:axId val="213318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84456"/>
        <c:crosses val="autoZero"/>
        <c:auto val="1"/>
        <c:lblAlgn val="ctr"/>
        <c:lblOffset val="100"/>
        <c:noMultiLvlLbl val="0"/>
      </c:catAx>
      <c:valAx>
        <c:axId val="21331844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18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163432"/>
        <c:axId val="2133155944"/>
      </c:barChart>
      <c:catAx>
        <c:axId val="213316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55944"/>
        <c:crosses val="autoZero"/>
        <c:auto val="1"/>
        <c:lblAlgn val="ctr"/>
        <c:lblOffset val="100"/>
        <c:noMultiLvlLbl val="0"/>
      </c:catAx>
      <c:valAx>
        <c:axId val="2133155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16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03480"/>
        <c:axId val="2133100248"/>
      </c:lineChart>
      <c:catAx>
        <c:axId val="213310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00248"/>
        <c:crosses val="autoZero"/>
        <c:auto val="1"/>
        <c:lblAlgn val="ctr"/>
        <c:lblOffset val="100"/>
        <c:noMultiLvlLbl val="0"/>
      </c:catAx>
      <c:valAx>
        <c:axId val="2133100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10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46904"/>
        <c:axId val="2133045608"/>
      </c:lineChart>
      <c:catAx>
        <c:axId val="213304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45608"/>
        <c:crosses val="autoZero"/>
        <c:auto val="1"/>
        <c:lblAlgn val="ctr"/>
        <c:lblOffset val="100"/>
        <c:noMultiLvlLbl val="0"/>
      </c:catAx>
      <c:valAx>
        <c:axId val="213304560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4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013128"/>
        <c:axId val="2133011816"/>
      </c:barChart>
      <c:catAx>
        <c:axId val="213301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1816"/>
        <c:crosses val="autoZero"/>
        <c:auto val="1"/>
        <c:lblAlgn val="ctr"/>
        <c:lblOffset val="100"/>
        <c:noMultiLvlLbl val="0"/>
      </c:catAx>
      <c:valAx>
        <c:axId val="2133011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01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60792"/>
        <c:axId val="2132957480"/>
      </c:lineChart>
      <c:catAx>
        <c:axId val="213296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57480"/>
        <c:crosses val="autoZero"/>
        <c:auto val="1"/>
        <c:lblAlgn val="ctr"/>
        <c:lblOffset val="100"/>
        <c:noMultiLvlLbl val="0"/>
      </c:catAx>
      <c:valAx>
        <c:axId val="2132957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96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93704"/>
        <c:axId val="2132883272"/>
      </c:lineChart>
      <c:catAx>
        <c:axId val="213289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3272"/>
        <c:crosses val="autoZero"/>
        <c:auto val="1"/>
        <c:lblAlgn val="ctr"/>
        <c:lblOffset val="100"/>
        <c:noMultiLvlLbl val="0"/>
      </c:catAx>
      <c:valAx>
        <c:axId val="213288327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89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849224"/>
        <c:axId val="2132843656"/>
      </c:barChart>
      <c:catAx>
        <c:axId val="213284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43656"/>
        <c:crosses val="autoZero"/>
        <c:auto val="1"/>
        <c:lblAlgn val="ctr"/>
        <c:lblOffset val="100"/>
        <c:noMultiLvlLbl val="0"/>
      </c:catAx>
      <c:valAx>
        <c:axId val="213284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406008"/>
        <c:axId val="-2084168072"/>
      </c:lineChart>
      <c:catAx>
        <c:axId val="-208440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168072"/>
        <c:crosses val="autoZero"/>
        <c:auto val="1"/>
        <c:lblAlgn val="ctr"/>
        <c:lblOffset val="100"/>
        <c:noMultiLvlLbl val="0"/>
      </c:catAx>
      <c:valAx>
        <c:axId val="-2084168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40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122088"/>
        <c:axId val="-2021119144"/>
      </c:lineChart>
      <c:catAx>
        <c:axId val="-202112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119144"/>
        <c:crosses val="autoZero"/>
        <c:auto val="1"/>
        <c:lblAlgn val="ctr"/>
        <c:lblOffset val="100"/>
        <c:noMultiLvlLbl val="0"/>
      </c:catAx>
      <c:valAx>
        <c:axId val="-2021119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112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69704"/>
        <c:axId val="-2084532488"/>
      </c:lineChart>
      <c:catAx>
        <c:axId val="-208416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532488"/>
        <c:crosses val="autoZero"/>
        <c:auto val="1"/>
        <c:lblAlgn val="ctr"/>
        <c:lblOffset val="100"/>
        <c:noMultiLvlLbl val="0"/>
      </c:catAx>
      <c:valAx>
        <c:axId val="-2084532488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16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805880"/>
        <c:axId val="-2083538360"/>
      </c:barChart>
      <c:catAx>
        <c:axId val="213280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538360"/>
        <c:crosses val="autoZero"/>
        <c:auto val="1"/>
        <c:lblAlgn val="ctr"/>
        <c:lblOffset val="100"/>
        <c:noMultiLvlLbl val="0"/>
      </c:catAx>
      <c:valAx>
        <c:axId val="-208353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0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081656"/>
        <c:axId val="-2023078648"/>
      </c:lineChart>
      <c:catAx>
        <c:axId val="-202308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078648"/>
        <c:crosses val="autoZero"/>
        <c:auto val="1"/>
        <c:lblAlgn val="ctr"/>
        <c:lblOffset val="100"/>
        <c:noMultiLvlLbl val="0"/>
      </c:catAx>
      <c:valAx>
        <c:axId val="-202307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08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033784"/>
        <c:axId val="-2023030776"/>
      </c:lineChart>
      <c:catAx>
        <c:axId val="-202303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030776"/>
        <c:crosses val="autoZero"/>
        <c:auto val="1"/>
        <c:lblAlgn val="ctr"/>
        <c:lblOffset val="100"/>
        <c:noMultiLvlLbl val="0"/>
      </c:catAx>
      <c:valAx>
        <c:axId val="-2023030776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303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009352"/>
        <c:axId val="-2023006344"/>
      </c:barChart>
      <c:catAx>
        <c:axId val="-202300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006344"/>
        <c:crosses val="autoZero"/>
        <c:auto val="1"/>
        <c:lblAlgn val="ctr"/>
        <c:lblOffset val="100"/>
        <c:noMultiLvlLbl val="0"/>
      </c:catAx>
      <c:valAx>
        <c:axId val="-2023006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00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000456"/>
        <c:axId val="-2022997400"/>
      </c:lineChart>
      <c:catAx>
        <c:axId val="-202300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997400"/>
        <c:crosses val="autoZero"/>
        <c:auto val="1"/>
        <c:lblAlgn val="ctr"/>
        <c:lblOffset val="100"/>
        <c:noMultiLvlLbl val="0"/>
      </c:catAx>
      <c:valAx>
        <c:axId val="-202299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00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54936"/>
        <c:axId val="2121180856"/>
      </c:lineChart>
      <c:catAx>
        <c:axId val="212035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80856"/>
        <c:crosses val="autoZero"/>
        <c:auto val="1"/>
        <c:lblAlgn val="ctr"/>
        <c:lblOffset val="100"/>
        <c:noMultiLvlLbl val="0"/>
      </c:catAx>
      <c:valAx>
        <c:axId val="212118085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35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283416"/>
        <c:axId val="2120252456"/>
      </c:barChart>
      <c:catAx>
        <c:axId val="212028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52456"/>
        <c:crosses val="autoZero"/>
        <c:auto val="1"/>
        <c:lblAlgn val="ctr"/>
        <c:lblOffset val="100"/>
        <c:noMultiLvlLbl val="0"/>
      </c:catAx>
      <c:valAx>
        <c:axId val="2120252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28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603208"/>
        <c:axId val="-2083613848"/>
      </c:lineChart>
      <c:catAx>
        <c:axId val="-208360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613848"/>
        <c:crosses val="autoZero"/>
        <c:auto val="1"/>
        <c:lblAlgn val="ctr"/>
        <c:lblOffset val="100"/>
        <c:noMultiLvlLbl val="0"/>
      </c:catAx>
      <c:valAx>
        <c:axId val="-2083613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60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96408"/>
        <c:axId val="-2084209224"/>
      </c:lineChart>
      <c:catAx>
        <c:axId val="-208419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209224"/>
        <c:crosses val="autoZero"/>
        <c:auto val="1"/>
        <c:lblAlgn val="ctr"/>
        <c:lblOffset val="100"/>
        <c:noMultiLvlLbl val="0"/>
      </c:catAx>
      <c:valAx>
        <c:axId val="-208420922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19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096632"/>
        <c:axId val="-2021093624"/>
      </c:barChart>
      <c:catAx>
        <c:axId val="-202109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093624"/>
        <c:crosses val="autoZero"/>
        <c:auto val="1"/>
        <c:lblAlgn val="ctr"/>
        <c:lblOffset val="100"/>
        <c:noMultiLvlLbl val="0"/>
      </c:catAx>
      <c:valAx>
        <c:axId val="-202109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09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244312"/>
        <c:axId val="-2084245144"/>
      </c:barChart>
      <c:catAx>
        <c:axId val="-208424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245144"/>
        <c:crosses val="autoZero"/>
        <c:auto val="1"/>
        <c:lblAlgn val="ctr"/>
        <c:lblOffset val="100"/>
        <c:noMultiLvlLbl val="0"/>
      </c:catAx>
      <c:valAx>
        <c:axId val="-2084245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24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02616"/>
        <c:axId val="-2100200296"/>
      </c:lineChart>
      <c:catAx>
        <c:axId val="-210020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200296"/>
        <c:crosses val="autoZero"/>
        <c:auto val="1"/>
        <c:lblAlgn val="ctr"/>
        <c:lblOffset val="100"/>
        <c:noMultiLvlLbl val="0"/>
      </c:catAx>
      <c:valAx>
        <c:axId val="-210020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20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179592"/>
        <c:axId val="-2100176648"/>
      </c:lineChart>
      <c:catAx>
        <c:axId val="-210017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176648"/>
        <c:crosses val="autoZero"/>
        <c:auto val="1"/>
        <c:lblAlgn val="ctr"/>
        <c:lblOffset val="100"/>
        <c:noMultiLvlLbl val="0"/>
      </c:catAx>
      <c:valAx>
        <c:axId val="-210017664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017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155976"/>
        <c:axId val="-2100153032"/>
      </c:barChart>
      <c:catAx>
        <c:axId val="-210015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153032"/>
        <c:crosses val="autoZero"/>
        <c:auto val="1"/>
        <c:lblAlgn val="ctr"/>
        <c:lblOffset val="100"/>
        <c:noMultiLvlLbl val="0"/>
      </c:catAx>
      <c:valAx>
        <c:axId val="-2100153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15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67240"/>
        <c:axId val="-2134122568"/>
      </c:lineChart>
      <c:catAx>
        <c:axId val="-207396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122568"/>
        <c:crosses val="autoZero"/>
        <c:auto val="1"/>
        <c:lblAlgn val="ctr"/>
        <c:lblOffset val="100"/>
        <c:noMultiLvlLbl val="0"/>
      </c:catAx>
      <c:valAx>
        <c:axId val="-213412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96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125320"/>
        <c:axId val="-2078001512"/>
      </c:lineChart>
      <c:catAx>
        <c:axId val="-207312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001512"/>
        <c:crosses val="autoZero"/>
        <c:auto val="1"/>
        <c:lblAlgn val="ctr"/>
        <c:lblOffset val="100"/>
        <c:noMultiLvlLbl val="0"/>
      </c:catAx>
      <c:valAx>
        <c:axId val="-207800151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125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064632"/>
        <c:axId val="-2104665576"/>
      </c:barChart>
      <c:catAx>
        <c:axId val="-207306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665576"/>
        <c:crosses val="autoZero"/>
        <c:auto val="1"/>
        <c:lblAlgn val="ctr"/>
        <c:lblOffset val="100"/>
        <c:noMultiLvlLbl val="0"/>
      </c:catAx>
      <c:valAx>
        <c:axId val="-2104665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06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202600"/>
        <c:axId val="-2023199592"/>
      </c:lineChart>
      <c:catAx>
        <c:axId val="-202320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199592"/>
        <c:crosses val="autoZero"/>
        <c:auto val="1"/>
        <c:lblAlgn val="ctr"/>
        <c:lblOffset val="100"/>
        <c:tickLblSkip val="2"/>
        <c:noMultiLvlLbl val="0"/>
      </c:catAx>
      <c:valAx>
        <c:axId val="-202319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20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154056"/>
        <c:axId val="-2023151048"/>
      </c:lineChart>
      <c:catAx>
        <c:axId val="-202315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151048"/>
        <c:crosses val="autoZero"/>
        <c:auto val="1"/>
        <c:lblAlgn val="ctr"/>
        <c:lblOffset val="100"/>
        <c:tickLblSkip val="2"/>
        <c:noMultiLvlLbl val="0"/>
      </c:catAx>
      <c:valAx>
        <c:axId val="-202315104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315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129368"/>
        <c:axId val="-2023126360"/>
      </c:barChart>
      <c:catAx>
        <c:axId val="-202312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126360"/>
        <c:crosses val="autoZero"/>
        <c:auto val="1"/>
        <c:lblAlgn val="ctr"/>
        <c:lblOffset val="100"/>
        <c:tickLblSkip val="2"/>
        <c:noMultiLvlLbl val="0"/>
      </c:catAx>
      <c:valAx>
        <c:axId val="-2023126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12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E15"/>
  <sheetViews>
    <sheetView topLeftCell="D11" workbookViewId="0">
      <selection activeCell="DE7" sqref="DE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9">
      <c r="C2" s="1" t="s">
        <v>33</v>
      </c>
      <c r="D2" s="1" t="s">
        <v>7</v>
      </c>
      <c r="E2">
        <v>11.94</v>
      </c>
      <c r="F2">
        <f>E2*10000</f>
        <v>119400</v>
      </c>
    </row>
    <row r="3" spans="1:109">
      <c r="C3" s="1" t="s">
        <v>1</v>
      </c>
    </row>
    <row r="4" spans="1:1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</row>
    <row r="5" spans="1:10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</row>
    <row r="6" spans="1:109">
      <c r="B6" s="15">
        <f>SUM(D6:MI6)</f>
        <v>12506.699999999995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</row>
    <row r="7" spans="1:10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</row>
    <row r="8" spans="1:109">
      <c r="A8" s="8">
        <f>B8/F2</f>
        <v>1.7885606832184039E-2</v>
      </c>
      <c r="B8" s="7">
        <f>SUM(D8:MI8)</f>
        <v>2135.5414557627741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" si="49">DE6/DE7</f>
        <v>-69.881261595547315</v>
      </c>
    </row>
    <row r="9" spans="1:10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</row>
    <row r="10" spans="1:109">
      <c r="B10">
        <f>B6/B8</f>
        <v>5.8564538591609052</v>
      </c>
    </row>
    <row r="12" spans="1:109">
      <c r="C12" s="17" t="s">
        <v>26</v>
      </c>
      <c r="D12" s="17" t="s">
        <v>27</v>
      </c>
    </row>
    <row r="13" spans="1:109">
      <c r="C13" s="10">
        <v>800</v>
      </c>
      <c r="D13" s="10">
        <v>14.318</v>
      </c>
    </row>
    <row r="14" spans="1:10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09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4"/>
  <sheetViews>
    <sheetView topLeftCell="A13" workbookViewId="0">
      <selection activeCell="DR7" sqref="DR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22">
      <c r="C2" s="1" t="s">
        <v>8</v>
      </c>
      <c r="D2" s="1" t="s">
        <v>7</v>
      </c>
      <c r="E2">
        <v>220.39</v>
      </c>
      <c r="F2">
        <f>E2*10000</f>
        <v>2203900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-86871.76999999996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</row>
    <row r="7" spans="1:12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</row>
    <row r="8" spans="1:122">
      <c r="A8" s="8">
        <f>B8/F2</f>
        <v>-1.5143164662326949E-2</v>
      </c>
      <c r="B8" s="7">
        <f>SUM(D8:MI8)</f>
        <v>-33374.020599302363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" si="55">DR6/DR7</f>
        <v>-551.84836065573768</v>
      </c>
    </row>
    <row r="9" spans="1:12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</row>
    <row r="10" spans="1:122">
      <c r="T10" s="22" t="s">
        <v>49</v>
      </c>
    </row>
    <row r="13" spans="1:122">
      <c r="C13" s="1" t="s">
        <v>26</v>
      </c>
      <c r="D13" s="1" t="s">
        <v>27</v>
      </c>
      <c r="E13" s="1" t="s">
        <v>47</v>
      </c>
    </row>
    <row r="14" spans="1:12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5"/>
  <sheetViews>
    <sheetView topLeftCell="A21" workbookViewId="0">
      <selection activeCell="DR7" sqref="DR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2">
      <c r="C2" s="1" t="s">
        <v>9</v>
      </c>
      <c r="D2" s="1" t="s">
        <v>7</v>
      </c>
      <c r="E2">
        <v>9.6</v>
      </c>
      <c r="F2">
        <f>E2*10000</f>
        <v>96000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-48356.099999999977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</row>
    <row r="7" spans="1:12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</row>
    <row r="8" spans="1:122">
      <c r="A8" s="8">
        <f>B8/F2</f>
        <v>-8.0584716618672364E-2</v>
      </c>
      <c r="B8" s="7">
        <f>SUM(D8:MI8)</f>
        <v>-7736.1327953925475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</row>
    <row r="9" spans="1:12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</row>
    <row r="12" spans="1:122">
      <c r="C12" s="1" t="s">
        <v>26</v>
      </c>
      <c r="D12" s="1" t="s">
        <v>27</v>
      </c>
      <c r="E12" s="1" t="s">
        <v>30</v>
      </c>
    </row>
    <row r="13" spans="1:12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22">
      <c r="C14" s="12"/>
      <c r="D14" s="13"/>
      <c r="E14" s="13"/>
    </row>
    <row r="15" spans="1:12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5"/>
  <sheetViews>
    <sheetView topLeftCell="A17" workbookViewId="0">
      <selection activeCell="DD7" sqref="DD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8">
      <c r="C2" s="1" t="s">
        <v>15</v>
      </c>
      <c r="D2" s="1" t="s">
        <v>7</v>
      </c>
      <c r="E2">
        <v>3.89</v>
      </c>
      <c r="F2">
        <f>E2*10000</f>
        <v>38900</v>
      </c>
    </row>
    <row r="3" spans="1:108">
      <c r="C3" s="1" t="s">
        <v>1</v>
      </c>
    </row>
    <row r="4" spans="1:1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</row>
    <row r="5" spans="1:1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</row>
    <row r="6" spans="1:108">
      <c r="B6" s="15">
        <f>SUM(D6:MI6)</f>
        <v>-6455.2999999999984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</row>
    <row r="7" spans="1:10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</row>
    <row r="8" spans="1:108">
      <c r="A8" s="8">
        <f>B8/F2</f>
        <v>-2.1064268456647377E-2</v>
      </c>
      <c r="B8" s="7">
        <f>SUM(D8:MI8)</f>
        <v>-819.40004296358291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" si="50">DD6/DD7</f>
        <v>-130.66029411764706</v>
      </c>
    </row>
    <row r="9" spans="1:10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</row>
    <row r="10" spans="1:108">
      <c r="CD10" s="1" t="s">
        <v>77</v>
      </c>
    </row>
    <row r="14" spans="1:108">
      <c r="C14" s="1" t="s">
        <v>26</v>
      </c>
      <c r="D14" s="17" t="s">
        <v>27</v>
      </c>
      <c r="E14" s="1" t="s">
        <v>30</v>
      </c>
    </row>
    <row r="15" spans="1:10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8"/>
  <sheetViews>
    <sheetView topLeftCell="A18" workbookViewId="0">
      <selection activeCell="DR7" sqref="DR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-52563.02000000004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</row>
    <row r="7" spans="1:12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</row>
    <row r="8" spans="1:122">
      <c r="A8" s="8">
        <f>B8/F2</f>
        <v>-1.7527983819858026E-2</v>
      </c>
      <c r="B8" s="7">
        <f>SUM(D8:MI8)</f>
        <v>-13903.196765911383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" si="55">DR6/DR7</f>
        <v>-264.84705882352944</v>
      </c>
    </row>
    <row r="9" spans="1:12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</row>
    <row r="14" spans="1:122">
      <c r="C14" s="1" t="s">
        <v>26</v>
      </c>
      <c r="D14" s="1" t="s">
        <v>27</v>
      </c>
      <c r="E14" s="1" t="s">
        <v>30</v>
      </c>
    </row>
    <row r="15" spans="1:12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2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5"/>
  <sheetViews>
    <sheetView topLeftCell="A18" workbookViewId="0">
      <selection activeCell="DR7" sqref="DR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22">
      <c r="C2" s="1" t="s">
        <v>14</v>
      </c>
      <c r="D2" s="1" t="s">
        <v>7</v>
      </c>
      <c r="E2">
        <v>19.88</v>
      </c>
      <c r="F2">
        <f>E2*10000</f>
        <v>198800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-16587.23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</row>
    <row r="7" spans="1:12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</row>
    <row r="8" spans="1:122">
      <c r="A8" s="8">
        <f>B8/F2</f>
        <v>-1.7720322888455979E-2</v>
      </c>
      <c r="B8" s="7">
        <f>SUM(D8:MI8)</f>
        <v>-3522.8001902250489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" si="55">DR6/DR7</f>
        <v>-261.74641148325361</v>
      </c>
    </row>
    <row r="9" spans="1:12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</row>
    <row r="10" spans="1:12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22">
      <c r="C13" s="17" t="s">
        <v>26</v>
      </c>
      <c r="D13" s="17" t="s">
        <v>27</v>
      </c>
      <c r="E13" s="1" t="s">
        <v>35</v>
      </c>
    </row>
    <row r="14" spans="1:12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2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4"/>
  <sheetViews>
    <sheetView topLeftCell="A13" workbookViewId="0">
      <selection activeCell="DR7" sqref="DR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22">
      <c r="C2" s="1" t="s">
        <v>16</v>
      </c>
      <c r="D2" s="1" t="s">
        <v>7</v>
      </c>
      <c r="E2">
        <v>178.53</v>
      </c>
      <c r="F2">
        <f>E2*10000</f>
        <v>1785300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-20.649999999994179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</row>
    <row r="7" spans="1:12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</row>
    <row r="8" spans="1:122">
      <c r="A8" s="8">
        <f>B8/F2</f>
        <v>-6.9990693626679654E-4</v>
      </c>
      <c r="B8" s="7">
        <f>SUM(D8:MI8)</f>
        <v>-1249.5438533171118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" si="55">DR6/DR7</f>
        <v>637.46255506607929</v>
      </c>
    </row>
    <row r="9" spans="1:12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</row>
    <row r="10" spans="1:122">
      <c r="B10">
        <f>B6/B8</f>
        <v>1.6526030635239802E-2</v>
      </c>
      <c r="U10" s="1" t="s">
        <v>51</v>
      </c>
      <c r="V10" s="1" t="s">
        <v>41</v>
      </c>
    </row>
    <row r="12" spans="1:122">
      <c r="C12" s="1" t="s">
        <v>26</v>
      </c>
      <c r="D12" s="1" t="s">
        <v>27</v>
      </c>
    </row>
    <row r="13" spans="1:122">
      <c r="C13">
        <v>800</v>
      </c>
      <c r="D13">
        <v>9.1660000000000004</v>
      </c>
    </row>
    <row r="14" spans="1:12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4"/>
  <sheetViews>
    <sheetView topLeftCell="A18" workbookViewId="0">
      <selection activeCell="DR7" sqref="DR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2">
      <c r="C2" s="1" t="s">
        <v>13</v>
      </c>
      <c r="D2" s="1" t="s">
        <v>7</v>
      </c>
      <c r="E2">
        <v>6.98</v>
      </c>
      <c r="F2">
        <f>E2*10000</f>
        <v>69800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-93418.059999999954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</row>
    <row r="7" spans="1:12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</row>
    <row r="8" spans="1:122">
      <c r="A8" s="8">
        <f>B8/F2</f>
        <v>-0.13227264030209462</v>
      </c>
      <c r="B8" s="7">
        <f>SUM(D8:MI8)</f>
        <v>-9232.6302930862039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" si="55">DR6/DR7</f>
        <v>-421.95714285714286</v>
      </c>
    </row>
    <row r="9" spans="1:122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</row>
    <row r="12" spans="1:122">
      <c r="C12" s="1" t="s">
        <v>26</v>
      </c>
      <c r="D12" s="1" t="s">
        <v>27</v>
      </c>
    </row>
    <row r="13" spans="1:122">
      <c r="C13">
        <v>400</v>
      </c>
      <c r="D13">
        <v>27.524999999999999</v>
      </c>
      <c r="G13" s="1" t="s">
        <v>31</v>
      </c>
    </row>
    <row r="14" spans="1:122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4"/>
  <sheetViews>
    <sheetView topLeftCell="A19" workbookViewId="0">
      <selection activeCell="DR7" sqref="DR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22">
      <c r="C2" s="1" t="s">
        <v>19</v>
      </c>
      <c r="D2" s="1" t="s">
        <v>7</v>
      </c>
      <c r="E2">
        <v>19.34</v>
      </c>
      <c r="F2">
        <f>E2*10000</f>
        <v>193400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-18752.069999999992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</row>
    <row r="7" spans="1:12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</row>
    <row r="8" spans="1:122">
      <c r="A8" s="8">
        <f>B8/F2</f>
        <v>-3.3842331942944892E-2</v>
      </c>
      <c r="B8" s="7">
        <f>SUM(D8:MI8)</f>
        <v>-6545.1069977655425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" si="55">DR6/DR7</f>
        <v>-267.00000000000006</v>
      </c>
    </row>
    <row r="9" spans="1:12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</row>
    <row r="12" spans="1:122">
      <c r="C12" s="17" t="s">
        <v>26</v>
      </c>
      <c r="D12" s="17" t="s">
        <v>27</v>
      </c>
    </row>
    <row r="13" spans="1:122">
      <c r="C13" s="10">
        <v>600</v>
      </c>
      <c r="D13" s="10">
        <v>7.2480000000000002</v>
      </c>
    </row>
    <row r="14" spans="1:12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4"/>
  <sheetViews>
    <sheetView topLeftCell="A18" workbookViewId="0">
      <selection activeCell="DR7" sqref="DR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22">
      <c r="C2" s="1" t="s">
        <v>21</v>
      </c>
      <c r="D2" s="1" t="s">
        <v>7</v>
      </c>
      <c r="E2">
        <v>5.4</v>
      </c>
      <c r="F2">
        <f>E2*10000</f>
        <v>54000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-6434.1400000000012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</row>
    <row r="7" spans="1:12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</row>
    <row r="8" spans="1:122">
      <c r="A8" s="8">
        <f>B8/F2</f>
        <v>-2.1458014446106274E-2</v>
      </c>
      <c r="B8" s="7">
        <f>SUM(D8:MI8)</f>
        <v>-1158.7327800897388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" si="55">DR6/DR7</f>
        <v>-33.683146067415727</v>
      </c>
    </row>
    <row r="9" spans="1:12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</row>
    <row r="12" spans="1:122">
      <c r="C12" s="17" t="s">
        <v>26</v>
      </c>
      <c r="D12" s="17" t="s">
        <v>27</v>
      </c>
    </row>
    <row r="13" spans="1:122">
      <c r="C13" s="10">
        <v>300</v>
      </c>
      <c r="D13" s="10">
        <v>8.4870000000000001</v>
      </c>
    </row>
    <row r="14" spans="1:12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3"/>
  <sheetViews>
    <sheetView topLeftCell="A12" workbookViewId="0">
      <selection activeCell="DD7" sqref="DD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08">
      <c r="C2" s="1" t="s">
        <v>53</v>
      </c>
      <c r="D2" s="1" t="s">
        <v>7</v>
      </c>
      <c r="E2">
        <v>12.56</v>
      </c>
      <c r="F2">
        <f>E2*10000</f>
        <v>125600</v>
      </c>
    </row>
    <row r="3" spans="1:108">
      <c r="C3" s="1" t="s">
        <v>1</v>
      </c>
    </row>
    <row r="4" spans="1:1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</row>
    <row r="5" spans="1:10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</row>
    <row r="6" spans="1:108">
      <c r="B6" s="15">
        <f>SUM(D6:MI6)</f>
        <v>473908.7600000003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</row>
    <row r="7" spans="1:10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</row>
    <row r="8" spans="1:108">
      <c r="A8" s="8">
        <f>B8/F2</f>
        <v>6.4026718343381805E-3</v>
      </c>
      <c r="B8" s="7">
        <f>SUM(D8:MI8)</f>
        <v>804.17558239287553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" si="48">DD6/DD7</f>
        <v>1.268301373840286</v>
      </c>
    </row>
    <row r="9" spans="1:108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</row>
    <row r="10" spans="1:108">
      <c r="B10">
        <f>B6/B8</f>
        <v>589.31005911651118</v>
      </c>
    </row>
    <row r="12" spans="1:108">
      <c r="C12" s="17" t="s">
        <v>26</v>
      </c>
      <c r="D12" s="17" t="s">
        <v>27</v>
      </c>
    </row>
    <row r="13" spans="1:10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R17"/>
  <sheetViews>
    <sheetView topLeftCell="A14" workbookViewId="0">
      <selection activeCell="DR7" sqref="DR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2">
      <c r="C2" s="1" t="s">
        <v>18</v>
      </c>
      <c r="D2" s="1" t="s">
        <v>7</v>
      </c>
      <c r="E2">
        <v>295.52</v>
      </c>
      <c r="F2">
        <f>E2*10000</f>
        <v>2955200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265806.59999999998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</row>
    <row r="7" spans="1:12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</row>
    <row r="8" spans="1:122">
      <c r="A8" s="8">
        <f>B8/F2</f>
        <v>1.0575989012414182E-2</v>
      </c>
      <c r="B8" s="7">
        <f>SUM(D8:MI8)</f>
        <v>31254.16272948639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" si="55">DR6/DR7</f>
        <v>1154.2255965292841</v>
      </c>
    </row>
    <row r="9" spans="1:122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</row>
    <row r="10" spans="1:122">
      <c r="B10">
        <f>B6/B8</f>
        <v>8.5046783143938676</v>
      </c>
      <c r="AJ10" t="s">
        <v>65</v>
      </c>
    </row>
    <row r="12" spans="1:122">
      <c r="C12" s="17" t="s">
        <v>26</v>
      </c>
      <c r="D12" s="17" t="s">
        <v>27</v>
      </c>
      <c r="E12" s="1" t="s">
        <v>30</v>
      </c>
    </row>
    <row r="13" spans="1:122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22">
      <c r="A14" s="1" t="s">
        <v>29</v>
      </c>
      <c r="B14" s="16">
        <v>43040</v>
      </c>
      <c r="C14">
        <v>1700</v>
      </c>
      <c r="D14">
        <v>8.23</v>
      </c>
    </row>
    <row r="15" spans="1:122">
      <c r="A15" s="1" t="s">
        <v>29</v>
      </c>
      <c r="B15" s="16">
        <v>43054</v>
      </c>
      <c r="C15">
        <v>2400</v>
      </c>
      <c r="D15">
        <v>8.34</v>
      </c>
    </row>
    <row r="16" spans="1:122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10" workbookViewId="0">
      <selection activeCell="CY7" sqref="CY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58</v>
      </c>
      <c r="D2" s="1" t="s">
        <v>7</v>
      </c>
      <c r="E2">
        <v>7.83</v>
      </c>
      <c r="F2">
        <f>E2*10000</f>
        <v>78300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</row>
    <row r="5" spans="1:10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</row>
    <row r="6" spans="1:103">
      <c r="B6" s="15">
        <f>SUM(D6:MI6)</f>
        <v>-4323.0099999999984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</row>
    <row r="7" spans="1:10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</row>
    <row r="8" spans="1:103">
      <c r="A8" s="8">
        <f>B8/F2</f>
        <v>-4.4822118255015333E-3</v>
      </c>
      <c r="B8" s="7">
        <f>SUM(D8:MI8)</f>
        <v>-350.95718593677009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" si="46">CY6/CY7</f>
        <v>-34.118654822335031</v>
      </c>
    </row>
    <row r="9" spans="1:10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workbookViewId="0">
      <selection activeCell="H7" sqref="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-11687.3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-2.7339826902859064E-3</v>
      </c>
      <c r="B8" s="7">
        <f>SUM(D8:MI8)</f>
        <v>-178.80246794469826</v>
      </c>
      <c r="C8" s="1" t="s">
        <v>4</v>
      </c>
      <c r="D8">
        <f>D6/D7</f>
        <v>-17.736123612361236</v>
      </c>
      <c r="E8">
        <f t="shared" ref="E8:BP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workbookViewId="0">
      <selection activeCell="D7" sqref="D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82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-4766.2800000000007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-4.5962538399446515E-4</v>
      </c>
      <c r="B8" s="7">
        <f>SUM(D8:MI8)</f>
        <v>-47.847002473823821</v>
      </c>
      <c r="C8" s="1" t="s">
        <v>4</v>
      </c>
      <c r="D8">
        <f>D6/D7</f>
        <v>-17.834588672600997</v>
      </c>
      <c r="E8">
        <f t="shared" ref="E8:BP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5"/>
  <sheetViews>
    <sheetView topLeftCell="A14" workbookViewId="0">
      <selection activeCell="CH7" sqref="C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86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8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8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</row>
    <row r="5" spans="1:8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</row>
    <row r="6" spans="1:86">
      <c r="A6" s="10"/>
      <c r="B6" s="34">
        <f>SUM(D6:MI6)</f>
        <v>20959.140000000029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</row>
    <row r="7" spans="1:8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</row>
    <row r="8" spans="1:86">
      <c r="A8" s="8">
        <f>B8/F2</f>
        <v>7.0117974089829174E-4</v>
      </c>
      <c r="B8" s="7">
        <f>SUM(D8:MI8)</f>
        <v>442.30418055864243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" si="37">CH6/CH7</f>
        <v>-145.10229187731716</v>
      </c>
    </row>
    <row r="9" spans="1:86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</row>
    <row r="10" spans="1:86">
      <c r="A10" s="10"/>
      <c r="B10" s="10">
        <f>B6/B8</f>
        <v>47.386257967374519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8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86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86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86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86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86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9"/>
  <sheetViews>
    <sheetView topLeftCell="A11" workbookViewId="0">
      <selection activeCell="DR7" sqref="DR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2">
      <c r="C2" s="1" t="s">
        <v>20</v>
      </c>
      <c r="D2" s="1" t="s">
        <v>7</v>
      </c>
      <c r="E2">
        <v>16.73</v>
      </c>
      <c r="F2">
        <f>E2*10000</f>
        <v>167300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285.66999999998995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</row>
    <row r="7" spans="1:12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</row>
    <row r="8" spans="1:122">
      <c r="A8" s="8">
        <f>B8/F2</f>
        <v>8.0747147490169136E-4</v>
      </c>
      <c r="B8" s="7">
        <f>SUM(D8:MI8)</f>
        <v>135.08997775105297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" si="56">DR6/DR7</f>
        <v>-208.50819672131149</v>
      </c>
    </row>
    <row r="9" spans="1:122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</row>
    <row r="10" spans="1:122">
      <c r="B10" s="10">
        <f>B6/B8</f>
        <v>2.114664646154798</v>
      </c>
    </row>
    <row r="12" spans="1:122">
      <c r="C12" s="17" t="s">
        <v>26</v>
      </c>
      <c r="D12" s="17" t="s">
        <v>27</v>
      </c>
    </row>
    <row r="13" spans="1:122">
      <c r="C13" s="10">
        <v>400</v>
      </c>
      <c r="D13" s="10">
        <v>8.4030000000000005</v>
      </c>
    </row>
    <row r="14" spans="1:122">
      <c r="A14" s="1" t="s">
        <v>29</v>
      </c>
      <c r="B14" s="23">
        <v>42991</v>
      </c>
      <c r="C14">
        <v>2000</v>
      </c>
      <c r="D14">
        <v>4.75</v>
      </c>
    </row>
    <row r="15" spans="1:122">
      <c r="A15" s="1" t="s">
        <v>29</v>
      </c>
      <c r="B15" s="11">
        <v>42993</v>
      </c>
      <c r="C15">
        <v>2000</v>
      </c>
      <c r="D15">
        <v>4.71</v>
      </c>
    </row>
    <row r="16" spans="1:122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7"/>
  <sheetViews>
    <sheetView topLeftCell="A14" workbookViewId="0">
      <selection activeCell="DR7" sqref="DR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22">
      <c r="C2" s="1" t="s">
        <v>10</v>
      </c>
      <c r="D2" s="1" t="s">
        <v>7</v>
      </c>
      <c r="E2">
        <v>955.58</v>
      </c>
      <c r="F2">
        <f>E2*10000</f>
        <v>9555800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128453.64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</row>
    <row r="7" spans="1:12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</row>
    <row r="8" spans="1:122">
      <c r="A8" s="8">
        <f>B8/F2</f>
        <v>2.3730089418868235E-3</v>
      </c>
      <c r="B8" s="7">
        <f>SUM(D8:MI8)</f>
        <v>22675.998846882107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</row>
    <row r="9" spans="1:122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</row>
    <row r="10" spans="1:122">
      <c r="B10" s="10">
        <f>B6/B8</f>
        <v>5.6647401010810183</v>
      </c>
    </row>
    <row r="12" spans="1:122">
      <c r="C12" s="17" t="s">
        <v>26</v>
      </c>
      <c r="D12" s="17" t="s">
        <v>27</v>
      </c>
    </row>
    <row r="13" spans="1:122">
      <c r="C13" s="10">
        <v>1000</v>
      </c>
      <c r="D13" s="10">
        <v>7.5910000000000002</v>
      </c>
    </row>
    <row r="14" spans="1:122">
      <c r="C14">
        <v>900</v>
      </c>
      <c r="D14">
        <v>5.9</v>
      </c>
    </row>
    <row r="15" spans="1:122">
      <c r="A15" s="1" t="s">
        <v>28</v>
      </c>
      <c r="B15" s="38">
        <v>11232</v>
      </c>
      <c r="C15">
        <v>1900</v>
      </c>
      <c r="D15">
        <v>6</v>
      </c>
    </row>
    <row r="16" spans="1:122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R17"/>
  <sheetViews>
    <sheetView topLeftCell="A13" workbookViewId="0">
      <selection activeCell="DR7" sqref="DR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2">
      <c r="C2" s="1" t="s">
        <v>17</v>
      </c>
      <c r="D2" s="1" t="s">
        <v>7</v>
      </c>
      <c r="E2">
        <v>220.9</v>
      </c>
      <c r="F2">
        <f>E2*10000</f>
        <v>2209000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225949.02000000005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</row>
    <row r="7" spans="1:12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</row>
    <row r="8" spans="1:122">
      <c r="A8" s="8">
        <f>B8/F2</f>
        <v>1.1494621334207034E-2</v>
      </c>
      <c r="B8" s="7">
        <f>SUM(D8:MI8)</f>
        <v>25391.618527263337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" si="55">DR6/DR7</f>
        <v>43.233463035019454</v>
      </c>
    </row>
    <row r="9" spans="1:122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</row>
    <row r="10" spans="1:122">
      <c r="B10" s="10">
        <f>B6/B8</f>
        <v>8.898567051068266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22">
      <c r="AB11" s="1" t="s">
        <v>61</v>
      </c>
    </row>
    <row r="13" spans="1:122">
      <c r="C13" s="17" t="s">
        <v>26</v>
      </c>
      <c r="D13" s="17" t="s">
        <v>27</v>
      </c>
      <c r="E13" s="1" t="s">
        <v>28</v>
      </c>
    </row>
    <row r="14" spans="1:122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22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22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R20"/>
  <sheetViews>
    <sheetView topLeftCell="A16" workbookViewId="0">
      <selection activeCell="DR7" sqref="DR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2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12064.280000000013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</row>
    <row r="7" spans="1:12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</row>
    <row r="8" spans="1:122">
      <c r="A8" s="8">
        <f>B8/F2</f>
        <v>1.3524824793573014E-2</v>
      </c>
      <c r="B8" s="7">
        <f>SUM(D8:MI8)</f>
        <v>1280.8009079513645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" si="55">DR6/DR7</f>
        <v>-110.04444444444444</v>
      </c>
    </row>
    <row r="9" spans="1:12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</row>
    <row r="10" spans="1:122">
      <c r="B10">
        <f>B6/B8</f>
        <v>9.4193249904052436</v>
      </c>
    </row>
    <row r="16" spans="1:12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4"/>
  <sheetViews>
    <sheetView topLeftCell="D16" workbookViewId="0">
      <selection activeCell="DR7" sqref="DR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2">
      <c r="C2" s="1" t="s">
        <v>11</v>
      </c>
      <c r="D2" s="1" t="s">
        <v>7</v>
      </c>
      <c r="E2">
        <v>4.05</v>
      </c>
      <c r="F2">
        <f>E2*10000</f>
        <v>40500</v>
      </c>
    </row>
    <row r="3" spans="1:122">
      <c r="C3" s="1" t="s">
        <v>1</v>
      </c>
    </row>
    <row r="4" spans="1:12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 s="27" customFormat="1">
      <c r="B6" s="28">
        <f>SUM(D6:MI6)</f>
        <v>-15238.359999999993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</row>
    <row r="7" spans="1:12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</row>
    <row r="8" spans="1:122">
      <c r="A8" s="8">
        <f>B8/F2</f>
        <v>-3.0194200839552834E-2</v>
      </c>
      <c r="B8" s="7">
        <f>SUM(D8:MI8)</f>
        <v>-1222.8651340018898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" si="55">DR6/DR7</f>
        <v>-33.295918367346943</v>
      </c>
    </row>
    <row r="9" spans="1:12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</row>
    <row r="10" spans="1:122">
      <c r="B10" s="10">
        <f>B6/B8</f>
        <v>12.461194269339961</v>
      </c>
    </row>
    <row r="12" spans="1:122">
      <c r="C12" s="17" t="s">
        <v>26</v>
      </c>
      <c r="D12" s="17" t="s">
        <v>27</v>
      </c>
    </row>
    <row r="13" spans="1:122">
      <c r="C13" s="10">
        <v>300</v>
      </c>
      <c r="D13" s="10">
        <v>27.286999999999999</v>
      </c>
    </row>
    <row r="14" spans="1:12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2018-02-01T14:08:21Z</dcterms:modified>
</cp:coreProperties>
</file>