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S8" i="20" l="1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<sst xmlns="http://schemas.openxmlformats.org/spreadsheetml/2006/main" count="328" uniqueCount="85">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</sst>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37352"/>
        <c:axId val="2133532280"/>
      </c:lineChart>
      <c:catAx>
        <c:axId val="213353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32280"/>
        <c:crosses val="autoZero"/>
        <c:auto val="1"/>
        <c:lblAlgn val="ctr"/>
        <c:lblOffset val="100"/>
        <c:tickLblSkip val="2"/>
        <c:noMultiLvlLbl val="0"/>
      </c:catAx>
      <c:valAx>
        <c:axId val="213353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3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07832"/>
        <c:axId val="-2130916392"/>
      </c:lineChart>
      <c:catAx>
        <c:axId val="213110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16392"/>
        <c:crosses val="autoZero"/>
        <c:auto val="1"/>
        <c:lblAlgn val="ctr"/>
        <c:lblOffset val="100"/>
        <c:noMultiLvlLbl val="0"/>
      </c:catAx>
      <c:valAx>
        <c:axId val="-21309163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10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09080"/>
        <c:axId val="2143412088"/>
      </c:lineChart>
      <c:catAx>
        <c:axId val="21434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12088"/>
        <c:crosses val="autoZero"/>
        <c:auto val="1"/>
        <c:lblAlgn val="ctr"/>
        <c:lblOffset val="100"/>
        <c:noMultiLvlLbl val="0"/>
      </c:catAx>
      <c:valAx>
        <c:axId val="214341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40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92808"/>
        <c:axId val="2144156936"/>
      </c:lineChart>
      <c:catAx>
        <c:axId val="208829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56936"/>
        <c:crosses val="autoZero"/>
        <c:auto val="1"/>
        <c:lblAlgn val="ctr"/>
        <c:lblOffset val="100"/>
        <c:noMultiLvlLbl val="0"/>
      </c:catAx>
      <c:valAx>
        <c:axId val="2144156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29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91128"/>
        <c:axId val="2133185352"/>
      </c:lineChart>
      <c:catAx>
        <c:axId val="213319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85352"/>
        <c:crosses val="autoZero"/>
        <c:auto val="1"/>
        <c:lblAlgn val="ctr"/>
        <c:lblOffset val="100"/>
        <c:noMultiLvlLbl val="0"/>
      </c:catAx>
      <c:valAx>
        <c:axId val="213318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9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15208"/>
        <c:axId val="2133110120"/>
      </c:lineChart>
      <c:catAx>
        <c:axId val="213311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10120"/>
        <c:crosses val="autoZero"/>
        <c:auto val="1"/>
        <c:lblAlgn val="ctr"/>
        <c:lblOffset val="100"/>
        <c:noMultiLvlLbl val="0"/>
      </c:catAx>
      <c:valAx>
        <c:axId val="2133110120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1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52104"/>
        <c:axId val="2133039240"/>
      </c:lineChart>
      <c:catAx>
        <c:axId val="213305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39240"/>
        <c:crosses val="autoZero"/>
        <c:auto val="1"/>
        <c:lblAlgn val="ctr"/>
        <c:lblOffset val="100"/>
        <c:noMultiLvlLbl val="0"/>
      </c:catAx>
      <c:valAx>
        <c:axId val="213303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1592"/>
        <c:axId val="2132969512"/>
      </c:lineChart>
      <c:catAx>
        <c:axId val="213297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9512"/>
        <c:crosses val="autoZero"/>
        <c:auto val="1"/>
        <c:lblAlgn val="ctr"/>
        <c:lblOffset val="100"/>
        <c:noMultiLvlLbl val="0"/>
      </c:catAx>
      <c:valAx>
        <c:axId val="213296951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7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99960"/>
        <c:axId val="2132899096"/>
      </c:lineChart>
      <c:catAx>
        <c:axId val="213289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99096"/>
        <c:crosses val="autoZero"/>
        <c:auto val="1"/>
        <c:lblAlgn val="ctr"/>
        <c:lblOffset val="100"/>
        <c:noMultiLvlLbl val="0"/>
      </c:catAx>
      <c:valAx>
        <c:axId val="213289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9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37496"/>
        <c:axId val="2132828568"/>
      </c:lineChart>
      <c:catAx>
        <c:axId val="213283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28568"/>
        <c:crosses val="autoZero"/>
        <c:auto val="1"/>
        <c:lblAlgn val="ctr"/>
        <c:lblOffset val="100"/>
        <c:noMultiLvlLbl val="0"/>
      </c:catAx>
      <c:valAx>
        <c:axId val="213282856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3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84472"/>
        <c:axId val="2084550104"/>
      </c:lineChart>
      <c:catAx>
        <c:axId val="208418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50104"/>
        <c:crosses val="autoZero"/>
        <c:auto val="1"/>
        <c:lblAlgn val="ctr"/>
        <c:lblOffset val="100"/>
        <c:noMultiLvlLbl val="0"/>
      </c:catAx>
      <c:valAx>
        <c:axId val="208455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18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83864"/>
        <c:axId val="2133477912"/>
      </c:lineChart>
      <c:catAx>
        <c:axId val="213348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77912"/>
        <c:crosses val="autoZero"/>
        <c:auto val="1"/>
        <c:lblAlgn val="ctr"/>
        <c:lblOffset val="100"/>
        <c:tickLblSkip val="2"/>
        <c:noMultiLvlLbl val="0"/>
      </c:catAx>
      <c:valAx>
        <c:axId val="21334779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48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92904"/>
        <c:axId val="2084478776"/>
      </c:lineChart>
      <c:catAx>
        <c:axId val="20840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78776"/>
        <c:crosses val="autoZero"/>
        <c:auto val="1"/>
        <c:lblAlgn val="ctr"/>
        <c:lblOffset val="100"/>
        <c:noMultiLvlLbl val="0"/>
      </c:catAx>
      <c:valAx>
        <c:axId val="20844787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0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97816"/>
        <c:axId val="2088176296"/>
      </c:lineChart>
      <c:catAx>
        <c:axId val="214399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76296"/>
        <c:crosses val="autoZero"/>
        <c:auto val="1"/>
        <c:lblAlgn val="ctr"/>
        <c:lblOffset val="100"/>
        <c:noMultiLvlLbl val="0"/>
      </c:catAx>
      <c:valAx>
        <c:axId val="208817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99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94136"/>
        <c:axId val="2144116904"/>
      </c:lineChart>
      <c:catAx>
        <c:axId val="214329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16904"/>
        <c:crosses val="autoZero"/>
        <c:auto val="1"/>
        <c:lblAlgn val="ctr"/>
        <c:lblOffset val="100"/>
        <c:noMultiLvlLbl val="0"/>
      </c:catAx>
      <c:valAx>
        <c:axId val="21441169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29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33432"/>
        <c:axId val="2143636440"/>
      </c:lineChart>
      <c:catAx>
        <c:axId val="21436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36440"/>
        <c:crosses val="autoZero"/>
        <c:auto val="1"/>
        <c:lblAlgn val="ctr"/>
        <c:lblOffset val="100"/>
        <c:noMultiLvlLbl val="0"/>
      </c:catAx>
      <c:valAx>
        <c:axId val="214363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63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63784"/>
        <c:axId val="2084212488"/>
      </c:lineChart>
      <c:catAx>
        <c:axId val="20837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12488"/>
        <c:crosses val="autoZero"/>
        <c:auto val="1"/>
        <c:lblAlgn val="ctr"/>
        <c:lblOffset val="100"/>
        <c:noMultiLvlLbl val="0"/>
      </c:catAx>
      <c:valAx>
        <c:axId val="208421248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76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91576"/>
        <c:axId val="2084462920"/>
      </c:lineChart>
      <c:catAx>
        <c:axId val="208449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462920"/>
        <c:crosses val="autoZero"/>
        <c:auto val="1"/>
        <c:lblAlgn val="ctr"/>
        <c:lblOffset val="100"/>
        <c:noMultiLvlLbl val="0"/>
      </c:catAx>
      <c:valAx>
        <c:axId val="208446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49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79720"/>
        <c:axId val="2084375560"/>
      </c:lineChart>
      <c:catAx>
        <c:axId val="20843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75560"/>
        <c:crosses val="autoZero"/>
        <c:auto val="1"/>
        <c:lblAlgn val="ctr"/>
        <c:lblOffset val="100"/>
        <c:noMultiLvlLbl val="0"/>
      </c:catAx>
      <c:valAx>
        <c:axId val="2084375560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7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72552"/>
        <c:axId val="2131681192"/>
      </c:lineChart>
      <c:catAx>
        <c:axId val="213107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81192"/>
        <c:crosses val="autoZero"/>
        <c:auto val="1"/>
        <c:lblAlgn val="ctr"/>
        <c:lblOffset val="100"/>
        <c:noMultiLvlLbl val="0"/>
      </c:catAx>
      <c:valAx>
        <c:axId val="213168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0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79272"/>
        <c:axId val="2131022008"/>
      </c:lineChart>
      <c:catAx>
        <c:axId val="-213477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22008"/>
        <c:crosses val="autoZero"/>
        <c:auto val="1"/>
        <c:lblAlgn val="ctr"/>
        <c:lblOffset val="100"/>
        <c:noMultiLvlLbl val="0"/>
      </c:catAx>
      <c:valAx>
        <c:axId val="213102200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81928"/>
        <c:axId val="2085296888"/>
      </c:lineChart>
      <c:catAx>
        <c:axId val="210228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96888"/>
        <c:crosses val="autoZero"/>
        <c:auto val="1"/>
        <c:lblAlgn val="ctr"/>
        <c:lblOffset val="100"/>
        <c:noMultiLvlLbl val="0"/>
      </c:catAx>
      <c:valAx>
        <c:axId val="208529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228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18936"/>
        <c:axId val="2133413512"/>
      </c:lineChart>
      <c:catAx>
        <c:axId val="21334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3512"/>
        <c:crosses val="autoZero"/>
        <c:auto val="1"/>
        <c:lblAlgn val="ctr"/>
        <c:lblOffset val="100"/>
        <c:noMultiLvlLbl val="0"/>
      </c:catAx>
      <c:valAx>
        <c:axId val="213341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1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  <c:pt idx="168">
                  <c:v>6.01</c:v>
                </c:pt>
                <c:pt idx="169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02296"/>
        <c:axId val="2101382792"/>
      </c:lineChart>
      <c:catAx>
        <c:axId val="205430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82792"/>
        <c:crosses val="autoZero"/>
        <c:auto val="1"/>
        <c:lblAlgn val="ctr"/>
        <c:lblOffset val="100"/>
        <c:noMultiLvlLbl val="0"/>
      </c:catAx>
      <c:valAx>
        <c:axId val="21013827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30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62952"/>
        <c:axId val="2131671880"/>
      </c:lineChart>
      <c:catAx>
        <c:axId val="21099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71880"/>
        <c:crosses val="autoZero"/>
        <c:auto val="1"/>
        <c:lblAlgn val="ctr"/>
        <c:lblOffset val="100"/>
        <c:noMultiLvlLbl val="0"/>
      </c:catAx>
      <c:valAx>
        <c:axId val="213167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96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968344"/>
        <c:axId val="2053153688"/>
      </c:lineChart>
      <c:catAx>
        <c:axId val="210996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53688"/>
        <c:crosses val="autoZero"/>
        <c:auto val="1"/>
        <c:lblAlgn val="ctr"/>
        <c:lblOffset val="100"/>
        <c:noMultiLvlLbl val="0"/>
      </c:catAx>
      <c:valAx>
        <c:axId val="205315368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6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27576"/>
        <c:axId val="2110528040"/>
      </c:lineChart>
      <c:catAx>
        <c:axId val="208622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28040"/>
        <c:crosses val="autoZero"/>
        <c:auto val="1"/>
        <c:lblAlgn val="ctr"/>
        <c:lblOffset val="100"/>
        <c:noMultiLvlLbl val="0"/>
      </c:catAx>
      <c:valAx>
        <c:axId val="211052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2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98792"/>
        <c:axId val="-2131583752"/>
      </c:lineChart>
      <c:catAx>
        <c:axId val="-21345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83752"/>
        <c:crosses val="autoZero"/>
        <c:auto val="1"/>
        <c:lblAlgn val="ctr"/>
        <c:lblOffset val="100"/>
        <c:noMultiLvlLbl val="0"/>
      </c:catAx>
      <c:valAx>
        <c:axId val="-2131583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5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277128"/>
        <c:axId val="2084272488"/>
      </c:lineChart>
      <c:catAx>
        <c:axId val="208427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272488"/>
        <c:crosses val="autoZero"/>
        <c:auto val="1"/>
        <c:lblAlgn val="ctr"/>
        <c:lblOffset val="100"/>
        <c:noMultiLvlLbl val="0"/>
      </c:catAx>
      <c:valAx>
        <c:axId val="208427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27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89928"/>
        <c:axId val="2084174744"/>
      </c:lineChart>
      <c:catAx>
        <c:axId val="20841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174744"/>
        <c:crosses val="autoZero"/>
        <c:auto val="1"/>
        <c:lblAlgn val="ctr"/>
        <c:lblOffset val="100"/>
        <c:noMultiLvlLbl val="0"/>
      </c:catAx>
      <c:valAx>
        <c:axId val="20841747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18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70008"/>
        <c:axId val="-2134588472"/>
      </c:lineChart>
      <c:catAx>
        <c:axId val="-213147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588472"/>
        <c:crosses val="autoZero"/>
        <c:auto val="1"/>
        <c:lblAlgn val="ctr"/>
        <c:lblOffset val="100"/>
        <c:noMultiLvlLbl val="0"/>
      </c:catAx>
      <c:valAx>
        <c:axId val="-213458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47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16632"/>
        <c:axId val="2131530600"/>
      </c:lineChart>
      <c:catAx>
        <c:axId val="-21313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30600"/>
        <c:crosses val="autoZero"/>
        <c:auto val="1"/>
        <c:lblAlgn val="ctr"/>
        <c:lblOffset val="100"/>
        <c:noMultiLvlLbl val="0"/>
      </c:catAx>
      <c:valAx>
        <c:axId val="21315306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  <c:pt idx="120">
                  <c:v>247.86</c:v>
                </c:pt>
                <c:pt idx="121">
                  <c:v>204.58</c:v>
                </c:pt>
                <c:pt idx="122">
                  <c:v>-1601.07</c:v>
                </c:pt>
                <c:pt idx="123">
                  <c:v>4811.6</c:v>
                </c:pt>
                <c:pt idx="124">
                  <c:v>-1626.49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65176"/>
        <c:axId val="-2131252888"/>
      </c:barChart>
      <c:catAx>
        <c:axId val="-213126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52888"/>
        <c:crosses val="autoZero"/>
        <c:auto val="1"/>
        <c:lblAlgn val="ctr"/>
        <c:lblOffset val="100"/>
        <c:noMultiLvlLbl val="0"/>
      </c:catAx>
      <c:valAx>
        <c:axId val="-21312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26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47416"/>
        <c:axId val="2133350424"/>
      </c:lineChart>
      <c:catAx>
        <c:axId val="21333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50424"/>
        <c:crosses val="autoZero"/>
        <c:auto val="1"/>
        <c:lblAlgn val="ctr"/>
        <c:lblOffset val="100"/>
        <c:noMultiLvlLbl val="0"/>
      </c:catAx>
      <c:valAx>
        <c:axId val="21333504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4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84904"/>
        <c:axId val="-2131146616"/>
      </c:lineChart>
      <c:catAx>
        <c:axId val="21314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46616"/>
        <c:crosses val="autoZero"/>
        <c:auto val="1"/>
        <c:lblAlgn val="ctr"/>
        <c:lblOffset val="100"/>
        <c:noMultiLvlLbl val="0"/>
      </c:catAx>
      <c:valAx>
        <c:axId val="-213114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48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540232"/>
        <c:axId val="-2134513112"/>
      </c:lineChart>
      <c:catAx>
        <c:axId val="-213454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513112"/>
        <c:crosses val="autoZero"/>
        <c:auto val="1"/>
        <c:lblAlgn val="ctr"/>
        <c:lblOffset val="100"/>
        <c:noMultiLvlLbl val="0"/>
      </c:catAx>
      <c:valAx>
        <c:axId val="-213451311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454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28072"/>
        <c:axId val="2131666584"/>
      </c:barChart>
      <c:catAx>
        <c:axId val="-213452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666584"/>
        <c:crosses val="autoZero"/>
        <c:auto val="1"/>
        <c:lblAlgn val="ctr"/>
        <c:lblOffset val="100"/>
        <c:noMultiLvlLbl val="0"/>
      </c:catAx>
      <c:valAx>
        <c:axId val="21316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52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38680"/>
        <c:axId val="-2134421176"/>
      </c:lineChart>
      <c:catAx>
        <c:axId val="-21344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421176"/>
        <c:crosses val="autoZero"/>
        <c:auto val="1"/>
        <c:lblAlgn val="ctr"/>
        <c:lblOffset val="100"/>
        <c:noMultiLvlLbl val="0"/>
      </c:catAx>
      <c:valAx>
        <c:axId val="-213442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43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03880"/>
        <c:axId val="-2131700872"/>
      </c:lineChart>
      <c:catAx>
        <c:axId val="-21317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00872"/>
        <c:crosses val="autoZero"/>
        <c:auto val="1"/>
        <c:lblAlgn val="ctr"/>
        <c:lblOffset val="100"/>
        <c:noMultiLvlLbl val="0"/>
      </c:catAx>
      <c:valAx>
        <c:axId val="-21317008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7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13592"/>
        <c:axId val="-2102772440"/>
      </c:lineChart>
      <c:catAx>
        <c:axId val="-21024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72440"/>
        <c:crosses val="autoZero"/>
        <c:auto val="1"/>
        <c:lblAlgn val="ctr"/>
        <c:lblOffset val="100"/>
        <c:noMultiLvlLbl val="0"/>
      </c:catAx>
      <c:valAx>
        <c:axId val="-210277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84392"/>
        <c:axId val="-2102497432"/>
      </c:lineChart>
      <c:catAx>
        <c:axId val="-210248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97432"/>
        <c:crosses val="autoZero"/>
        <c:auto val="1"/>
        <c:lblAlgn val="ctr"/>
        <c:lblOffset val="100"/>
        <c:noMultiLvlLbl val="0"/>
      </c:catAx>
      <c:valAx>
        <c:axId val="-210249743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8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97032"/>
        <c:axId val="2133290920"/>
      </c:lineChart>
      <c:catAx>
        <c:axId val="213329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90920"/>
        <c:crosses val="autoZero"/>
        <c:auto val="1"/>
        <c:lblAlgn val="ctr"/>
        <c:lblOffset val="100"/>
        <c:noMultiLvlLbl val="0"/>
      </c:catAx>
      <c:valAx>
        <c:axId val="213329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9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06728"/>
        <c:axId val="2054289576"/>
      </c:lineChart>
      <c:catAx>
        <c:axId val="21021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89576"/>
        <c:crosses val="autoZero"/>
        <c:auto val="1"/>
        <c:lblAlgn val="ctr"/>
        <c:lblOffset val="100"/>
        <c:noMultiLvlLbl val="0"/>
      </c:catAx>
      <c:valAx>
        <c:axId val="205428957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1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03064"/>
        <c:axId val="2109753832"/>
      </c:lineChart>
      <c:catAx>
        <c:axId val="205340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53832"/>
        <c:crosses val="autoZero"/>
        <c:auto val="1"/>
        <c:lblAlgn val="ctr"/>
        <c:lblOffset val="100"/>
        <c:noMultiLvlLbl val="0"/>
      </c:catAx>
      <c:valAx>
        <c:axId val="210975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40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56312"/>
        <c:axId val="2110651032"/>
      </c:lineChart>
      <c:catAx>
        <c:axId val="211025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51032"/>
        <c:crosses val="autoZero"/>
        <c:auto val="1"/>
        <c:lblAlgn val="ctr"/>
        <c:lblOffset val="100"/>
        <c:noMultiLvlLbl val="0"/>
      </c:catAx>
      <c:valAx>
        <c:axId val="21106510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5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35784"/>
        <c:axId val="-2131007384"/>
      </c:lineChart>
      <c:catAx>
        <c:axId val="-213103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07384"/>
        <c:crosses val="autoZero"/>
        <c:auto val="1"/>
        <c:lblAlgn val="ctr"/>
        <c:lblOffset val="100"/>
        <c:noMultiLvlLbl val="0"/>
      </c:catAx>
      <c:valAx>
        <c:axId val="-213100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03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45"/>
  <sheetViews>
    <sheetView topLeftCell="EO2" workbookViewId="0">
      <selection activeCell="FC5" sqref="FC5:FE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</row>
    <row r="5" spans="1:16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</row>
    <row r="6" spans="1:161">
      <c r="A6" s="10"/>
      <c r="B6" s="34">
        <f>SUM(D6:MI6)</f>
        <v>-204334.77999999997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</row>
    <row r="7" spans="1:16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</row>
    <row r="8" spans="1:161">
      <c r="A8" s="8">
        <f>B8/F2</f>
        <v>-6.1814773649116455E-3</v>
      </c>
      <c r="B8" s="7">
        <f>SUM(D8:MI8)</f>
        <v>-3899.2759217862658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</row>
    <row r="9" spans="1:16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</row>
    <row r="10" spans="1:161">
      <c r="A10" s="10"/>
      <c r="B10" s="10">
        <f>B6/B8</f>
        <v>52.403262579682696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9"/>
  <sheetViews>
    <sheetView topLeftCell="GC1" workbookViewId="0">
      <selection activeCell="GK38" sqref="GK38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7">
      <c r="C2" s="1" t="s">
        <v>20</v>
      </c>
      <c r="D2" s="1" t="s">
        <v>7</v>
      </c>
      <c r="E2">
        <v>16.73</v>
      </c>
      <c r="F2">
        <f>E2*10000</f>
        <v>167300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-11470.240000000009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</row>
    <row r="7" spans="1:19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</row>
    <row r="8" spans="1:197">
      <c r="A8" s="8">
        <f>B8/F2</f>
        <v>-1.6340642727002305E-2</v>
      </c>
      <c r="B8" s="7">
        <f>SUM(D8:MI8)</f>
        <v>-2733.7895282274853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</row>
    <row r="9" spans="1:19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</row>
    <row r="10" spans="1:197">
      <c r="B10" s="10">
        <f>B6/B8</f>
        <v>4.1957289987269064</v>
      </c>
    </row>
    <row r="12" spans="1:197">
      <c r="C12" s="17" t="s">
        <v>26</v>
      </c>
      <c r="D12" s="17" t="s">
        <v>27</v>
      </c>
    </row>
    <row r="13" spans="1:197">
      <c r="C13" s="10">
        <v>400</v>
      </c>
      <c r="D13" s="10">
        <v>8.4030000000000005</v>
      </c>
    </row>
    <row r="14" spans="1:197">
      <c r="A14" s="1" t="s">
        <v>29</v>
      </c>
      <c r="B14" s="23">
        <v>42991</v>
      </c>
      <c r="C14">
        <v>2000</v>
      </c>
      <c r="D14">
        <v>4.75</v>
      </c>
    </row>
    <row r="15" spans="1:197">
      <c r="A15" s="1" t="s">
        <v>29</v>
      </c>
      <c r="B15" s="11">
        <v>42993</v>
      </c>
      <c r="C15">
        <v>2000</v>
      </c>
      <c r="D15">
        <v>4.71</v>
      </c>
    </row>
    <row r="16" spans="1:19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20"/>
  <sheetViews>
    <sheetView topLeftCell="GC1" workbookViewId="0">
      <selection activeCell="GL7" sqref="G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-102198.15999999997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</row>
    <row r="7" spans="1:19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</row>
    <row r="8" spans="1:197">
      <c r="A8" s="8">
        <f>B8/F2</f>
        <v>-6.6525575915972773E-2</v>
      </c>
      <c r="B8" s="7">
        <f>SUM(D8:MI8)</f>
        <v>-6299.9720392426216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</row>
    <row r="9" spans="1:19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</row>
    <row r="10" spans="1:197">
      <c r="B10">
        <f>B6/B8</f>
        <v>16.222002155470864</v>
      </c>
    </row>
    <row r="16" spans="1:19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4"/>
  <sheetViews>
    <sheetView topLeftCell="FX1" workbookViewId="0">
      <selection activeCell="GL7" sqref="G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7">
      <c r="C2" s="1" t="s">
        <v>11</v>
      </c>
      <c r="D2" s="1" t="s">
        <v>7</v>
      </c>
      <c r="E2">
        <v>4.05</v>
      </c>
      <c r="F2">
        <f>E2*10000</f>
        <v>40500</v>
      </c>
    </row>
    <row r="3" spans="1:197">
      <c r="C3" s="1" t="s">
        <v>1</v>
      </c>
    </row>
    <row r="4" spans="1:19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 s="27" customFormat="1">
      <c r="B6" s="28">
        <f>SUM(D6:MI6)</f>
        <v>-28213.469999999983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</row>
    <row r="7" spans="1:19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</row>
    <row r="8" spans="1:197">
      <c r="A8" s="8">
        <f>B8/F2</f>
        <v>-6.2431527417725383E-2</v>
      </c>
      <c r="B8" s="7">
        <f>SUM(D8:MI8)</f>
        <v>-2528.476860417878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</row>
    <row r="9" spans="1:19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</row>
    <row r="10" spans="1:197">
      <c r="B10" s="10">
        <f>B6/B8</f>
        <v>11.15828680960805</v>
      </c>
    </row>
    <row r="12" spans="1:197">
      <c r="C12" s="17" t="s">
        <v>26</v>
      </c>
      <c r="D12" s="17" t="s">
        <v>27</v>
      </c>
    </row>
    <row r="13" spans="1:197">
      <c r="C13" s="10">
        <v>300</v>
      </c>
      <c r="D13" s="10">
        <v>27.286999999999999</v>
      </c>
    </row>
    <row r="14" spans="1:19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4"/>
  <sheetViews>
    <sheetView topLeftCell="FT1" workbookViewId="0">
      <selection activeCell="GC7" sqref="GC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88">
      <c r="C2" s="1" t="s">
        <v>8</v>
      </c>
      <c r="D2" s="1" t="s">
        <v>7</v>
      </c>
      <c r="E2">
        <v>220.39</v>
      </c>
      <c r="F2">
        <f>E2*10000</f>
        <v>2203900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</row>
    <row r="6" spans="1:188">
      <c r="B6" s="15">
        <f>SUM(D6:MI6)</f>
        <v>-194792.36999999991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</row>
    <row r="7" spans="1:18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</row>
    <row r="8" spans="1:188">
      <c r="A8" s="8">
        <f>B8/F2</f>
        <v>-3.9203902262045974E-2</v>
      </c>
      <c r="B8" s="7">
        <f>SUM(D8:MI8)</f>
        <v>-86401.480195323122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</row>
    <row r="9" spans="1:18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</row>
    <row r="10" spans="1:188">
      <c r="T10" s="22" t="s">
        <v>49</v>
      </c>
      <c r="FE10" t="s">
        <v>82</v>
      </c>
    </row>
    <row r="13" spans="1:188">
      <c r="C13" s="1" t="s">
        <v>26</v>
      </c>
      <c r="D13" s="1" t="s">
        <v>27</v>
      </c>
      <c r="E13" s="1" t="s">
        <v>47</v>
      </c>
    </row>
    <row r="14" spans="1:18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5"/>
  <sheetViews>
    <sheetView topLeftCell="FW1" workbookViewId="0">
      <selection activeCell="GL7" sqref="G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7">
      <c r="C2" s="1" t="s">
        <v>9</v>
      </c>
      <c r="D2" s="1" t="s">
        <v>7</v>
      </c>
      <c r="E2">
        <v>9.6</v>
      </c>
      <c r="F2">
        <f>E2*10000</f>
        <v>96000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-87350.790000000008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</row>
    <row r="7" spans="1:19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</row>
    <row r="8" spans="1:197">
      <c r="A8" s="8">
        <f>B8/F2</f>
        <v>-0.15739711116831001</v>
      </c>
      <c r="B8" s="7">
        <f>SUM(D8:MI8)</f>
        <v>-15110.122672157762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</row>
    <row r="9" spans="1:19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</row>
    <row r="12" spans="1:197">
      <c r="C12" s="1" t="s">
        <v>26</v>
      </c>
      <c r="D12" s="1" t="s">
        <v>27</v>
      </c>
      <c r="E12" s="1" t="s">
        <v>30</v>
      </c>
    </row>
    <row r="13" spans="1:19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97">
      <c r="C14" s="12"/>
      <c r="D14" s="13"/>
      <c r="E14" s="13"/>
    </row>
    <row r="15" spans="1:19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5"/>
  <sheetViews>
    <sheetView topLeftCell="FA1" workbookViewId="0">
      <selection activeCell="FN7" sqref="F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3">
      <c r="C2" s="1" t="s">
        <v>15</v>
      </c>
      <c r="D2" s="1" t="s">
        <v>7</v>
      </c>
      <c r="E2">
        <v>3.89</v>
      </c>
      <c r="F2">
        <f>E2*10000</f>
        <v>38900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</row>
    <row r="6" spans="1:173">
      <c r="B6" s="15">
        <f>SUM(D6:MI6)</f>
        <v>-1008.0199999999993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</row>
    <row r="7" spans="1:17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</row>
    <row r="8" spans="1:173">
      <c r="A8" s="8">
        <f>B8/F2</f>
        <v>-2.7481526612709631E-3</v>
      </c>
      <c r="B8" s="7">
        <f>SUM(D8:MI8)</f>
        <v>-106.90313852344046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</row>
    <row r="9" spans="1:17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</row>
    <row r="10" spans="1:173">
      <c r="CD10" s="1" t="s">
        <v>76</v>
      </c>
      <c r="FB10" t="s">
        <v>82</v>
      </c>
      <c r="FP10" s="1" t="s">
        <v>84</v>
      </c>
    </row>
    <row r="14" spans="1:173">
      <c r="C14" s="1" t="s">
        <v>26</v>
      </c>
      <c r="D14" s="17" t="s">
        <v>27</v>
      </c>
      <c r="E14" s="1" t="s">
        <v>30</v>
      </c>
    </row>
    <row r="15" spans="1:17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8"/>
  <sheetViews>
    <sheetView topLeftCell="FX1" workbookViewId="0">
      <selection activeCell="GL7" sqref="G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-71802.390000000072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</row>
    <row r="7" spans="1:19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</row>
    <row r="8" spans="1:197">
      <c r="A8" s="8">
        <f>B8/F2</f>
        <v>-2.5456533076581689E-2</v>
      </c>
      <c r="B8" s="7">
        <f>SUM(D8:MI8)</f>
        <v>-20192.122036344594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</row>
    <row r="9" spans="1:19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</row>
    <row r="14" spans="1:197">
      <c r="C14" s="1" t="s">
        <v>26</v>
      </c>
      <c r="D14" s="1" t="s">
        <v>27</v>
      </c>
      <c r="E14" s="1" t="s">
        <v>30</v>
      </c>
    </row>
    <row r="15" spans="1:19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9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5"/>
  <sheetViews>
    <sheetView topLeftCell="FY1" workbookViewId="0">
      <selection activeCell="GK7" sqref="G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6">
      <c r="C2" s="1" t="s">
        <v>14</v>
      </c>
      <c r="D2" s="1" t="s">
        <v>7</v>
      </c>
      <c r="E2">
        <v>19.88</v>
      </c>
      <c r="F2">
        <f>E2*10000</f>
        <v>198800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</row>
    <row r="6" spans="1:196">
      <c r="B6" s="15">
        <f>SUM(D6:MI6)</f>
        <v>-40420.560000000005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</row>
    <row r="7" spans="1:19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</row>
    <row r="8" spans="1:196">
      <c r="A8" s="8">
        <f>B8/F2</f>
        <v>-4.4827378197420144E-2</v>
      </c>
      <c r="B8" s="7">
        <f>SUM(D8:MI8)</f>
        <v>-8911.6827856471245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</row>
    <row r="9" spans="1:19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</row>
    <row r="10" spans="1:19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96">
      <c r="C13" s="17" t="s">
        <v>26</v>
      </c>
      <c r="D13" s="17" t="s">
        <v>27</v>
      </c>
      <c r="E13" s="1" t="s">
        <v>35</v>
      </c>
    </row>
    <row r="14" spans="1:19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9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4"/>
  <sheetViews>
    <sheetView topLeftCell="GD1" workbookViewId="0">
      <selection activeCell="GL7" sqref="G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97">
      <c r="C2" s="1" t="s">
        <v>16</v>
      </c>
      <c r="D2" s="1" t="s">
        <v>7</v>
      </c>
      <c r="E2">
        <v>178.53</v>
      </c>
      <c r="F2">
        <f>E2*10000</f>
        <v>1785300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-70642.13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</row>
    <row r="7" spans="1:19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</row>
    <row r="8" spans="1:197">
      <c r="A8" s="8">
        <f>B8/F2</f>
        <v>-1.087468051566041E-2</v>
      </c>
      <c r="B8" s="7">
        <f>SUM(D8:MI8)</f>
        <v>-19414.567124608529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</row>
    <row r="9" spans="1:19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</row>
    <row r="10" spans="1:197">
      <c r="B10">
        <f>B6/B8</f>
        <v>3.6386147343176685</v>
      </c>
      <c r="U10" s="1" t="s">
        <v>51</v>
      </c>
      <c r="V10" s="1" t="s">
        <v>41</v>
      </c>
    </row>
    <row r="12" spans="1:197">
      <c r="C12" s="1" t="s">
        <v>26</v>
      </c>
      <c r="D12" s="1" t="s">
        <v>27</v>
      </c>
    </row>
    <row r="13" spans="1:197">
      <c r="C13">
        <v>800</v>
      </c>
      <c r="D13">
        <v>9.1660000000000004</v>
      </c>
    </row>
    <row r="14" spans="1:19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K1" workbookViewId="0">
      <selection activeCell="DU7" sqref="DU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8">
      <c r="C2" s="1" t="s">
        <v>13</v>
      </c>
      <c r="D2" s="1" t="s">
        <v>7</v>
      </c>
      <c r="E2">
        <v>6.98</v>
      </c>
      <c r="F2">
        <f>E2*10000</f>
        <v>69800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</row>
    <row r="6" spans="1:128">
      <c r="B6" s="15">
        <f>SUM(D6:MI6)</f>
        <v>-91831.509999999951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</row>
    <row r="7" spans="1:12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</row>
    <row r="8" spans="1:128">
      <c r="A8" s="8">
        <f>B8/F2</f>
        <v>-0.12991695176305948</v>
      </c>
      <c r="B8" s="7">
        <f>SUM(D8:MI8)</f>
        <v>-9068.2032330615511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</row>
    <row r="9" spans="1:12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</row>
    <row r="10" spans="1:128">
      <c r="DS10" t="s">
        <v>82</v>
      </c>
    </row>
    <row r="12" spans="1:128">
      <c r="C12" s="1" t="s">
        <v>26</v>
      </c>
      <c r="D12" s="1" t="s">
        <v>27</v>
      </c>
    </row>
    <row r="13" spans="1:128">
      <c r="C13">
        <v>400</v>
      </c>
      <c r="D13">
        <v>27.524999999999999</v>
      </c>
      <c r="G13" s="1" t="s">
        <v>31</v>
      </c>
    </row>
    <row r="14" spans="1:12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3"/>
  <sheetViews>
    <sheetView topLeftCell="FM1" workbookViewId="0">
      <selection activeCell="FX7" sqref="F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83">
      <c r="C2" s="1" t="s">
        <v>53</v>
      </c>
      <c r="D2" s="1" t="s">
        <v>7</v>
      </c>
      <c r="E2">
        <v>12.56</v>
      </c>
      <c r="F2">
        <f>E2*10000</f>
        <v>125600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</row>
    <row r="6" spans="1:183">
      <c r="B6" s="15">
        <f>SUM(D6:MI6)</f>
        <v>488875.58000000019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</row>
    <row r="7" spans="1:18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</row>
    <row r="8" spans="1:183">
      <c r="A8" s="8">
        <f>B8/F2</f>
        <v>6.5722232160205091E-3</v>
      </c>
      <c r="B8" s="7">
        <f>SUM(D8:MI8)</f>
        <v>825.47123593217589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</row>
    <row r="9" spans="1:18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</row>
    <row r="10" spans="1:183">
      <c r="B10">
        <f>B6/B8</f>
        <v>592.23817707945943</v>
      </c>
    </row>
    <row r="12" spans="1:183">
      <c r="C12" s="17" t="s">
        <v>26</v>
      </c>
      <c r="D12" s="17" t="s">
        <v>27</v>
      </c>
    </row>
    <row r="13" spans="1:18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4"/>
  <sheetViews>
    <sheetView topLeftCell="GB1" workbookViewId="0">
      <selection activeCell="GL7" sqref="G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97">
      <c r="C2" s="1" t="s">
        <v>19</v>
      </c>
      <c r="D2" s="1" t="s">
        <v>7</v>
      </c>
      <c r="E2">
        <v>19.34</v>
      </c>
      <c r="F2">
        <f>E2*10000</f>
        <v>193400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-30066.98999999998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</row>
    <row r="7" spans="1:19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</row>
    <row r="8" spans="1:197">
      <c r="A8" s="8">
        <f>B8/F2</f>
        <v>-5.6820963888817001E-2</v>
      </c>
      <c r="B8" s="7">
        <f>SUM(D8:MI8)</f>
        <v>-10989.174416097208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</row>
    <row r="9" spans="1:19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</row>
    <row r="10" spans="1:197">
      <c r="DY10" s="1" t="s">
        <v>41</v>
      </c>
    </row>
    <row r="12" spans="1:197">
      <c r="C12" s="17" t="s">
        <v>26</v>
      </c>
      <c r="D12" s="17" t="s">
        <v>27</v>
      </c>
    </row>
    <row r="13" spans="1:197">
      <c r="C13" s="10">
        <v>600</v>
      </c>
      <c r="D13" s="10">
        <v>7.2480000000000002</v>
      </c>
    </row>
    <row r="14" spans="1:19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4"/>
  <sheetViews>
    <sheetView topLeftCell="FY1" workbookViewId="0">
      <selection activeCell="GL7" sqref="G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7">
      <c r="C2" s="1" t="s">
        <v>21</v>
      </c>
      <c r="D2" s="1" t="s">
        <v>7</v>
      </c>
      <c r="E2">
        <v>5.4</v>
      </c>
      <c r="F2">
        <f>E2*10000</f>
        <v>54000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-6397.6400000000031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</row>
    <row r="7" spans="1:19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</row>
    <row r="8" spans="1:197">
      <c r="A8" s="8">
        <f>B8/F2</f>
        <v>-2.163279170032778E-2</v>
      </c>
      <c r="B8" s="7">
        <f>SUM(D8:MI8)</f>
        <v>-1168.1707518177002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</row>
    <row r="9" spans="1:19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</row>
    <row r="12" spans="1:197">
      <c r="C12" s="17" t="s">
        <v>26</v>
      </c>
      <c r="D12" s="17" t="s">
        <v>27</v>
      </c>
    </row>
    <row r="13" spans="1:197">
      <c r="C13" s="10">
        <v>300</v>
      </c>
      <c r="D13" s="10">
        <v>8.4870000000000001</v>
      </c>
    </row>
    <row r="14" spans="1:19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3"/>
  <sheetViews>
    <sheetView tabSelected="1" topLeftCell="FH1" workbookViewId="0">
      <selection activeCell="FS7" sqref="F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8">
      <c r="C2" s="1" t="s">
        <v>58</v>
      </c>
      <c r="D2" s="1" t="s">
        <v>7</v>
      </c>
      <c r="E2">
        <v>7.83</v>
      </c>
      <c r="F2">
        <f>E2*10000</f>
        <v>78300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</row>
    <row r="5" spans="1:17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</row>
    <row r="6" spans="1:178">
      <c r="B6" s="15">
        <f>SUM(D6:MI6)</f>
        <v>-9013.0000000000018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</row>
    <row r="7" spans="1:17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</row>
    <row r="8" spans="1:178">
      <c r="A8" s="8">
        <f>B8/F2</f>
        <v>-9.3114677004946748E-3</v>
      </c>
      <c r="B8" s="7">
        <f>SUM(D8:MI8)</f>
        <v>-729.08792094873297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</row>
    <row r="9" spans="1:17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</row>
    <row r="12" spans="1:178">
      <c r="C12" s="17" t="s">
        <v>26</v>
      </c>
      <c r="D12" s="17" t="s">
        <v>27</v>
      </c>
    </row>
    <row r="13" spans="1:17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T1" workbookViewId="0">
      <selection activeCell="CC5" sqref="CC5:CE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-113756.1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-2.9323528978986591E-2</v>
      </c>
      <c r="B8" s="7">
        <f>SUM(D8:MI8)</f>
        <v>-1917.7587952257231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P1" workbookViewId="0">
      <selection activeCell="CC5" sqref="CC5:CE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-26812.519999999993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-2.6883100318288934E-3</v>
      </c>
      <c r="B8" s="7">
        <f>SUM(D8:MI8)</f>
        <v>-279.85307431338782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7"/>
  <sheetViews>
    <sheetView topLeftCell="FX1" workbookViewId="0">
      <selection activeCell="GM7" sqref="G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97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62187.86000000003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</row>
    <row r="7" spans="1:19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</row>
    <row r="8" spans="1:197">
      <c r="A8" s="8">
        <f>B8/F2</f>
        <v>1.2641079401527649E-3</v>
      </c>
      <c r="B8" s="7">
        <f>SUM(D8:MI8)</f>
        <v>12079.56265451179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</row>
    <row r="9" spans="1:19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</row>
    <row r="10" spans="1:197">
      <c r="B10" s="10">
        <f>B6/B8</f>
        <v>5.1481880411268435</v>
      </c>
    </row>
    <row r="12" spans="1:197">
      <c r="C12" s="17" t="s">
        <v>26</v>
      </c>
      <c r="D12" s="17" t="s">
        <v>27</v>
      </c>
    </row>
    <row r="13" spans="1:197">
      <c r="C13" s="10">
        <v>1000</v>
      </c>
      <c r="D13" s="10">
        <v>7.5910000000000002</v>
      </c>
    </row>
    <row r="14" spans="1:197">
      <c r="C14">
        <v>900</v>
      </c>
      <c r="D14">
        <v>5.9</v>
      </c>
    </row>
    <row r="15" spans="1:197">
      <c r="A15" s="1" t="s">
        <v>28</v>
      </c>
      <c r="B15" s="38">
        <v>11232</v>
      </c>
      <c r="C15">
        <v>1900</v>
      </c>
      <c r="D15">
        <v>6</v>
      </c>
    </row>
    <row r="16" spans="1:19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7"/>
  <sheetViews>
    <sheetView topLeftCell="FW1" workbookViewId="0">
      <selection activeCell="GM7" sqref="G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7">
      <c r="C2" s="1" t="s">
        <v>17</v>
      </c>
      <c r="D2" s="1" t="s">
        <v>7</v>
      </c>
      <c r="E2">
        <v>220.9</v>
      </c>
      <c r="F2">
        <f>E2*10000</f>
        <v>2209000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84939.249999999869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</row>
    <row r="7" spans="1:19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</row>
    <row r="8" spans="1:197">
      <c r="A8" s="8">
        <f>B8/F2</f>
        <v>4.2401084745232395E-3</v>
      </c>
      <c r="B8" s="7">
        <f>SUM(D8:MI8)</f>
        <v>9366.3996202218368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</row>
    <row r="9" spans="1:19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</row>
    <row r="10" spans="1:197">
      <c r="B10" s="10">
        <f>B6/B8</f>
        <v>9.0685058767531146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97">
      <c r="AB11" s="1" t="s">
        <v>61</v>
      </c>
    </row>
    <row r="13" spans="1:197">
      <c r="C13" s="17" t="s">
        <v>26</v>
      </c>
      <c r="D13" s="17" t="s">
        <v>27</v>
      </c>
      <c r="E13" s="1" t="s">
        <v>28</v>
      </c>
    </row>
    <row r="14" spans="1:19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9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9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R15"/>
  <sheetViews>
    <sheetView topLeftCell="FC1" workbookViewId="0">
      <selection activeCell="FO7" sqref="F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4">
      <c r="C2" s="1" t="s">
        <v>33</v>
      </c>
      <c r="D2" s="1" t="s">
        <v>7</v>
      </c>
      <c r="E2">
        <v>11.94</v>
      </c>
      <c r="F2">
        <f>E2*10000</f>
        <v>119400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</row>
    <row r="6" spans="1:174">
      <c r="B6" s="15">
        <f>SUM(D6:MI6)</f>
        <v>-35175.630000000005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</row>
    <row r="7" spans="1:17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</row>
    <row r="8" spans="1:174">
      <c r="A8" s="8">
        <f>B8/F2</f>
        <v>-6.7651517497398839E-2</v>
      </c>
      <c r="B8" s="7">
        <f>SUM(D8:MI8)</f>
        <v>-8077.5911891894211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</row>
    <row r="9" spans="1:17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</row>
    <row r="10" spans="1:174">
      <c r="B10">
        <f>B6/B8</f>
        <v>4.3547177835735269</v>
      </c>
      <c r="DF10" t="s">
        <v>82</v>
      </c>
    </row>
    <row r="12" spans="1:174">
      <c r="C12" s="17" t="s">
        <v>26</v>
      </c>
      <c r="D12" s="17" t="s">
        <v>27</v>
      </c>
    </row>
    <row r="13" spans="1:174">
      <c r="C13" s="10">
        <v>800</v>
      </c>
      <c r="D13" s="10">
        <v>14.318</v>
      </c>
    </row>
    <row r="14" spans="1:17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7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7"/>
  <sheetViews>
    <sheetView topLeftCell="GA1" workbookViewId="0">
      <selection activeCell="GL6" sqref="GL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7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</row>
    <row r="6" spans="1:197">
      <c r="B6" s="15">
        <f>SUM(D6:MI6)</f>
        <v>50868.059999999925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</row>
    <row r="7" spans="1:19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</row>
    <row r="8" spans="1:197">
      <c r="A8" s="8">
        <f>B8/F2</f>
        <v>1.5961989673317876E-3</v>
      </c>
      <c r="B8" s="7">
        <f>SUM(D8:MI8)</f>
        <v>4717.087188258899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</row>
    <row r="9" spans="1:19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</row>
    <row r="10" spans="1:197">
      <c r="B10">
        <f>B6/B8</f>
        <v>10.783786258310732</v>
      </c>
      <c r="AJ10" t="s">
        <v>65</v>
      </c>
    </row>
    <row r="12" spans="1:197">
      <c r="C12" s="17" t="s">
        <v>26</v>
      </c>
      <c r="D12" s="17" t="s">
        <v>27</v>
      </c>
      <c r="E12" s="1" t="s">
        <v>30</v>
      </c>
    </row>
    <row r="13" spans="1:19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97">
      <c r="A14" s="1" t="s">
        <v>29</v>
      </c>
      <c r="B14" s="16">
        <v>43040</v>
      </c>
      <c r="C14">
        <v>1700</v>
      </c>
      <c r="D14">
        <v>8.23</v>
      </c>
    </row>
    <row r="15" spans="1:197">
      <c r="A15" s="1" t="s">
        <v>29</v>
      </c>
      <c r="B15" s="16">
        <v>43054</v>
      </c>
      <c r="C15">
        <v>2400</v>
      </c>
      <c r="D15">
        <v>8.34</v>
      </c>
    </row>
    <row r="16" spans="1:19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5"/>
  <sheetViews>
    <sheetView topLeftCell="DZ1" workbookViewId="0">
      <selection activeCell="EF7" sqref="EF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</row>
    <row r="6" spans="1:139">
      <c r="B6" s="15">
        <f>SUM(D6:MI6)</f>
        <v>9049.1200000000317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</row>
    <row r="7" spans="1:13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</row>
    <row r="8" spans="1:139">
      <c r="A8" s="8">
        <f>B8/F2</f>
        <v>-4.2216299386460966E-2</v>
      </c>
      <c r="B8" s="7">
        <f>SUM(D8:MI8)</f>
        <v>-2418.9939548442135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</row>
    <row r="9" spans="1:13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</row>
    <row r="10" spans="1:139">
      <c r="B10" s="10">
        <f>B6/B8</f>
        <v>-3.7408609400939192</v>
      </c>
      <c r="CC10" s="1" t="s">
        <v>75</v>
      </c>
      <c r="CD10" s="1" t="s">
        <v>83</v>
      </c>
    </row>
    <row r="12" spans="1:139">
      <c r="C12" s="1" t="s">
        <v>26</v>
      </c>
      <c r="D12" s="1" t="s">
        <v>27</v>
      </c>
      <c r="E12" s="1" t="s">
        <v>28</v>
      </c>
    </row>
    <row r="13" spans="1:13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9">
      <c r="A14" s="1" t="s">
        <v>29</v>
      </c>
      <c r="B14" s="11">
        <v>42999</v>
      </c>
      <c r="C14">
        <v>1000</v>
      </c>
      <c r="D14">
        <v>18.510000000000002</v>
      </c>
    </row>
    <row r="15" spans="1:13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2018-05-30T13:50:10Z</dcterms:modified>
</cp:coreProperties>
</file>