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2240" yWindow="2060" windowWidth="27920" windowHeight="158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Y8" i="20" l="1"/>
  <c r="HY9" i="20"/>
  <c r="IR8" i="16"/>
  <c r="IR9" i="16"/>
  <c r="IR8" i="14"/>
  <c r="IR9" i="14"/>
  <c r="GA8" i="8"/>
  <c r="GA9" i="8"/>
  <c r="IR8" i="11"/>
  <c r="IR9" i="11"/>
  <c r="IQ8" i="9"/>
  <c r="IQ9" i="9"/>
  <c r="IR8" i="2"/>
  <c r="IR9" i="2"/>
  <c r="HT8" i="10"/>
  <c r="HT9" i="10"/>
  <c r="IR8" i="4"/>
  <c r="IR9" i="4"/>
  <c r="II8" i="3"/>
  <c r="II9" i="3"/>
  <c r="IR8" i="6"/>
  <c r="IR9" i="6"/>
  <c r="IR8" i="7"/>
  <c r="IR9" i="7"/>
  <c r="IR8" i="15"/>
  <c r="IR9" i="15"/>
  <c r="IR8" i="13"/>
  <c r="IR9" i="13"/>
  <c r="HU8" i="18"/>
  <c r="HU9" i="18"/>
  <c r="IR8" i="12"/>
  <c r="IR9" i="12"/>
  <c r="IR8" i="5"/>
  <c r="IR9" i="5"/>
  <c r="EH8" i="23"/>
  <c r="EH9" i="23"/>
  <c r="EH8" i="22"/>
  <c r="EH9" i="22"/>
  <c r="ID8" i="19"/>
  <c r="ID9" i="19"/>
  <c r="HH8" i="21"/>
  <c r="HH9" i="21"/>
  <c r="HX8" i="20"/>
  <c r="HX9" i="20"/>
  <c r="IQ8" i="16"/>
  <c r="IQ9" i="16"/>
  <c r="IQ8" i="14"/>
  <c r="IQ9" i="14"/>
  <c r="FZ8" i="8"/>
  <c r="FZ9" i="8"/>
  <c r="IQ8" i="11"/>
  <c r="IQ9" i="11"/>
  <c r="IP8" i="9"/>
  <c r="IP9" i="9"/>
  <c r="IQ8" i="2"/>
  <c r="IQ9" i="2"/>
  <c r="HS8" i="10"/>
  <c r="HS9" i="10"/>
  <c r="IQ8" i="4"/>
  <c r="IQ9" i="4"/>
  <c r="IH8" i="3"/>
  <c r="IH9" i="3"/>
  <c r="IQ8" i="6"/>
  <c r="IQ9" i="6"/>
  <c r="IQ8" i="7"/>
  <c r="IQ9" i="7"/>
  <c r="IQ8" i="15"/>
  <c r="IQ9" i="15"/>
  <c r="IQ8" i="13"/>
  <c r="IQ9" i="13"/>
  <c r="HT8" i="18"/>
  <c r="HT9" i="18"/>
  <c r="IQ8" i="12"/>
  <c r="IQ9" i="12"/>
  <c r="IQ8" i="5"/>
  <c r="IQ9" i="5"/>
  <c r="EG8" i="23"/>
  <c r="EG9" i="23"/>
  <c r="EG8" i="22"/>
  <c r="EG9" i="22"/>
  <c r="IC8" i="19"/>
  <c r="IC9" i="19"/>
  <c r="HG8" i="21"/>
  <c r="HG9" i="21"/>
  <c r="HW8" i="20"/>
  <c r="HW9" i="20"/>
  <c r="IP8" i="16"/>
  <c r="IP9" i="16"/>
  <c r="IP8" i="14"/>
  <c r="IP9" i="14"/>
  <c r="FY8" i="8"/>
  <c r="FY9" i="8"/>
  <c r="IP8" i="11"/>
  <c r="IP9" i="11"/>
  <c r="IO8" i="9"/>
  <c r="IO9" i="9"/>
  <c r="IP8" i="2"/>
  <c r="IP9" i="2"/>
  <c r="HR8" i="10"/>
  <c r="HR9" i="10"/>
  <c r="IP8" i="4"/>
  <c r="IP9" i="4"/>
  <c r="IG8" i="3"/>
  <c r="IG9" i="3"/>
  <c r="IP8" i="6"/>
  <c r="IP9" i="6"/>
  <c r="IP8" i="7"/>
  <c r="IP9" i="7"/>
  <c r="IP8" i="15"/>
  <c r="IP9" i="15"/>
  <c r="IP8" i="13"/>
  <c r="IP9" i="13"/>
  <c r="HS8" i="18"/>
  <c r="HS9" i="18"/>
  <c r="IP8" i="12"/>
  <c r="IP9" i="12"/>
  <c r="IP8" i="5"/>
  <c r="IP9" i="5"/>
  <c r="EF8" i="23"/>
  <c r="EF9" i="23"/>
  <c r="EF8" i="22"/>
  <c r="EF9" i="22"/>
  <c r="IB8" i="19"/>
  <c r="IB9" i="19"/>
  <c r="HF8" i="21"/>
  <c r="HF9" i="21"/>
  <c r="HV8" i="20"/>
  <c r="HV9" i="20"/>
  <c r="IO8" i="16"/>
  <c r="IO9" i="16"/>
  <c r="IO8" i="14"/>
  <c r="IO9" i="14"/>
  <c r="FX8" i="8"/>
  <c r="FX9" i="8"/>
  <c r="IO8" i="11"/>
  <c r="IO9" i="11"/>
  <c r="IN8" i="9"/>
  <c r="IN9" i="9"/>
  <c r="IO8" i="2"/>
  <c r="IO9" i="2"/>
  <c r="HQ8" i="10"/>
  <c r="HQ9" i="10"/>
  <c r="IO8" i="4"/>
  <c r="IO9" i="4"/>
  <c r="IF8" i="3"/>
  <c r="IF9" i="3"/>
  <c r="IO8" i="6"/>
  <c r="IO9" i="6"/>
  <c r="IO8" i="7"/>
  <c r="IO9" i="7"/>
  <c r="IO8" i="15"/>
  <c r="IO9" i="15"/>
  <c r="IO8" i="13"/>
  <c r="IO9" i="13"/>
  <c r="HR8" i="18"/>
  <c r="HR9" i="18"/>
  <c r="IO8" i="12"/>
  <c r="IO9" i="12"/>
  <c r="IO8" i="5"/>
  <c r="IO9" i="5"/>
  <c r="EE8" i="23"/>
  <c r="EE9" i="23"/>
  <c r="EE8" i="22"/>
  <c r="EE9" i="22"/>
  <c r="IA8" i="19"/>
  <c r="IA9" i="19"/>
  <c r="HE8" i="21"/>
  <c r="HE9" i="21"/>
  <c r="HU8" i="20"/>
  <c r="HU9" i="20"/>
  <c r="IN8" i="16"/>
  <c r="IN9" i="16"/>
  <c r="IN8" i="14"/>
  <c r="IN9" i="14"/>
  <c r="FW8" i="8"/>
  <c r="FW9" i="8"/>
  <c r="IN8" i="11"/>
  <c r="IN9" i="11"/>
  <c r="IM8" i="9"/>
  <c r="IM9" i="9"/>
  <c r="IN8" i="2"/>
  <c r="IN9" i="2"/>
  <c r="HP8" i="10"/>
  <c r="HP9" i="10"/>
  <c r="IN8" i="4"/>
  <c r="IN9" i="4"/>
  <c r="IE8" i="3"/>
  <c r="IE9" i="3"/>
  <c r="IN8" i="6"/>
  <c r="IN9" i="6"/>
  <c r="IN8" i="7"/>
  <c r="IN9" i="7"/>
  <c r="IN8" i="15"/>
  <c r="IN9" i="15"/>
  <c r="IN8" i="13"/>
  <c r="IN9" i="13"/>
  <c r="HQ8" i="18"/>
  <c r="HQ9" i="18"/>
  <c r="IN8" i="12"/>
  <c r="IN9" i="12"/>
  <c r="IN8" i="5"/>
  <c r="IN9" i="5"/>
  <c r="ED8" i="23"/>
  <c r="ED9" i="23"/>
  <c r="ED8" i="22"/>
  <c r="ED9" i="22"/>
  <c r="HZ8" i="19"/>
  <c r="HZ9" i="19"/>
  <c r="HD8" i="21"/>
  <c r="HD9" i="21"/>
  <c r="HT8" i="20"/>
  <c r="HT9" i="20"/>
  <c r="IM8" i="16"/>
  <c r="IM9" i="16"/>
  <c r="IM8" i="14"/>
  <c r="IM9" i="14"/>
  <c r="FV8" i="8"/>
  <c r="FV9" i="8"/>
  <c r="IM8" i="11"/>
  <c r="IM9" i="11"/>
  <c r="IL8" i="9"/>
  <c r="IL9" i="9"/>
  <c r="IM8" i="2"/>
  <c r="IM9" i="2"/>
  <c r="HO8" i="10"/>
  <c r="HO9" i="10"/>
  <c r="IM8" i="4"/>
  <c r="IM9" i="4"/>
  <c r="ID8" i="3"/>
  <c r="ID9" i="3"/>
  <c r="IM8" i="6"/>
  <c r="IM9" i="6"/>
  <c r="IM8" i="7"/>
  <c r="IM9" i="7"/>
  <c r="IM8" i="15"/>
  <c r="IM9" i="15"/>
  <c r="IM8" i="13"/>
  <c r="IM9" i="13"/>
  <c r="HP8" i="18"/>
  <c r="HP9" i="18"/>
  <c r="IM8" i="12"/>
  <c r="IM9" i="12"/>
  <c r="IM8" i="5"/>
  <c r="IM9" i="5"/>
  <c r="EC9" i="23"/>
  <c r="EC8" i="23"/>
  <c r="EC8" i="22"/>
  <c r="EC9" i="22"/>
  <c r="HY8" i="19"/>
  <c r="HY9" i="19"/>
  <c r="HC8" i="21"/>
  <c r="HC9" i="21"/>
  <c r="HS8" i="20"/>
  <c r="HS9" i="20"/>
  <c r="IL8" i="16"/>
  <c r="IL9" i="16"/>
  <c r="IL8" i="14"/>
  <c r="IL9" i="14"/>
  <c r="FU8" i="8"/>
  <c r="FU9" i="8"/>
  <c r="IL8" i="11"/>
  <c r="IL9" i="11"/>
  <c r="IK8" i="9"/>
  <c r="IK9" i="9"/>
  <c r="IL8" i="2"/>
  <c r="IL9" i="2"/>
  <c r="HN8" i="10"/>
  <c r="HN9" i="10"/>
  <c r="IL8" i="4"/>
  <c r="IL9" i="4"/>
  <c r="IC8" i="3"/>
  <c r="IC9" i="3"/>
  <c r="IL8" i="6"/>
  <c r="IL9" i="6"/>
  <c r="IL8" i="7"/>
  <c r="IL9" i="7"/>
  <c r="IL8" i="15"/>
  <c r="IL9" i="15"/>
  <c r="IL8" i="13"/>
  <c r="IL9" i="13"/>
  <c r="HO8" i="18"/>
  <c r="HO9" i="18"/>
  <c r="IL8" i="12"/>
  <c r="IL9" i="12"/>
  <c r="IL8" i="5"/>
  <c r="IL9" i="5"/>
  <c r="EB8" i="23"/>
  <c r="EB9" i="23"/>
  <c r="EB8" i="22"/>
  <c r="EB9" i="22"/>
  <c r="HX8" i="19"/>
  <c r="HX9" i="19"/>
  <c r="HB8" i="21"/>
  <c r="HB9" i="21"/>
  <c r="HR8" i="20"/>
  <c r="HR9" i="20"/>
  <c r="IK8" i="16"/>
  <c r="IK9" i="16"/>
  <c r="IK8" i="14"/>
  <c r="IK9" i="14"/>
  <c r="FT8" i="8"/>
  <c r="FT9" i="8"/>
  <c r="IK8" i="11"/>
  <c r="IK9" i="11"/>
  <c r="IJ8" i="9"/>
  <c r="IJ9" i="9"/>
  <c r="IK8" i="2"/>
  <c r="IK9" i="2"/>
  <c r="HM8" i="10"/>
  <c r="HM9" i="10"/>
  <c r="IK8" i="4"/>
  <c r="IK9" i="4"/>
  <c r="IB8" i="3"/>
  <c r="IB9" i="3"/>
  <c r="IK8" i="6"/>
  <c r="IK9" i="6"/>
  <c r="IK8" i="7"/>
  <c r="IK9" i="7"/>
  <c r="IK8" i="15"/>
  <c r="IK9" i="15"/>
  <c r="IK8" i="13"/>
  <c r="IK9" i="13"/>
  <c r="HN8" i="18"/>
  <c r="HN9" i="18"/>
  <c r="IK8" i="12"/>
  <c r="IK9" i="12"/>
  <c r="IK8" i="5"/>
  <c r="IK9" i="5"/>
  <c r="EA8" i="23"/>
  <c r="EA9" i="23"/>
  <c r="EA8" i="22"/>
  <c r="EA9" i="22"/>
  <c r="HW8" i="19"/>
  <c r="HW9" i="19"/>
  <c r="HA8" i="21"/>
  <c r="HA9" i="21"/>
  <c r="HQ8" i="20"/>
  <c r="HQ9" i="20"/>
  <c r="IJ8" i="16"/>
  <c r="IJ9" i="16"/>
  <c r="IJ8" i="14"/>
  <c r="IJ9" i="14"/>
  <c r="FS8" i="8"/>
  <c r="FS9" i="8"/>
  <c r="IJ8" i="11"/>
  <c r="IJ9" i="11"/>
  <c r="II8" i="9"/>
  <c r="II9" i="9"/>
  <c r="IJ8" i="2"/>
  <c r="IJ9" i="2"/>
  <c r="HL8" i="10"/>
  <c r="HL9" i="10"/>
  <c r="IJ8" i="4"/>
  <c r="IJ9" i="4"/>
  <c r="IA8" i="3"/>
  <c r="IA9" i="3"/>
  <c r="IJ8" i="6"/>
  <c r="IJ9" i="6"/>
  <c r="IJ8" i="7"/>
  <c r="IJ9" i="7"/>
  <c r="IJ8" i="15"/>
  <c r="IJ9" i="15"/>
  <c r="IJ8" i="13"/>
  <c r="IJ9" i="13"/>
  <c r="HM8" i="18"/>
  <c r="HM9" i="18"/>
  <c r="IJ8" i="12"/>
  <c r="IJ9" i="12"/>
  <c r="IJ8" i="5"/>
  <c r="IJ9" i="5"/>
  <c r="DZ8" i="23"/>
  <c r="DZ9" i="23"/>
  <c r="DZ8" i="22"/>
  <c r="DZ9" i="22"/>
  <c r="HV8" i="19"/>
  <c r="HV9" i="19"/>
  <c r="GZ8" i="21"/>
  <c r="GZ9" i="21"/>
  <c r="HP8" i="20"/>
  <c r="HP9" i="20"/>
  <c r="II8" i="16"/>
  <c r="II9" i="16"/>
  <c r="II8" i="14"/>
  <c r="II9" i="14"/>
  <c r="FR8" i="8"/>
  <c r="FR9" i="8"/>
  <c r="II8" i="11"/>
  <c r="II9" i="11"/>
  <c r="IH8" i="9"/>
  <c r="IH9" i="9"/>
  <c r="II8" i="2"/>
  <c r="II9" i="2"/>
  <c r="HK8" i="10"/>
  <c r="HK9" i="10"/>
  <c r="II8" i="4"/>
  <c r="II9" i="4"/>
  <c r="HZ8" i="3"/>
  <c r="HZ9" i="3"/>
  <c r="II8" i="6"/>
  <c r="II9" i="6"/>
  <c r="II8" i="7"/>
  <c r="II9" i="7"/>
  <c r="II8" i="15"/>
  <c r="II9" i="15"/>
  <c r="II8" i="13"/>
  <c r="II9" i="13"/>
  <c r="HL8" i="18"/>
  <c r="HL9" i="18"/>
  <c r="II8" i="12"/>
  <c r="II9" i="12"/>
  <c r="II8" i="5"/>
  <c r="II9" i="5"/>
  <c r="DY8" i="23"/>
  <c r="DY9" i="23"/>
  <c r="DY8" i="22"/>
  <c r="DY9" i="22"/>
  <c r="HU8" i="19"/>
  <c r="HU9" i="19"/>
  <c r="GY8" i="21"/>
  <c r="GY9" i="21"/>
  <c r="HO8" i="20"/>
  <c r="HO9" i="20"/>
  <c r="IH8" i="16"/>
  <c r="IH9" i="16"/>
  <c r="IH8" i="14"/>
  <c r="IH9" i="14"/>
  <c r="FQ8" i="8"/>
  <c r="FQ9" i="8"/>
  <c r="IH8" i="11"/>
  <c r="IH9" i="11"/>
  <c r="IG8" i="9"/>
  <c r="IG9" i="9"/>
  <c r="IH8" i="2"/>
  <c r="IH9" i="2"/>
  <c r="HJ8" i="10"/>
  <c r="HJ9" i="10"/>
  <c r="IH8" i="4"/>
  <c r="IH9" i="4"/>
  <c r="HY8" i="3"/>
  <c r="HY9" i="3"/>
  <c r="IH8" i="6"/>
  <c r="IH9" i="6"/>
  <c r="IH8" i="7"/>
  <c r="IH9" i="7"/>
  <c r="IH8" i="15"/>
  <c r="IH9" i="15"/>
  <c r="IH8" i="13"/>
  <c r="IH9" i="13"/>
  <c r="HK8" i="18"/>
  <c r="HK9" i="18"/>
  <c r="IH8" i="12"/>
  <c r="IH9" i="12"/>
  <c r="IH8" i="5"/>
  <c r="IH9" i="5"/>
  <c r="DX8" i="23"/>
  <c r="DX9" i="23"/>
  <c r="DX8" i="22"/>
  <c r="DX9" i="22"/>
  <c r="HT8" i="19"/>
  <c r="HT9" i="19"/>
  <c r="GX8" i="21"/>
  <c r="GX9" i="21"/>
  <c r="HN8" i="20"/>
  <c r="HN9" i="20"/>
  <c r="IG8" i="16"/>
  <c r="IG9" i="16"/>
  <c r="IG8" i="14"/>
  <c r="IG9" i="14"/>
  <c r="FP8" i="8"/>
  <c r="FP9" i="8"/>
  <c r="IG8" i="11"/>
  <c r="IG9" i="11"/>
  <c r="IF8" i="9"/>
  <c r="IF9" i="9"/>
  <c r="IG8" i="2"/>
  <c r="IG9" i="2"/>
  <c r="HI8" i="10"/>
  <c r="HI9" i="10"/>
  <c r="IG8" i="4"/>
  <c r="IG9" i="4"/>
  <c r="HX8" i="3"/>
  <c r="HX9" i="3"/>
  <c r="IG8" i="6"/>
  <c r="IG9" i="6"/>
  <c r="IG8" i="7"/>
  <c r="IG9" i="7"/>
  <c r="IG8" i="15"/>
  <c r="IG9" i="15"/>
  <c r="IG8" i="13"/>
  <c r="IG9" i="13"/>
  <c r="HJ8" i="18"/>
  <c r="HJ9" i="18"/>
  <c r="IG8" i="12"/>
  <c r="IG9" i="12"/>
  <c r="IG8" i="5"/>
  <c r="IG9" i="5"/>
  <c r="DW8" i="23"/>
  <c r="DW9" i="23"/>
  <c r="DW8" i="22"/>
  <c r="DW9" i="22"/>
  <c r="HS8" i="19"/>
  <c r="HS9" i="19"/>
  <c r="GW8" i="21"/>
  <c r="GW9" i="21"/>
  <c r="HM8" i="20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<sst xmlns="http://schemas.openxmlformats.org/spreadsheetml/2006/main" count="346" uniqueCount="94">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</sst>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577752"/>
        <c:axId val="-2097574744"/>
      </c:lineChart>
      <c:catAx>
        <c:axId val="-209757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574744"/>
        <c:crosses val="autoZero"/>
        <c:auto val="1"/>
        <c:lblAlgn val="ctr"/>
        <c:lblOffset val="100"/>
        <c:tickLblSkip val="2"/>
        <c:noMultiLvlLbl val="0"/>
      </c:catAx>
      <c:valAx>
        <c:axId val="-209757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57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150984"/>
        <c:axId val="-2098100392"/>
      </c:lineChart>
      <c:catAx>
        <c:axId val="-2098150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100392"/>
        <c:crosses val="autoZero"/>
        <c:auto val="1"/>
        <c:lblAlgn val="ctr"/>
        <c:lblOffset val="100"/>
        <c:noMultiLvlLbl val="0"/>
      </c:catAx>
      <c:valAx>
        <c:axId val="-209810039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150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44872"/>
        <c:axId val="-2087340088"/>
      </c:lineChart>
      <c:catAx>
        <c:axId val="-208674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40088"/>
        <c:crosses val="autoZero"/>
        <c:auto val="1"/>
        <c:lblAlgn val="ctr"/>
        <c:lblOffset val="100"/>
        <c:noMultiLvlLbl val="0"/>
      </c:catAx>
      <c:valAx>
        <c:axId val="-208734008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74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宝钢股份!$D$9:$KU$9</c:f>
              <c:numCache>
                <c:formatCode>[Red]0.00;[Green]\-0.00</c:formatCode>
                <c:ptCount val="304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84200"/>
        <c:axId val="-2097381192"/>
      </c:lineChart>
      <c:catAx>
        <c:axId val="-209738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381192"/>
        <c:crosses val="autoZero"/>
        <c:auto val="1"/>
        <c:lblAlgn val="ctr"/>
        <c:lblOffset val="100"/>
        <c:noMultiLvlLbl val="0"/>
      </c:catAx>
      <c:valAx>
        <c:axId val="-2097381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38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宝钢股份!$GU$7:$KU$7</c:f>
              <c:numCache>
                <c:formatCode>#,##0.00;[Red]#,##0.00</c:formatCode>
                <c:ptCount val="105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94856"/>
        <c:axId val="-2097791848"/>
      </c:lineChart>
      <c:catAx>
        <c:axId val="-209779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91848"/>
        <c:crosses val="autoZero"/>
        <c:auto val="1"/>
        <c:lblAlgn val="ctr"/>
        <c:lblOffset val="100"/>
        <c:noMultiLvlLbl val="0"/>
      </c:catAx>
      <c:valAx>
        <c:axId val="-209779184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79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770248"/>
        <c:axId val="-2097767240"/>
      </c:lineChart>
      <c:catAx>
        <c:axId val="-209777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67240"/>
        <c:crosses val="autoZero"/>
        <c:auto val="1"/>
        <c:lblAlgn val="ctr"/>
        <c:lblOffset val="100"/>
        <c:noMultiLvlLbl val="0"/>
      </c:catAx>
      <c:valAx>
        <c:axId val="-20977672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777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26504"/>
        <c:axId val="-2087311768"/>
      </c:lineChart>
      <c:catAx>
        <c:axId val="2046826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11768"/>
        <c:crosses val="autoZero"/>
        <c:auto val="1"/>
        <c:lblAlgn val="ctr"/>
        <c:lblOffset val="100"/>
        <c:noMultiLvlLbl val="0"/>
      </c:catAx>
      <c:valAx>
        <c:axId val="-208731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826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04552"/>
        <c:axId val="2047748600"/>
      </c:lineChart>
      <c:catAx>
        <c:axId val="-208710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748600"/>
        <c:crosses val="autoZero"/>
        <c:auto val="1"/>
        <c:lblAlgn val="ctr"/>
        <c:lblOffset val="100"/>
        <c:noMultiLvlLbl val="0"/>
      </c:catAx>
      <c:valAx>
        <c:axId val="2047748600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10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70392"/>
        <c:axId val="-2134667704"/>
      </c:lineChart>
      <c:catAx>
        <c:axId val="-213467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667704"/>
        <c:crosses val="autoZero"/>
        <c:auto val="1"/>
        <c:lblAlgn val="ctr"/>
        <c:lblOffset val="100"/>
        <c:noMultiLvlLbl val="0"/>
      </c:catAx>
      <c:valAx>
        <c:axId val="-2134667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670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293400"/>
        <c:axId val="-2088730104"/>
      </c:lineChart>
      <c:catAx>
        <c:axId val="-208829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730104"/>
        <c:crosses val="autoZero"/>
        <c:auto val="1"/>
        <c:lblAlgn val="ctr"/>
        <c:lblOffset val="100"/>
        <c:noMultiLvlLbl val="0"/>
      </c:catAx>
      <c:valAx>
        <c:axId val="-208873010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29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32280"/>
        <c:axId val="-2131635768"/>
      </c:lineChart>
      <c:catAx>
        <c:axId val="-2131632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635768"/>
        <c:crosses val="autoZero"/>
        <c:auto val="1"/>
        <c:lblAlgn val="ctr"/>
        <c:lblOffset val="100"/>
        <c:noMultiLvlLbl val="0"/>
      </c:catAx>
      <c:valAx>
        <c:axId val="-213163576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163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226696"/>
        <c:axId val="-2086223640"/>
      </c:lineChart>
      <c:catAx>
        <c:axId val="-208622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223640"/>
        <c:crosses val="autoZero"/>
        <c:auto val="1"/>
        <c:lblAlgn val="ctr"/>
        <c:lblOffset val="100"/>
        <c:tickLblSkip val="2"/>
        <c:noMultiLvlLbl val="0"/>
      </c:catAx>
      <c:valAx>
        <c:axId val="-20862236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22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37640"/>
        <c:axId val="-2097723816"/>
      </c:lineChart>
      <c:catAx>
        <c:axId val="-209763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723816"/>
        <c:crosses val="autoZero"/>
        <c:auto val="1"/>
        <c:lblAlgn val="ctr"/>
        <c:lblOffset val="100"/>
        <c:noMultiLvlLbl val="0"/>
      </c:catAx>
      <c:valAx>
        <c:axId val="-20977238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63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78936"/>
        <c:axId val="-2097675928"/>
      </c:lineChart>
      <c:catAx>
        <c:axId val="-209767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75928"/>
        <c:crosses val="autoZero"/>
        <c:auto val="1"/>
        <c:lblAlgn val="ctr"/>
        <c:lblOffset val="100"/>
        <c:noMultiLvlLbl val="0"/>
      </c:catAx>
      <c:valAx>
        <c:axId val="-2097675928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7678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00520"/>
        <c:axId val="-2099797512"/>
      </c:lineChart>
      <c:catAx>
        <c:axId val="-209980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797512"/>
        <c:crosses val="autoZero"/>
        <c:auto val="1"/>
        <c:lblAlgn val="ctr"/>
        <c:lblOffset val="100"/>
        <c:noMultiLvlLbl val="0"/>
      </c:catAx>
      <c:valAx>
        <c:axId val="-2099797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80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37672"/>
        <c:axId val="-2099734664"/>
      </c:lineChart>
      <c:catAx>
        <c:axId val="-209973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734664"/>
        <c:crosses val="autoZero"/>
        <c:auto val="1"/>
        <c:lblAlgn val="ctr"/>
        <c:lblOffset val="100"/>
        <c:noMultiLvlLbl val="0"/>
      </c:catAx>
      <c:valAx>
        <c:axId val="-20997346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73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29208"/>
        <c:axId val="-2099726152"/>
      </c:lineChart>
      <c:catAx>
        <c:axId val="-20997292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726152"/>
        <c:crosses val="autoZero"/>
        <c:auto val="1"/>
        <c:lblAlgn val="ctr"/>
        <c:lblOffset val="100"/>
        <c:noMultiLvlLbl val="0"/>
      </c:catAx>
      <c:valAx>
        <c:axId val="-2099726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729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62536"/>
        <c:axId val="-2099659528"/>
      </c:lineChart>
      <c:catAx>
        <c:axId val="-209966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59528"/>
        <c:crosses val="autoZero"/>
        <c:auto val="1"/>
        <c:lblAlgn val="ctr"/>
        <c:lblOffset val="100"/>
        <c:noMultiLvlLbl val="0"/>
      </c:catAx>
      <c:valAx>
        <c:axId val="-20996595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66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360104"/>
        <c:axId val="-2097900472"/>
      </c:lineChart>
      <c:catAx>
        <c:axId val="-209736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900472"/>
        <c:crosses val="autoZero"/>
        <c:auto val="1"/>
        <c:lblAlgn val="ctr"/>
        <c:lblOffset val="100"/>
        <c:noMultiLvlLbl val="0"/>
      </c:catAx>
      <c:valAx>
        <c:axId val="-209790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360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217656"/>
        <c:axId val="-2135295032"/>
      </c:lineChart>
      <c:catAx>
        <c:axId val="-213821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295032"/>
        <c:crosses val="autoZero"/>
        <c:auto val="1"/>
        <c:lblAlgn val="ctr"/>
        <c:lblOffset val="100"/>
        <c:noMultiLvlLbl val="0"/>
      </c:catAx>
      <c:valAx>
        <c:axId val="-213529503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21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43928"/>
        <c:axId val="-2087640920"/>
      </c:lineChart>
      <c:catAx>
        <c:axId val="-208764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40920"/>
        <c:crosses val="autoZero"/>
        <c:auto val="1"/>
        <c:lblAlgn val="ctr"/>
        <c:lblOffset val="100"/>
        <c:noMultiLvlLbl val="0"/>
      </c:catAx>
      <c:valAx>
        <c:axId val="-2087640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643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07720"/>
        <c:axId val="-2087531048"/>
      </c:lineChart>
      <c:catAx>
        <c:axId val="-208740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31048"/>
        <c:crosses val="autoZero"/>
        <c:auto val="1"/>
        <c:lblAlgn val="ctr"/>
        <c:lblOffset val="100"/>
        <c:noMultiLvlLbl val="0"/>
      </c:catAx>
      <c:valAx>
        <c:axId val="-208753104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0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5909240"/>
        <c:axId val="-2086533448"/>
      </c:lineChart>
      <c:catAx>
        <c:axId val="-2085909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533448"/>
        <c:crosses val="autoZero"/>
        <c:auto val="1"/>
        <c:lblAlgn val="ctr"/>
        <c:lblOffset val="100"/>
        <c:noMultiLvlLbl val="0"/>
      </c:catAx>
      <c:valAx>
        <c:axId val="-2086533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909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90792"/>
        <c:axId val="-2087487784"/>
      </c:lineChart>
      <c:catAx>
        <c:axId val="-208749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87784"/>
        <c:crosses val="autoZero"/>
        <c:auto val="1"/>
        <c:lblAlgn val="ctr"/>
        <c:lblOffset val="100"/>
        <c:noMultiLvlLbl val="0"/>
      </c:catAx>
      <c:valAx>
        <c:axId val="-2087487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490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28008"/>
        <c:axId val="-2087425000"/>
      </c:lineChart>
      <c:catAx>
        <c:axId val="-208742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25000"/>
        <c:crosses val="autoZero"/>
        <c:auto val="1"/>
        <c:lblAlgn val="ctr"/>
        <c:lblOffset val="100"/>
        <c:noMultiLvlLbl val="0"/>
      </c:catAx>
      <c:valAx>
        <c:axId val="-2087425000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428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139800"/>
        <c:axId val="-2086890424"/>
      </c:lineChart>
      <c:catAx>
        <c:axId val="-2087139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90424"/>
        <c:crosses val="autoZero"/>
        <c:auto val="1"/>
        <c:lblAlgn val="ctr"/>
        <c:lblOffset val="100"/>
        <c:noMultiLvlLbl val="0"/>
      </c:catAx>
      <c:valAx>
        <c:axId val="-2086890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13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天宝食品!$FP$7:$JD$7</c:f>
              <c:numCache>
                <c:formatCode>#,##0.00;[Red]#,##0.00</c:formatCode>
                <c:ptCount val="93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66744"/>
        <c:axId val="-2087063736"/>
      </c:lineChart>
      <c:catAx>
        <c:axId val="-208706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63736"/>
        <c:crosses val="autoZero"/>
        <c:auto val="1"/>
        <c:lblAlgn val="ctr"/>
        <c:lblOffset val="100"/>
        <c:noMultiLvlLbl val="0"/>
      </c:catAx>
      <c:valAx>
        <c:axId val="-2087063736"/>
        <c:scaling>
          <c:orientation val="minMax"/>
          <c:max val="6.53"/>
          <c:min val="3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6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41656"/>
        <c:axId val="-2132758584"/>
      </c:lineChart>
      <c:catAx>
        <c:axId val="-20870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58584"/>
        <c:crosses val="autoZero"/>
        <c:auto val="1"/>
        <c:lblAlgn val="ctr"/>
        <c:lblOffset val="100"/>
        <c:noMultiLvlLbl val="0"/>
      </c:catAx>
      <c:valAx>
        <c:axId val="-213275858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0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44008"/>
        <c:axId val="-2132756056"/>
      </c:lineChart>
      <c:catAx>
        <c:axId val="204684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756056"/>
        <c:crosses val="autoZero"/>
        <c:auto val="1"/>
        <c:lblAlgn val="ctr"/>
        <c:lblOffset val="100"/>
        <c:noMultiLvlLbl val="0"/>
      </c:catAx>
      <c:valAx>
        <c:axId val="-213275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84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557976"/>
        <c:axId val="-2136772152"/>
      </c:lineChart>
      <c:catAx>
        <c:axId val="-2136557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772152"/>
        <c:crosses val="autoZero"/>
        <c:auto val="1"/>
        <c:lblAlgn val="ctr"/>
        <c:lblOffset val="100"/>
        <c:noMultiLvlLbl val="0"/>
      </c:catAx>
      <c:valAx>
        <c:axId val="-213677215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557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71112"/>
        <c:axId val="-2134268104"/>
      </c:lineChart>
      <c:catAx>
        <c:axId val="-213427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268104"/>
        <c:crosses val="autoZero"/>
        <c:auto val="1"/>
        <c:lblAlgn val="ctr"/>
        <c:lblOffset val="100"/>
        <c:noMultiLvlLbl val="0"/>
      </c:catAx>
      <c:valAx>
        <c:axId val="-21342681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427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25752"/>
        <c:axId val="-2099622696"/>
      </c:lineChart>
      <c:catAx>
        <c:axId val="-20996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22696"/>
        <c:crosses val="autoZero"/>
        <c:auto val="1"/>
        <c:lblAlgn val="ctr"/>
        <c:lblOffset val="100"/>
        <c:noMultiLvlLbl val="0"/>
      </c:catAx>
      <c:valAx>
        <c:axId val="-209962269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62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832728"/>
        <c:axId val="-2087047912"/>
      </c:lineChart>
      <c:catAx>
        <c:axId val="-213683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47912"/>
        <c:crosses val="autoZero"/>
        <c:auto val="1"/>
        <c:lblAlgn val="ctr"/>
        <c:lblOffset val="100"/>
        <c:noMultiLvlLbl val="0"/>
      </c:catAx>
      <c:valAx>
        <c:axId val="-208704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83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850024"/>
        <c:axId val="-2099847080"/>
      </c:lineChart>
      <c:catAx>
        <c:axId val="-209985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847080"/>
        <c:crosses val="autoZero"/>
        <c:auto val="1"/>
        <c:lblAlgn val="ctr"/>
        <c:lblOffset val="100"/>
        <c:noMultiLvlLbl val="0"/>
      </c:catAx>
      <c:valAx>
        <c:axId val="-2099847080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85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10968"/>
        <c:axId val="-2136125512"/>
      </c:lineChart>
      <c:catAx>
        <c:axId val="-213611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25512"/>
        <c:crosses val="autoZero"/>
        <c:auto val="1"/>
        <c:lblAlgn val="ctr"/>
        <c:lblOffset val="100"/>
        <c:noMultiLvlLbl val="0"/>
      </c:catAx>
      <c:valAx>
        <c:axId val="-213612551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11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70712"/>
        <c:axId val="-2087867896"/>
      </c:lineChart>
      <c:catAx>
        <c:axId val="-2087870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67896"/>
        <c:crosses val="autoZero"/>
        <c:auto val="1"/>
        <c:lblAlgn val="ctr"/>
        <c:lblOffset val="100"/>
        <c:noMultiLvlLbl val="0"/>
      </c:catAx>
      <c:valAx>
        <c:axId val="-2087867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870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08136"/>
        <c:axId val="-2087805128"/>
      </c:lineChart>
      <c:catAx>
        <c:axId val="-208780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05128"/>
        <c:crosses val="autoZero"/>
        <c:auto val="1"/>
        <c:lblAlgn val="ctr"/>
        <c:lblOffset val="100"/>
        <c:noMultiLvlLbl val="0"/>
      </c:catAx>
      <c:valAx>
        <c:axId val="-208780512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808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60184"/>
        <c:axId val="-2087757176"/>
      </c:lineChart>
      <c:catAx>
        <c:axId val="-208776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57176"/>
        <c:crosses val="autoZero"/>
        <c:auto val="1"/>
        <c:lblAlgn val="ctr"/>
        <c:lblOffset val="100"/>
        <c:noMultiLvlLbl val="0"/>
      </c:catAx>
      <c:valAx>
        <c:axId val="-208775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76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878328"/>
        <c:axId val="-2087875320"/>
      </c:lineChart>
      <c:catAx>
        <c:axId val="-208787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875320"/>
        <c:crosses val="autoZero"/>
        <c:auto val="1"/>
        <c:lblAlgn val="ctr"/>
        <c:lblOffset val="100"/>
        <c:noMultiLvlLbl val="0"/>
      </c:catAx>
      <c:valAx>
        <c:axId val="-208787532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87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77128"/>
        <c:axId val="-2136174120"/>
      </c:lineChart>
      <c:catAx>
        <c:axId val="-2136177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174120"/>
        <c:crosses val="autoZero"/>
        <c:auto val="1"/>
        <c:lblAlgn val="ctr"/>
        <c:lblOffset val="100"/>
        <c:noMultiLvlLbl val="0"/>
      </c:catAx>
      <c:valAx>
        <c:axId val="-2136174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6177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46648"/>
        <c:axId val="-2136255624"/>
      </c:lineChart>
      <c:catAx>
        <c:axId val="-213624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255624"/>
        <c:crosses val="autoZero"/>
        <c:auto val="1"/>
        <c:lblAlgn val="ctr"/>
        <c:lblOffset val="100"/>
        <c:noMultiLvlLbl val="0"/>
      </c:catAx>
      <c:valAx>
        <c:axId val="-2136255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624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372472"/>
        <c:axId val="-2099616600"/>
      </c:lineChart>
      <c:catAx>
        <c:axId val="-213537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616600"/>
        <c:crosses val="autoZero"/>
        <c:auto val="1"/>
        <c:lblAlgn val="ctr"/>
        <c:lblOffset val="100"/>
        <c:noMultiLvlLbl val="0"/>
      </c:catAx>
      <c:valAx>
        <c:axId val="-209961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35372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46904"/>
        <c:axId val="-2099543896"/>
      </c:lineChart>
      <c:catAx>
        <c:axId val="-2099546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543896"/>
        <c:crosses val="autoZero"/>
        <c:auto val="1"/>
        <c:lblAlgn val="ctr"/>
        <c:lblOffset val="100"/>
        <c:noMultiLvlLbl val="0"/>
      </c:catAx>
      <c:valAx>
        <c:axId val="-2099543896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546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521848"/>
        <c:axId val="-2099518904"/>
      </c:lineChart>
      <c:catAx>
        <c:axId val="-209952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518904"/>
        <c:crosses val="autoZero"/>
        <c:auto val="1"/>
        <c:lblAlgn val="ctr"/>
        <c:lblOffset val="100"/>
        <c:noMultiLvlLbl val="0"/>
      </c:catAx>
      <c:valAx>
        <c:axId val="-209951890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952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99752"/>
        <c:axId val="-2088096808"/>
      </c:lineChart>
      <c:catAx>
        <c:axId val="-208809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096808"/>
        <c:crosses val="autoZero"/>
        <c:auto val="1"/>
        <c:lblAlgn val="ctr"/>
        <c:lblOffset val="100"/>
        <c:noMultiLvlLbl val="0"/>
      </c:catAx>
      <c:valAx>
        <c:axId val="-2088096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09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427640"/>
        <c:axId val="-2130733752"/>
      </c:lineChart>
      <c:catAx>
        <c:axId val="-208842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733752"/>
        <c:crosses val="autoZero"/>
        <c:auto val="1"/>
        <c:lblAlgn val="ctr"/>
        <c:lblOffset val="100"/>
        <c:noMultiLvlLbl val="0"/>
      </c:catAx>
      <c:valAx>
        <c:axId val="-2130733752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42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001416"/>
        <c:axId val="-2088472408"/>
      </c:lineChart>
      <c:catAx>
        <c:axId val="-208800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472408"/>
        <c:crosses val="autoZero"/>
        <c:auto val="1"/>
        <c:lblAlgn val="ctr"/>
        <c:lblOffset val="100"/>
        <c:noMultiLvlLbl val="0"/>
      </c:catAx>
      <c:valAx>
        <c:axId val="-208847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00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758456"/>
        <c:axId val="-2088755448"/>
      </c:lineChart>
      <c:catAx>
        <c:axId val="-208875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755448"/>
        <c:crosses val="autoZero"/>
        <c:auto val="1"/>
        <c:lblAlgn val="ctr"/>
        <c:lblOffset val="100"/>
        <c:noMultiLvlLbl val="0"/>
      </c:catAx>
      <c:valAx>
        <c:axId val="-2088755448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875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7620424"/>
        <c:axId val="-2097617416"/>
      </c:lineChart>
      <c:catAx>
        <c:axId val="-209762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7617416"/>
        <c:crosses val="autoZero"/>
        <c:auto val="1"/>
        <c:lblAlgn val="ctr"/>
        <c:lblOffset val="100"/>
        <c:noMultiLvlLbl val="0"/>
      </c:catAx>
      <c:valAx>
        <c:axId val="-2097617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762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32</xdr:row>
      <xdr:rowOff>165100</xdr:rowOff>
    </xdr:from>
    <xdr:to>
      <xdr:col>12</xdr:col>
      <xdr:colOff>469900</xdr:colOff>
      <xdr:row>51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762000</xdr:colOff>
      <xdr:row>33</xdr:row>
      <xdr:rowOff>139700</xdr:rowOff>
    </xdr:from>
    <xdr:to>
      <xdr:col>13</xdr:col>
      <xdr:colOff>127000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10</xdr:col>
      <xdr:colOff>317500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45"/>
  <sheetViews>
    <sheetView topLeftCell="GX1" workbookViewId="0">
      <selection activeCell="HH7" sqref="H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1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1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1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1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</row>
    <row r="5" spans="1:21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</row>
    <row r="6" spans="1:216">
      <c r="A6" s="10"/>
      <c r="B6" s="34">
        <f>SUM(D6:MI6)</f>
        <v>-529736.69999999995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</row>
    <row r="7" spans="1:21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</row>
    <row r="8" spans="1:216">
      <c r="A8" s="8">
        <f>B8/F2</f>
        <v>-1.7193335999524394E-2</v>
      </c>
      <c r="B8" s="7">
        <f>SUM(D8:MI8)</f>
        <v>-10845.556348499988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" si="101">HH6/HH7</f>
        <v>-20.320652173913043</v>
      </c>
    </row>
    <row r="9" spans="1:21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</row>
    <row r="10" spans="1:216">
      <c r="A10" s="10"/>
      <c r="B10" s="10">
        <f>B6/B8</f>
        <v>48.843663061440466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1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1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1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1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1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1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9"/>
  <sheetViews>
    <sheetView topLeftCell="ID1" workbookViewId="0">
      <selection activeCell="IR7" sqref="I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2">
      <c r="C2" s="1" t="s">
        <v>20</v>
      </c>
      <c r="D2" s="1" t="s">
        <v>7</v>
      </c>
      <c r="E2">
        <v>16.73</v>
      </c>
      <c r="F2">
        <f>E2*10000</f>
        <v>167300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-7643.5400000000145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</row>
    <row r="7" spans="1:25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</row>
    <row r="8" spans="1:252">
      <c r="A8" s="8">
        <f>B8/F2</f>
        <v>-1.2215272204118872E-2</v>
      </c>
      <c r="B8" s="7">
        <f>SUM(D8:MI8)</f>
        <v>-2043.6150397490874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</row>
    <row r="9" spans="1:25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</row>
    <row r="10" spans="1:252">
      <c r="B10" s="10">
        <f>B6/B8</f>
        <v>3.7402053964813642</v>
      </c>
    </row>
    <row r="12" spans="1:252">
      <c r="C12" s="17" t="s">
        <v>26</v>
      </c>
      <c r="D12" s="17" t="s">
        <v>27</v>
      </c>
    </row>
    <row r="13" spans="1:252">
      <c r="C13" s="10">
        <v>400</v>
      </c>
      <c r="D13" s="10">
        <v>8.4030000000000005</v>
      </c>
    </row>
    <row r="14" spans="1:252">
      <c r="A14" s="1" t="s">
        <v>29</v>
      </c>
      <c r="B14" s="23">
        <v>42991</v>
      </c>
      <c r="C14">
        <v>2000</v>
      </c>
      <c r="D14">
        <v>4.75</v>
      </c>
    </row>
    <row r="15" spans="1:252">
      <c r="A15" s="1" t="s">
        <v>29</v>
      </c>
      <c r="B15" s="11">
        <v>42993</v>
      </c>
      <c r="C15">
        <v>2000</v>
      </c>
      <c r="D15">
        <v>4.71</v>
      </c>
    </row>
    <row r="16" spans="1:25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20"/>
  <sheetViews>
    <sheetView topLeftCell="IC1" workbookViewId="0">
      <selection activeCell="IR7" sqref="IR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5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-144126.05000000002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</row>
    <row r="7" spans="1:25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</row>
    <row r="8" spans="1:252">
      <c r="A8" s="8">
        <f>B8/F2</f>
        <v>-0.10275195989789655</v>
      </c>
      <c r="B8" s="7">
        <f>SUM(D8:MI8)</f>
        <v>-9730.6106023308039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" si="119">IR6/IR7</f>
        <v>108.98623063683306</v>
      </c>
    </row>
    <row r="9" spans="1:25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</row>
    <row r="10" spans="1:252">
      <c r="B10">
        <f>B6/B8</f>
        <v>14.81161418230805</v>
      </c>
      <c r="HX10" t="s">
        <v>93</v>
      </c>
    </row>
    <row r="16" spans="1:25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I1" workbookViewId="0">
      <selection activeCell="IR7" sqref="IR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52">
      <c r="C2" s="1" t="s">
        <v>11</v>
      </c>
      <c r="D2" s="1" t="s">
        <v>7</v>
      </c>
      <c r="E2">
        <v>4.05</v>
      </c>
      <c r="F2">
        <f>E2*10000</f>
        <v>40500</v>
      </c>
    </row>
    <row r="3" spans="1:252">
      <c r="C3" s="1" t="s">
        <v>1</v>
      </c>
    </row>
    <row r="4" spans="1:25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 s="27" customFormat="1">
      <c r="B6" s="28">
        <f>SUM(D6:MI6)</f>
        <v>-33002.619999999974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</row>
    <row r="7" spans="1:25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</row>
    <row r="8" spans="1:252">
      <c r="A8" s="8">
        <f>B8/F2</f>
        <v>-7.8175575252008564E-2</v>
      </c>
      <c r="B8" s="7">
        <f>SUM(D8:MI8)</f>
        <v>-3166.1107977063466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</row>
    <row r="9" spans="1:25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</row>
    <row r="10" spans="1:252">
      <c r="B10" s="10">
        <f>B6/B8</f>
        <v>10.423709752643006</v>
      </c>
      <c r="HE10" s="1" t="s">
        <v>41</v>
      </c>
      <c r="IJ10" s="1" t="s">
        <v>41</v>
      </c>
      <c r="IK10" s="1" t="s">
        <v>41</v>
      </c>
    </row>
    <row r="12" spans="1:252">
      <c r="C12" s="17" t="s">
        <v>26</v>
      </c>
      <c r="D12" s="17" t="s">
        <v>27</v>
      </c>
    </row>
    <row r="13" spans="1:252">
      <c r="C13" s="10">
        <v>300</v>
      </c>
      <c r="D13" s="10">
        <v>27.286999999999999</v>
      </c>
    </row>
    <row r="14" spans="1:25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I14"/>
  <sheetViews>
    <sheetView topLeftCell="IB1" workbookViewId="0">
      <selection activeCell="II7" sqref="II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43">
      <c r="C2" s="1" t="s">
        <v>8</v>
      </c>
      <c r="D2" s="1" t="s">
        <v>7</v>
      </c>
      <c r="E2">
        <v>220.39</v>
      </c>
      <c r="F2">
        <f>E2*10000</f>
        <v>2203900</v>
      </c>
    </row>
    <row r="3" spans="1:243">
      <c r="C3" s="1" t="s">
        <v>1</v>
      </c>
    </row>
    <row r="4" spans="1:24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</row>
    <row r="5" spans="1:24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</row>
    <row r="6" spans="1:243">
      <c r="B6" s="15">
        <f>SUM(D6:MI6)</f>
        <v>-272156.15999999986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</row>
    <row r="7" spans="1:24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</row>
    <row r="8" spans="1:243">
      <c r="A8" s="8">
        <f>B8/F2</f>
        <v>-6.1264094153642805E-2</v>
      </c>
      <c r="B8" s="7">
        <f>SUM(D8:MI8)</f>
        <v>-135019.93710521338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</row>
    <row r="9" spans="1:24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</row>
    <row r="10" spans="1:243">
      <c r="T10" s="22" t="s">
        <v>49</v>
      </c>
      <c r="FE10" t="s">
        <v>82</v>
      </c>
      <c r="HJ10" t="s">
        <v>91</v>
      </c>
    </row>
    <row r="13" spans="1:243">
      <c r="C13" s="1" t="s">
        <v>26</v>
      </c>
      <c r="D13" s="1" t="s">
        <v>27</v>
      </c>
      <c r="E13" s="1" t="s">
        <v>47</v>
      </c>
    </row>
    <row r="14" spans="1:24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5"/>
  <sheetViews>
    <sheetView topLeftCell="IG1" workbookViewId="0">
      <selection activeCell="IR7" sqref="I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2">
      <c r="C2" s="1" t="s">
        <v>9</v>
      </c>
      <c r="D2" s="1" t="s">
        <v>7</v>
      </c>
      <c r="E2">
        <v>9.6</v>
      </c>
      <c r="F2">
        <f>E2*10000</f>
        <v>96000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-99006.829999999973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</row>
    <row r="7" spans="1:25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</row>
    <row r="8" spans="1:252">
      <c r="A8" s="8">
        <f>B8/F2</f>
        <v>-0.18927937553790325</v>
      </c>
      <c r="B8" s="7">
        <f>SUM(D8:MI8)</f>
        <v>-18170.820051638711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" si="119">IR6/IR7</f>
        <v>-14.730245231607631</v>
      </c>
    </row>
    <row r="9" spans="1:25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</row>
    <row r="12" spans="1:252">
      <c r="C12" s="1" t="s">
        <v>26</v>
      </c>
      <c r="D12" s="1" t="s">
        <v>27</v>
      </c>
      <c r="E12" s="1" t="s">
        <v>30</v>
      </c>
    </row>
    <row r="13" spans="1:25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52">
      <c r="C14" s="12"/>
      <c r="D14" s="13"/>
      <c r="E14" s="13"/>
    </row>
    <row r="15" spans="1:25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15"/>
  <sheetViews>
    <sheetView topLeftCell="HK1" workbookViewId="0">
      <selection activeCell="HT7" sqref="H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8">
      <c r="C2" s="1" t="s">
        <v>15</v>
      </c>
      <c r="D2" s="1" t="s">
        <v>7</v>
      </c>
      <c r="E2">
        <v>3.89</v>
      </c>
      <c r="F2">
        <f>E2*10000</f>
        <v>38900</v>
      </c>
    </row>
    <row r="3" spans="1:228">
      <c r="C3" s="1" t="s">
        <v>1</v>
      </c>
    </row>
    <row r="4" spans="1:22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</row>
    <row r="5" spans="1:22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</row>
    <row r="6" spans="1:228">
      <c r="B6" s="15">
        <f>SUM(D6:MI6)</f>
        <v>-5667.33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</row>
    <row r="7" spans="1:22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</row>
    <row r="8" spans="1:228">
      <c r="A8" s="8">
        <f>B8/F2</f>
        <v>-3.6560310862733113E-2</v>
      </c>
      <c r="B8" s="7">
        <f>SUM(D8:MI8)</f>
        <v>-1422.196092560318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" si="108">HT6/HT7</f>
        <v>-392.46648793565686</v>
      </c>
    </row>
    <row r="9" spans="1:22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</row>
    <row r="10" spans="1:228">
      <c r="CD10" s="1" t="s">
        <v>76</v>
      </c>
      <c r="FB10" t="s">
        <v>82</v>
      </c>
      <c r="FP10" s="1" t="s">
        <v>84</v>
      </c>
      <c r="HS10" s="1" t="s">
        <v>41</v>
      </c>
    </row>
    <row r="14" spans="1:228">
      <c r="C14" s="1" t="s">
        <v>26</v>
      </c>
      <c r="D14" s="17" t="s">
        <v>27</v>
      </c>
      <c r="E14" s="1" t="s">
        <v>30</v>
      </c>
    </row>
    <row r="15" spans="1:22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8"/>
  <sheetViews>
    <sheetView topLeftCell="IA1" workbookViewId="0">
      <selection activeCell="IR7" sqref="IR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-80473.630000000048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</row>
    <row r="7" spans="1:25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</row>
    <row r="8" spans="1:252">
      <c r="A8" s="8">
        <f>B8/F2</f>
        <v>-2.9862474467097961E-2</v>
      </c>
      <c r="B8" s="7">
        <f>SUM(D8:MI8)</f>
        <v>-23686.9147473021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" si="117">IR6/IR7</f>
        <v>-61.333333333333336</v>
      </c>
    </row>
    <row r="9" spans="1:25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</row>
    <row r="14" spans="1:252">
      <c r="C14" s="1" t="s">
        <v>26</v>
      </c>
      <c r="D14" s="1" t="s">
        <v>27</v>
      </c>
      <c r="E14" s="1" t="s">
        <v>30</v>
      </c>
    </row>
    <row r="15" spans="1:25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5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Q15"/>
  <sheetViews>
    <sheetView topLeftCell="IA1" workbookViewId="0">
      <selection activeCell="IQ7" sqref="IQ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51">
      <c r="C2" s="1" t="s">
        <v>14</v>
      </c>
      <c r="D2" s="1" t="s">
        <v>7</v>
      </c>
      <c r="E2">
        <v>19.88</v>
      </c>
      <c r="F2">
        <f>E2*10000</f>
        <v>198800</v>
      </c>
    </row>
    <row r="3" spans="1:251">
      <c r="C3" s="1" t="s">
        <v>1</v>
      </c>
    </row>
    <row r="4" spans="1:2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</row>
    <row r="5" spans="1:25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</row>
    <row r="6" spans="1:251">
      <c r="B6" s="15">
        <f>SUM(D6:MI6)</f>
        <v>-50906.59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</row>
    <row r="7" spans="1:25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</row>
    <row r="8" spans="1:251">
      <c r="A8" s="8">
        <f>B8/F2</f>
        <v>-5.8610333284155491E-2</v>
      </c>
      <c r="B8" s="7">
        <f>SUM(D8:MI8)</f>
        <v>-11651.734256890111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" si="118">IQ6/IQ7</f>
        <v>4.2352941176470589</v>
      </c>
    </row>
    <row r="9" spans="1:25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</row>
    <row r="10" spans="1:25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51">
      <c r="C13" s="17" t="s">
        <v>26</v>
      </c>
      <c r="D13" s="17" t="s">
        <v>27</v>
      </c>
      <c r="E13" s="1" t="s">
        <v>35</v>
      </c>
    </row>
    <row r="14" spans="1:25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5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D1" workbookViewId="0">
      <selection activeCell="IR7" sqref="IR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5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-92035.570000000022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</row>
    <row r="7" spans="1:25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</row>
    <row r="8" spans="1:252">
      <c r="A8" s="8">
        <f>B8/F2</f>
        <v>-1.4423491058668402E-2</v>
      </c>
      <c r="B8" s="7">
        <f>SUM(D8:MI8)</f>
        <v>-25750.258587040698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" si="119">IR6/IR7</f>
        <v>-223.26436781609198</v>
      </c>
    </row>
    <row r="9" spans="1:25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</row>
    <row r="10" spans="1:252">
      <c r="B10">
        <f>B6/B8</f>
        <v>3.574161000710053</v>
      </c>
      <c r="U10" s="1" t="s">
        <v>51</v>
      </c>
      <c r="V10" s="1" t="s">
        <v>41</v>
      </c>
      <c r="HV10" t="s">
        <v>92</v>
      </c>
    </row>
    <row r="12" spans="1:252">
      <c r="C12" s="1" t="s">
        <v>26</v>
      </c>
      <c r="D12" s="1" t="s">
        <v>27</v>
      </c>
    </row>
    <row r="13" spans="1:252">
      <c r="C13">
        <v>800</v>
      </c>
      <c r="D13">
        <v>9.1660000000000004</v>
      </c>
    </row>
    <row r="14" spans="1:25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4"/>
  <sheetViews>
    <sheetView topLeftCell="FM1" workbookViewId="0">
      <selection activeCell="GA7" sqref="GA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83">
      <c r="C2" s="1" t="s">
        <v>13</v>
      </c>
      <c r="D2" s="1" t="s">
        <v>7</v>
      </c>
      <c r="E2">
        <v>6.98</v>
      </c>
      <c r="F2">
        <f>E2*10000</f>
        <v>69800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</row>
    <row r="6" spans="1:183">
      <c r="B6" s="15">
        <f>SUM(D6:MI6)</f>
        <v>-179388.56999999995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</row>
    <row r="7" spans="1:18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</row>
    <row r="8" spans="1:183">
      <c r="A8" s="8">
        <f>B8/F2</f>
        <v>-0.26815707874952488</v>
      </c>
      <c r="B8" s="7">
        <f>SUM(D8:MI8)</f>
        <v>-18717.364096716836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" si="84">GA6/GA7</f>
        <v>78.296000000000006</v>
      </c>
    </row>
    <row r="9" spans="1:18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</row>
    <row r="10" spans="1:183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83">
      <c r="C12" s="1" t="s">
        <v>26</v>
      </c>
      <c r="D12" s="1" t="s">
        <v>27</v>
      </c>
    </row>
    <row r="13" spans="1:183">
      <c r="C13">
        <v>400</v>
      </c>
      <c r="D13">
        <v>27.524999999999999</v>
      </c>
      <c r="G13" s="1" t="s">
        <v>31</v>
      </c>
    </row>
    <row r="14" spans="1:18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D13"/>
  <sheetViews>
    <sheetView topLeftCell="HU1" workbookViewId="0">
      <selection activeCell="ID7" sqref="ID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38">
      <c r="C2" s="1" t="s">
        <v>53</v>
      </c>
      <c r="D2" s="1" t="s">
        <v>7</v>
      </c>
      <c r="E2">
        <v>12.56</v>
      </c>
      <c r="F2">
        <f>E2*10000</f>
        <v>125600</v>
      </c>
    </row>
    <row r="3" spans="1:238">
      <c r="C3" s="1" t="s">
        <v>1</v>
      </c>
    </row>
    <row r="4" spans="1:2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</row>
    <row r="5" spans="1:23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</row>
    <row r="6" spans="1:238">
      <c r="B6" s="15">
        <f>SUM(D6:MI6)</f>
        <v>506711.34000000014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</row>
    <row r="7" spans="1:23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</row>
    <row r="8" spans="1:238">
      <c r="A8" s="8">
        <f>B8/F2</f>
        <v>6.7655377365716139E-3</v>
      </c>
      <c r="B8" s="7">
        <f>SUM(D8:MI8)</f>
        <v>849.75153971339466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" si="112">ID6/ID7</f>
        <v>5.6288939608907525E-2</v>
      </c>
    </row>
    <row r="9" spans="1:23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</row>
    <row r="10" spans="1:238">
      <c r="B10">
        <f>B6/B8</f>
        <v>596.30529198088232</v>
      </c>
      <c r="GM10" t="s">
        <v>89</v>
      </c>
    </row>
    <row r="12" spans="1:238">
      <c r="C12" s="17" t="s">
        <v>26</v>
      </c>
      <c r="D12" s="17" t="s">
        <v>27</v>
      </c>
    </row>
    <row r="13" spans="1:23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D1" workbookViewId="0">
      <selection activeCell="IR7" sqref="IR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52">
      <c r="C2" s="1" t="s">
        <v>19</v>
      </c>
      <c r="D2" s="1" t="s">
        <v>7</v>
      </c>
      <c r="E2">
        <v>19.34</v>
      </c>
      <c r="F2">
        <f>E2*10000</f>
        <v>193400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-32781.419999999991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</row>
    <row r="7" spans="1:25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</row>
    <row r="8" spans="1:252">
      <c r="A8" s="8">
        <f>B8/F2</f>
        <v>-6.3020717992365513E-2</v>
      </c>
      <c r="B8" s="7">
        <f>SUM(D8:MI8)</f>
        <v>-12188.20685972349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" si="119">IR6/IR7</f>
        <v>-27.892018779342724</v>
      </c>
    </row>
    <row r="9" spans="1:25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</row>
    <row r="10" spans="1:252">
      <c r="DY10" s="1" t="s">
        <v>41</v>
      </c>
    </row>
    <row r="12" spans="1:252">
      <c r="C12" s="17" t="s">
        <v>26</v>
      </c>
      <c r="D12" s="17" t="s">
        <v>27</v>
      </c>
    </row>
    <row r="13" spans="1:252">
      <c r="C13" s="10">
        <v>600</v>
      </c>
      <c r="D13" s="10">
        <v>7.2480000000000002</v>
      </c>
    </row>
    <row r="14" spans="1:25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4"/>
  <sheetViews>
    <sheetView topLeftCell="IA1" workbookViewId="0">
      <selection activeCell="IR7" sqref="IR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52">
      <c r="C2" s="1" t="s">
        <v>21</v>
      </c>
      <c r="D2" s="1" t="s">
        <v>7</v>
      </c>
      <c r="E2">
        <v>5.4</v>
      </c>
      <c r="F2">
        <f>E2*10000</f>
        <v>54000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-7010.090000000002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</row>
    <row r="7" spans="1:25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</row>
    <row r="8" spans="1:252">
      <c r="A8" s="8">
        <f>B8/F2</f>
        <v>-2.4674382202274362E-2</v>
      </c>
      <c r="B8" s="7">
        <f>SUM(D8:MI8)</f>
        <v>-1332.4166389228155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" si="119">IR6/IR7</f>
        <v>-11.37027027027027</v>
      </c>
    </row>
    <row r="9" spans="1:25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</row>
    <row r="12" spans="1:252">
      <c r="C12" s="17" t="s">
        <v>26</v>
      </c>
      <c r="D12" s="17" t="s">
        <v>27</v>
      </c>
    </row>
    <row r="13" spans="1:252">
      <c r="C13" s="10">
        <v>300</v>
      </c>
      <c r="D13" s="10">
        <v>8.4870000000000001</v>
      </c>
    </row>
    <row r="14" spans="1:25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Y13"/>
  <sheetViews>
    <sheetView tabSelected="1" topLeftCell="HO1" workbookViewId="0">
      <selection activeCell="HY7" sqref="HY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33">
      <c r="C2" s="1" t="s">
        <v>58</v>
      </c>
      <c r="D2" s="1" t="s">
        <v>7</v>
      </c>
      <c r="E2">
        <v>7.83</v>
      </c>
      <c r="F2">
        <f>E2*10000</f>
        <v>78300</v>
      </c>
    </row>
    <row r="3" spans="1:233">
      <c r="C3" s="1" t="s">
        <v>1</v>
      </c>
    </row>
    <row r="4" spans="1:2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</row>
    <row r="5" spans="1:23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</row>
    <row r="6" spans="1:233">
      <c r="B6" s="15">
        <f>SUM(D6:MI6)</f>
        <v>-19635.98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</row>
    <row r="7" spans="1:23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</row>
    <row r="8" spans="1:233">
      <c r="A8" s="8">
        <f>B8/F2</f>
        <v>-1.9631912813264787E-2</v>
      </c>
      <c r="B8" s="7">
        <f>SUM(D8:MI8)</f>
        <v>-1537.1787732786329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" si="110">HY6/HY7</f>
        <v>-31.394354838709678</v>
      </c>
    </row>
    <row r="9" spans="1:23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</row>
    <row r="10" spans="1:233">
      <c r="GF10" t="s">
        <v>88</v>
      </c>
    </row>
    <row r="11" spans="1:233">
      <c r="GF11" t="s">
        <v>87</v>
      </c>
    </row>
    <row r="12" spans="1:233">
      <c r="C12" s="17" t="s">
        <v>26</v>
      </c>
      <c r="D12" s="17" t="s">
        <v>27</v>
      </c>
    </row>
    <row r="13" spans="1:23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3"/>
  <sheetViews>
    <sheetView topLeftCell="DZ1" workbookViewId="0">
      <selection activeCell="EH7" sqref="E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8">
      <c r="C2" s="1" t="s">
        <v>80</v>
      </c>
      <c r="D2" s="1" t="s">
        <v>7</v>
      </c>
      <c r="E2">
        <v>6.54</v>
      </c>
      <c r="F2">
        <f>E2*10000</f>
        <v>65400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</row>
    <row r="6" spans="1:138">
      <c r="B6" s="15">
        <f>SUM(D6:MI6)</f>
        <v>-153060.50000000003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</row>
    <row r="7" spans="1:138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</row>
    <row r="8" spans="1:138">
      <c r="A8" s="8">
        <f>B8/F2</f>
        <v>-4.0559031551429002E-2</v>
      </c>
      <c r="B8" s="7">
        <f>SUM(D8:MI8)</f>
        <v>-2652.5606634634569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" si="64">EH6/EH7</f>
        <v>-32.150566289140571</v>
      </c>
    </row>
    <row r="9" spans="1:138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</row>
    <row r="12" spans="1:138">
      <c r="C12" s="17" t="s">
        <v>26</v>
      </c>
      <c r="D12" s="17" t="s">
        <v>27</v>
      </c>
    </row>
    <row r="13" spans="1:13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H13"/>
  <sheetViews>
    <sheetView topLeftCell="DZ1" workbookViewId="0">
      <selection activeCell="EH7" sqref="E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38">
      <c r="C2" s="1" t="s">
        <v>81</v>
      </c>
      <c r="D2" s="1" t="s">
        <v>7</v>
      </c>
      <c r="E2">
        <v>10.41</v>
      </c>
      <c r="F2">
        <f>E2*10000</f>
        <v>104100</v>
      </c>
    </row>
    <row r="3" spans="1:138">
      <c r="C3" s="1" t="s">
        <v>1</v>
      </c>
    </row>
    <row r="4" spans="1:1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</row>
    <row r="5" spans="1:138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</row>
    <row r="6" spans="1:138">
      <c r="B6" s="15">
        <f>SUM(D6:MI6)</f>
        <v>-94731.289999999964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</row>
    <row r="7" spans="1:138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</row>
    <row r="8" spans="1:138">
      <c r="A8" s="8">
        <f>B8/F2</f>
        <v>-9.200206749829444E-3</v>
      </c>
      <c r="B8" s="7">
        <f>SUM(D8:MI8)</f>
        <v>-957.74152265724513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" si="64">EH6/EH7</f>
        <v>-24.909388769630549</v>
      </c>
    </row>
    <row r="9" spans="1:138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</row>
    <row r="12" spans="1:138">
      <c r="C12" s="17" t="s">
        <v>26</v>
      </c>
      <c r="D12" s="17" t="s">
        <v>27</v>
      </c>
    </row>
    <row r="13" spans="1:13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7"/>
  <sheetViews>
    <sheetView topLeftCell="IG2" workbookViewId="0">
      <selection activeCell="IR7" sqref="IR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5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4023.110000000026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</row>
    <row r="7" spans="1:25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</row>
    <row r="8" spans="1:252">
      <c r="A8" s="8">
        <f>B8/F2</f>
        <v>2.9932629244351432E-4</v>
      </c>
      <c r="B8" s="7">
        <f>SUM(D8:MI8)</f>
        <v>2860.3021853317341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" si="120">IR6/IR7</f>
        <v>-612.91079812206578</v>
      </c>
    </row>
    <row r="9" spans="1:25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</row>
    <row r="10" spans="1:252">
      <c r="B10" s="10">
        <f>B6/B8</f>
        <v>1.4065332049989085</v>
      </c>
      <c r="GS10" t="s">
        <v>85</v>
      </c>
    </row>
    <row r="12" spans="1:252">
      <c r="C12" s="17" t="s">
        <v>26</v>
      </c>
      <c r="D12" s="17" t="s">
        <v>27</v>
      </c>
    </row>
    <row r="13" spans="1:252">
      <c r="C13" s="10">
        <v>1000</v>
      </c>
      <c r="D13" s="10">
        <v>7.5910000000000002</v>
      </c>
    </row>
    <row r="14" spans="1:252">
      <c r="C14">
        <v>900</v>
      </c>
      <c r="D14">
        <v>5.9</v>
      </c>
    </row>
    <row r="15" spans="1:252">
      <c r="A15" s="1" t="s">
        <v>28</v>
      </c>
      <c r="B15" s="38">
        <v>11232</v>
      </c>
      <c r="C15">
        <v>1900</v>
      </c>
      <c r="D15">
        <v>6</v>
      </c>
    </row>
    <row r="16" spans="1:25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7"/>
  <sheetViews>
    <sheetView topLeftCell="IC1" workbookViewId="0">
      <selection activeCell="IR7" sqref="IR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52">
      <c r="C2" s="1" t="s">
        <v>17</v>
      </c>
      <c r="D2" s="1" t="s">
        <v>7</v>
      </c>
      <c r="E2">
        <v>220.9</v>
      </c>
      <c r="F2">
        <f>E2*10000</f>
        <v>2209000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41923.189999999886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</row>
    <row r="7" spans="1:25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</row>
    <row r="8" spans="1:252">
      <c r="A8" s="8">
        <f>B8/F2</f>
        <v>1.5928022307281381E-3</v>
      </c>
      <c r="B8" s="7">
        <f>SUM(D8:MI8)</f>
        <v>3518.5001276784569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" si="117">IR6/IR7</f>
        <v>-597.35891089108907</v>
      </c>
    </row>
    <row r="9" spans="1:25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</row>
    <row r="10" spans="1:252">
      <c r="B10" s="10">
        <f>B6/B8</f>
        <v>11.915074173284525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52">
      <c r="AB11" s="1" t="s">
        <v>61</v>
      </c>
    </row>
    <row r="13" spans="1:252">
      <c r="C13" s="17" t="s">
        <v>26</v>
      </c>
      <c r="D13" s="17" t="s">
        <v>27</v>
      </c>
      <c r="E13" s="1" t="s">
        <v>28</v>
      </c>
    </row>
    <row r="14" spans="1:25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5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5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5"/>
  <sheetViews>
    <sheetView topLeftCell="HE1" workbookViewId="0">
      <selection activeCell="HU7" sqref="HU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29">
      <c r="C2" s="1" t="s">
        <v>33</v>
      </c>
      <c r="D2" s="1" t="s">
        <v>7</v>
      </c>
      <c r="E2">
        <v>11.94</v>
      </c>
      <c r="F2">
        <f>E2*10000</f>
        <v>119400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</row>
    <row r="6" spans="1:229">
      <c r="B6" s="15">
        <f>SUM(D6:MI6)</f>
        <v>-49776.080000000024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</row>
    <row r="7" spans="1:22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</row>
    <row r="8" spans="1:229">
      <c r="A8" s="8">
        <f>B8/F2</f>
        <v>-0.11003036503143461</v>
      </c>
      <c r="B8" s="7">
        <f>SUM(D8:MI8)</f>
        <v>-13137.625584753292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" si="108">HU6/HU7</f>
        <v>-157.70921985815605</v>
      </c>
    </row>
    <row r="9" spans="1:22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</row>
    <row r="10" spans="1:229">
      <c r="B10">
        <f>B6/B8</f>
        <v>3.7888185866529058</v>
      </c>
      <c r="DF10" t="s">
        <v>82</v>
      </c>
    </row>
    <row r="12" spans="1:229">
      <c r="C12" s="17" t="s">
        <v>26</v>
      </c>
      <c r="D12" s="17" t="s">
        <v>27</v>
      </c>
    </row>
    <row r="13" spans="1:229">
      <c r="C13" s="10">
        <v>800</v>
      </c>
      <c r="D13" s="10">
        <v>14.318</v>
      </c>
    </row>
    <row r="14" spans="1:22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2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R17"/>
  <sheetViews>
    <sheetView topLeftCell="II1" workbookViewId="0">
      <selection activeCell="IS30" sqref="IS30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5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52">
      <c r="C3" s="1" t="s">
        <v>1</v>
      </c>
    </row>
    <row r="4" spans="1:25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</row>
    <row r="5" spans="1:25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</row>
    <row r="6" spans="1:252">
      <c r="B6" s="15">
        <f>SUM(D6:MI6)</f>
        <v>-8076.3200000000761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</row>
    <row r="7" spans="1:25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</row>
    <row r="8" spans="1:252">
      <c r="A8" s="8">
        <f>B8/F2</f>
        <v>-1.1654302638801186E-3</v>
      </c>
      <c r="B8" s="7">
        <f>SUM(D8:MI8)</f>
        <v>-3444.0795158185265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" si="119">IR6/IR7</f>
        <v>359.59793814432987</v>
      </c>
    </row>
    <row r="9" spans="1:25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</row>
    <row r="10" spans="1:252">
      <c r="B10">
        <f>B6/B8</f>
        <v>2.3449865088497073</v>
      </c>
      <c r="AJ10" t="s">
        <v>65</v>
      </c>
      <c r="HN10" t="s">
        <v>90</v>
      </c>
    </row>
    <row r="12" spans="1:252">
      <c r="C12" s="17" t="s">
        <v>26</v>
      </c>
      <c r="D12" s="17" t="s">
        <v>27</v>
      </c>
      <c r="E12" s="1" t="s">
        <v>30</v>
      </c>
    </row>
    <row r="13" spans="1:25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52">
      <c r="A14" s="1" t="s">
        <v>29</v>
      </c>
      <c r="B14" s="16">
        <v>43040</v>
      </c>
      <c r="C14">
        <v>1700</v>
      </c>
      <c r="D14">
        <v>8.23</v>
      </c>
    </row>
    <row r="15" spans="1:252">
      <c r="A15" s="1" t="s">
        <v>29</v>
      </c>
      <c r="B15" s="16">
        <v>43054</v>
      </c>
      <c r="C15">
        <v>2400</v>
      </c>
      <c r="D15">
        <v>8.34</v>
      </c>
    </row>
    <row r="16" spans="1:25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9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2018-08-16T08:36:25Z</dcterms:modified>
</cp:coreProperties>
</file>