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7600" windowHeight="1584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B8" i="20" l="1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<sst xmlns="http://schemas.openxmlformats.org/spreadsheetml/2006/main" count="341" uniqueCount="92">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</sst>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686776"/>
        <c:axId val="-2120328008"/>
      </c:lineChart>
      <c:catAx>
        <c:axId val="-211868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328008"/>
        <c:crosses val="autoZero"/>
        <c:auto val="1"/>
        <c:lblAlgn val="ctr"/>
        <c:lblOffset val="100"/>
        <c:tickLblSkip val="2"/>
        <c:noMultiLvlLbl val="0"/>
      </c:catAx>
      <c:valAx>
        <c:axId val="-2120328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68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698936"/>
        <c:axId val="-2116687016"/>
      </c:lineChart>
      <c:catAx>
        <c:axId val="-211669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687016"/>
        <c:crosses val="autoZero"/>
        <c:auto val="1"/>
        <c:lblAlgn val="ctr"/>
        <c:lblOffset val="100"/>
        <c:noMultiLvlLbl val="0"/>
      </c:catAx>
      <c:valAx>
        <c:axId val="-2116687016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69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557656"/>
        <c:axId val="-2116581208"/>
      </c:lineChart>
      <c:catAx>
        <c:axId val="-211655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581208"/>
        <c:crosses val="autoZero"/>
        <c:auto val="1"/>
        <c:lblAlgn val="ctr"/>
        <c:lblOffset val="100"/>
        <c:noMultiLvlLbl val="0"/>
      </c:catAx>
      <c:valAx>
        <c:axId val="-211658120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557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447576"/>
        <c:axId val="-2120430728"/>
      </c:lineChart>
      <c:catAx>
        <c:axId val="-212044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430728"/>
        <c:crosses val="autoZero"/>
        <c:auto val="1"/>
        <c:lblAlgn val="ctr"/>
        <c:lblOffset val="100"/>
        <c:noMultiLvlLbl val="0"/>
      </c:catAx>
      <c:valAx>
        <c:axId val="-2120430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44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507960"/>
        <c:axId val="-2116389592"/>
      </c:lineChart>
      <c:catAx>
        <c:axId val="-211650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389592"/>
        <c:crosses val="autoZero"/>
        <c:auto val="1"/>
        <c:lblAlgn val="ctr"/>
        <c:lblOffset val="100"/>
        <c:noMultiLvlLbl val="0"/>
      </c:catAx>
      <c:valAx>
        <c:axId val="-211638959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507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27496"/>
        <c:axId val="-2118224424"/>
      </c:lineChart>
      <c:catAx>
        <c:axId val="-211822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224424"/>
        <c:crosses val="autoZero"/>
        <c:auto val="1"/>
        <c:lblAlgn val="ctr"/>
        <c:lblOffset val="100"/>
        <c:noMultiLvlLbl val="0"/>
      </c:catAx>
      <c:valAx>
        <c:axId val="-21182244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227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856136"/>
        <c:axId val="-2118109592"/>
      </c:lineChart>
      <c:catAx>
        <c:axId val="-211785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109592"/>
        <c:crosses val="autoZero"/>
        <c:auto val="1"/>
        <c:lblAlgn val="ctr"/>
        <c:lblOffset val="100"/>
        <c:noMultiLvlLbl val="0"/>
      </c:catAx>
      <c:valAx>
        <c:axId val="-2118109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785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193592"/>
        <c:axId val="-2118190536"/>
      </c:lineChart>
      <c:catAx>
        <c:axId val="-211819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190536"/>
        <c:crosses val="autoZero"/>
        <c:auto val="1"/>
        <c:lblAlgn val="ctr"/>
        <c:lblOffset val="100"/>
        <c:noMultiLvlLbl val="0"/>
      </c:catAx>
      <c:valAx>
        <c:axId val="-2118190536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193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民生银行!$D$9:$JM$9</c:f>
              <c:numCache>
                <c:formatCode>[Red]0.00;[Green]\-0.00</c:formatCode>
                <c:ptCount val="270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160136"/>
        <c:axId val="-2118157128"/>
      </c:lineChart>
      <c:catAx>
        <c:axId val="-211816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157128"/>
        <c:crosses val="autoZero"/>
        <c:auto val="1"/>
        <c:lblAlgn val="ctr"/>
        <c:lblOffset val="100"/>
        <c:noMultiLvlLbl val="0"/>
      </c:catAx>
      <c:valAx>
        <c:axId val="-2118157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160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民生银行!$HN$7:$JM$7</c:f>
              <c:numCache>
                <c:formatCode>#,##0.00;[Red]#,##0.00</c:formatCode>
                <c:ptCount val="52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842264"/>
        <c:axId val="-2119839208"/>
      </c:lineChart>
      <c:catAx>
        <c:axId val="-211984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839208"/>
        <c:crosses val="autoZero"/>
        <c:auto val="1"/>
        <c:lblAlgn val="ctr"/>
        <c:lblOffset val="100"/>
        <c:noMultiLvlLbl val="0"/>
      </c:catAx>
      <c:valAx>
        <c:axId val="-2119839208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84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199704"/>
        <c:axId val="2082202104"/>
      </c:lineChart>
      <c:catAx>
        <c:axId val="208219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202104"/>
        <c:crosses val="autoZero"/>
        <c:auto val="1"/>
        <c:lblAlgn val="ctr"/>
        <c:lblOffset val="100"/>
        <c:noMultiLvlLbl val="0"/>
      </c:catAx>
      <c:valAx>
        <c:axId val="20822021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199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818200"/>
        <c:axId val="-2118825832"/>
      </c:lineChart>
      <c:catAx>
        <c:axId val="-211881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825832"/>
        <c:crosses val="autoZero"/>
        <c:auto val="1"/>
        <c:lblAlgn val="ctr"/>
        <c:lblOffset val="100"/>
        <c:tickLblSkip val="2"/>
        <c:noMultiLvlLbl val="0"/>
      </c:catAx>
      <c:valAx>
        <c:axId val="-211882583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81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810472"/>
        <c:axId val="-2119807416"/>
      </c:lineChart>
      <c:catAx>
        <c:axId val="-211981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807416"/>
        <c:crosses val="autoZero"/>
        <c:auto val="1"/>
        <c:lblAlgn val="ctr"/>
        <c:lblOffset val="100"/>
        <c:noMultiLvlLbl val="0"/>
      </c:catAx>
      <c:valAx>
        <c:axId val="-2119807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81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760968"/>
        <c:axId val="-2119757960"/>
      </c:lineChart>
      <c:catAx>
        <c:axId val="-211976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757960"/>
        <c:crosses val="autoZero"/>
        <c:auto val="1"/>
        <c:lblAlgn val="ctr"/>
        <c:lblOffset val="100"/>
        <c:noMultiLvlLbl val="0"/>
      </c:catAx>
      <c:valAx>
        <c:axId val="-2119757960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76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148840"/>
        <c:axId val="-2116145832"/>
      </c:lineChart>
      <c:catAx>
        <c:axId val="-211614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145832"/>
        <c:crosses val="autoZero"/>
        <c:auto val="1"/>
        <c:lblAlgn val="ctr"/>
        <c:lblOffset val="100"/>
        <c:noMultiLvlLbl val="0"/>
      </c:catAx>
      <c:valAx>
        <c:axId val="-2116145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14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084904"/>
        <c:axId val="-2116081880"/>
      </c:lineChart>
      <c:catAx>
        <c:axId val="-211608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081880"/>
        <c:crosses val="autoZero"/>
        <c:auto val="1"/>
        <c:lblAlgn val="ctr"/>
        <c:lblOffset val="100"/>
        <c:noMultiLvlLbl val="0"/>
      </c:catAx>
      <c:valAx>
        <c:axId val="-21160818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084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045480"/>
        <c:axId val="-2118042424"/>
      </c:lineChart>
      <c:catAx>
        <c:axId val="-211804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042424"/>
        <c:crosses val="autoZero"/>
        <c:auto val="1"/>
        <c:lblAlgn val="ctr"/>
        <c:lblOffset val="100"/>
        <c:noMultiLvlLbl val="0"/>
      </c:catAx>
      <c:valAx>
        <c:axId val="-2118042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045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942072"/>
        <c:axId val="-2115939016"/>
      </c:lineChart>
      <c:catAx>
        <c:axId val="-211594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939016"/>
        <c:crosses val="autoZero"/>
        <c:auto val="1"/>
        <c:lblAlgn val="ctr"/>
        <c:lblOffset val="100"/>
        <c:noMultiLvlLbl val="0"/>
      </c:catAx>
      <c:valAx>
        <c:axId val="-211593901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942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894216"/>
        <c:axId val="-2115891208"/>
      </c:lineChart>
      <c:catAx>
        <c:axId val="-211589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891208"/>
        <c:crosses val="autoZero"/>
        <c:auto val="1"/>
        <c:lblAlgn val="ctr"/>
        <c:lblOffset val="100"/>
        <c:noMultiLvlLbl val="0"/>
      </c:catAx>
      <c:valAx>
        <c:axId val="-2115891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894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827480"/>
        <c:axId val="-2115824456"/>
      </c:lineChart>
      <c:catAx>
        <c:axId val="-211582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824456"/>
        <c:crosses val="autoZero"/>
        <c:auto val="1"/>
        <c:lblAlgn val="ctr"/>
        <c:lblOffset val="100"/>
        <c:noMultiLvlLbl val="0"/>
      </c:catAx>
      <c:valAx>
        <c:axId val="-211582445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82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798568"/>
        <c:axId val="-2115795560"/>
      </c:lineChart>
      <c:catAx>
        <c:axId val="-211579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795560"/>
        <c:crosses val="autoZero"/>
        <c:auto val="1"/>
        <c:lblAlgn val="ctr"/>
        <c:lblOffset val="100"/>
        <c:noMultiLvlLbl val="0"/>
      </c:catAx>
      <c:valAx>
        <c:axId val="-211579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79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072920"/>
        <c:axId val="-2114965480"/>
      </c:lineChart>
      <c:catAx>
        <c:axId val="-211707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965480"/>
        <c:crosses val="autoZero"/>
        <c:auto val="1"/>
        <c:lblAlgn val="ctr"/>
        <c:lblOffset val="100"/>
        <c:noMultiLvlLbl val="0"/>
      </c:catAx>
      <c:valAx>
        <c:axId val="-2114965480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072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344808"/>
        <c:axId val="-2116341864"/>
      </c:lineChart>
      <c:catAx>
        <c:axId val="-211634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341864"/>
        <c:crosses val="autoZero"/>
        <c:auto val="1"/>
        <c:lblAlgn val="ctr"/>
        <c:lblOffset val="100"/>
        <c:noMultiLvlLbl val="0"/>
      </c:catAx>
      <c:valAx>
        <c:axId val="-211634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34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95976"/>
        <c:axId val="-2115692968"/>
      </c:lineChart>
      <c:catAx>
        <c:axId val="-211569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692968"/>
        <c:crosses val="autoZero"/>
        <c:auto val="1"/>
        <c:lblAlgn val="ctr"/>
        <c:lblOffset val="100"/>
        <c:noMultiLvlLbl val="0"/>
      </c:catAx>
      <c:valAx>
        <c:axId val="-2115692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69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34232"/>
        <c:axId val="-2115631224"/>
      </c:lineChart>
      <c:catAx>
        <c:axId val="-211563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631224"/>
        <c:crosses val="autoZero"/>
        <c:auto val="1"/>
        <c:lblAlgn val="ctr"/>
        <c:lblOffset val="100"/>
        <c:noMultiLvlLbl val="0"/>
      </c:catAx>
      <c:valAx>
        <c:axId val="-211563122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63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582024"/>
        <c:axId val="-2115579016"/>
      </c:lineChart>
      <c:catAx>
        <c:axId val="-211558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579016"/>
        <c:crosses val="autoZero"/>
        <c:auto val="1"/>
        <c:lblAlgn val="ctr"/>
        <c:lblOffset val="100"/>
        <c:noMultiLvlLbl val="0"/>
      </c:catAx>
      <c:valAx>
        <c:axId val="-2115579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582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943512"/>
        <c:axId val="-2114940440"/>
      </c:lineChart>
      <c:catAx>
        <c:axId val="-211494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940440"/>
        <c:crosses val="autoZero"/>
        <c:auto val="1"/>
        <c:lblAlgn val="ctr"/>
        <c:lblOffset val="100"/>
        <c:noMultiLvlLbl val="0"/>
      </c:catAx>
      <c:valAx>
        <c:axId val="-2114940440"/>
        <c:scaling>
          <c:orientation val="minMax"/>
          <c:max val="6.5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4943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916680"/>
        <c:axId val="-2114913672"/>
      </c:lineChart>
      <c:catAx>
        <c:axId val="-211491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913672"/>
        <c:crosses val="autoZero"/>
        <c:auto val="1"/>
        <c:lblAlgn val="ctr"/>
        <c:lblOffset val="100"/>
        <c:noMultiLvlLbl val="0"/>
      </c:catAx>
      <c:valAx>
        <c:axId val="-211491367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491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500904"/>
        <c:axId val="-2115497848"/>
      </c:lineChart>
      <c:catAx>
        <c:axId val="-211550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497848"/>
        <c:crosses val="autoZero"/>
        <c:auto val="1"/>
        <c:lblAlgn val="ctr"/>
        <c:lblOffset val="100"/>
        <c:noMultiLvlLbl val="0"/>
      </c:catAx>
      <c:valAx>
        <c:axId val="-2115497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50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436392"/>
        <c:axId val="-2115433368"/>
      </c:lineChart>
      <c:catAx>
        <c:axId val="-211543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433368"/>
        <c:crosses val="autoZero"/>
        <c:auto val="1"/>
        <c:lblAlgn val="ctr"/>
        <c:lblOffset val="100"/>
        <c:noMultiLvlLbl val="0"/>
      </c:catAx>
      <c:valAx>
        <c:axId val="-2115433368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43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416696"/>
        <c:axId val="-2115413640"/>
      </c:lineChart>
      <c:catAx>
        <c:axId val="-211541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413640"/>
        <c:crosses val="autoZero"/>
        <c:auto val="1"/>
        <c:lblAlgn val="ctr"/>
        <c:lblOffset val="100"/>
        <c:noMultiLvlLbl val="0"/>
      </c:catAx>
      <c:valAx>
        <c:axId val="-2115413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416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352296"/>
        <c:axId val="-2115349272"/>
      </c:lineChart>
      <c:catAx>
        <c:axId val="-211535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349272"/>
        <c:crosses val="autoZero"/>
        <c:auto val="1"/>
        <c:lblAlgn val="ctr"/>
        <c:lblOffset val="100"/>
        <c:noMultiLvlLbl val="0"/>
      </c:catAx>
      <c:valAx>
        <c:axId val="-211534927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352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319288"/>
        <c:axId val="-2115316472"/>
      </c:lineChart>
      <c:catAx>
        <c:axId val="-211531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316472"/>
        <c:crosses val="autoZero"/>
        <c:auto val="1"/>
        <c:lblAlgn val="ctr"/>
        <c:lblOffset val="100"/>
        <c:noMultiLvlLbl val="0"/>
      </c:catAx>
      <c:valAx>
        <c:axId val="-2115316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319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615544"/>
        <c:axId val="-2116612568"/>
      </c:lineChart>
      <c:catAx>
        <c:axId val="-211661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612568"/>
        <c:crosses val="autoZero"/>
        <c:auto val="1"/>
        <c:lblAlgn val="ctr"/>
        <c:lblOffset val="100"/>
        <c:noMultiLvlLbl val="0"/>
      </c:catAx>
      <c:valAx>
        <c:axId val="-211661256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615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806904"/>
        <c:axId val="-2114803848"/>
      </c:lineChart>
      <c:catAx>
        <c:axId val="-211480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803848"/>
        <c:crosses val="autoZero"/>
        <c:auto val="1"/>
        <c:lblAlgn val="ctr"/>
        <c:lblOffset val="100"/>
        <c:noMultiLvlLbl val="0"/>
      </c:catAx>
      <c:valAx>
        <c:axId val="-211480384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480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753208"/>
        <c:axId val="-2114750424"/>
      </c:lineChart>
      <c:catAx>
        <c:axId val="-211475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750424"/>
        <c:crosses val="autoZero"/>
        <c:auto val="1"/>
        <c:lblAlgn val="ctr"/>
        <c:lblOffset val="100"/>
        <c:noMultiLvlLbl val="0"/>
      </c:catAx>
      <c:valAx>
        <c:axId val="-2114750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75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261176"/>
        <c:axId val="-2115258456"/>
      </c:lineChart>
      <c:catAx>
        <c:axId val="-211526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258456"/>
        <c:crosses val="autoZero"/>
        <c:auto val="1"/>
        <c:lblAlgn val="ctr"/>
        <c:lblOffset val="100"/>
        <c:noMultiLvlLbl val="0"/>
      </c:catAx>
      <c:valAx>
        <c:axId val="-211525845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261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229784"/>
        <c:axId val="-2115226728"/>
      </c:lineChart>
      <c:catAx>
        <c:axId val="-211522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226728"/>
        <c:crosses val="autoZero"/>
        <c:auto val="1"/>
        <c:lblAlgn val="ctr"/>
        <c:lblOffset val="100"/>
        <c:noMultiLvlLbl val="0"/>
      </c:catAx>
      <c:valAx>
        <c:axId val="-211522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22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667736"/>
        <c:axId val="-2114664680"/>
      </c:lineChart>
      <c:catAx>
        <c:axId val="-211466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664680"/>
        <c:crosses val="autoZero"/>
        <c:auto val="1"/>
        <c:lblAlgn val="ctr"/>
        <c:lblOffset val="100"/>
        <c:noMultiLvlLbl val="0"/>
      </c:catAx>
      <c:valAx>
        <c:axId val="-211466468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466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258920"/>
        <c:axId val="2082261976"/>
      </c:lineChart>
      <c:catAx>
        <c:axId val="208225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261976"/>
        <c:crosses val="autoZero"/>
        <c:auto val="1"/>
        <c:lblAlgn val="ctr"/>
        <c:lblOffset val="100"/>
        <c:noMultiLvlLbl val="0"/>
      </c:catAx>
      <c:valAx>
        <c:axId val="2082261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25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622984"/>
        <c:axId val="-2114619928"/>
      </c:lineChart>
      <c:catAx>
        <c:axId val="-211462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619928"/>
        <c:crosses val="autoZero"/>
        <c:auto val="1"/>
        <c:lblAlgn val="ctr"/>
        <c:lblOffset val="100"/>
        <c:noMultiLvlLbl val="0"/>
      </c:catAx>
      <c:valAx>
        <c:axId val="-211461992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462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599192"/>
        <c:axId val="-2114596200"/>
      </c:lineChart>
      <c:catAx>
        <c:axId val="-211459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596200"/>
        <c:crosses val="autoZero"/>
        <c:auto val="1"/>
        <c:lblAlgn val="ctr"/>
        <c:lblOffset val="100"/>
        <c:noMultiLvlLbl val="0"/>
      </c:catAx>
      <c:valAx>
        <c:axId val="-2114596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59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536840"/>
        <c:axId val="-2114533832"/>
      </c:lineChart>
      <c:catAx>
        <c:axId val="-211453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533832"/>
        <c:crosses val="autoZero"/>
        <c:auto val="1"/>
        <c:lblAlgn val="ctr"/>
        <c:lblOffset val="100"/>
        <c:noMultiLvlLbl val="0"/>
      </c:catAx>
      <c:valAx>
        <c:axId val="-2114533832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453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120152"/>
        <c:axId val="-2115117160"/>
      </c:lineChart>
      <c:catAx>
        <c:axId val="-211512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117160"/>
        <c:crosses val="autoZero"/>
        <c:auto val="1"/>
        <c:lblAlgn val="ctr"/>
        <c:lblOffset val="100"/>
        <c:noMultiLvlLbl val="0"/>
      </c:catAx>
      <c:valAx>
        <c:axId val="-211511716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12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674616"/>
        <c:axId val="-2116671608"/>
      </c:lineChart>
      <c:catAx>
        <c:axId val="-211667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671608"/>
        <c:crosses val="autoZero"/>
        <c:auto val="1"/>
        <c:lblAlgn val="ctr"/>
        <c:lblOffset val="100"/>
        <c:noMultiLvlLbl val="0"/>
      </c:catAx>
      <c:valAx>
        <c:axId val="-2116671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67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258488"/>
        <c:axId val="-2119649928"/>
      </c:lineChart>
      <c:catAx>
        <c:axId val="-211625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649928"/>
        <c:crosses val="autoZero"/>
        <c:auto val="1"/>
        <c:lblAlgn val="ctr"/>
        <c:lblOffset val="100"/>
        <c:noMultiLvlLbl val="0"/>
      </c:catAx>
      <c:valAx>
        <c:axId val="-2119649928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25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189176"/>
        <c:axId val="-2116853992"/>
      </c:lineChart>
      <c:catAx>
        <c:axId val="-211618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853992"/>
        <c:crosses val="autoZero"/>
        <c:auto val="1"/>
        <c:lblAlgn val="ctr"/>
        <c:lblOffset val="100"/>
        <c:noMultiLvlLbl val="0"/>
      </c:catAx>
      <c:valAx>
        <c:axId val="-2116853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18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516520"/>
        <c:axId val="-2120283528"/>
      </c:lineChart>
      <c:catAx>
        <c:axId val="-212051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283528"/>
        <c:crosses val="autoZero"/>
        <c:auto val="1"/>
        <c:lblAlgn val="ctr"/>
        <c:lblOffset val="100"/>
        <c:noMultiLvlLbl val="0"/>
      </c:catAx>
      <c:valAx>
        <c:axId val="-2120283528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0516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530040"/>
        <c:axId val="-2120570520"/>
      </c:lineChart>
      <c:catAx>
        <c:axId val="-212053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570520"/>
        <c:crosses val="autoZero"/>
        <c:auto val="1"/>
        <c:lblAlgn val="ctr"/>
        <c:lblOffset val="100"/>
        <c:noMultiLvlLbl val="0"/>
      </c:catAx>
      <c:valAx>
        <c:axId val="-2120570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530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33</xdr:row>
      <xdr:rowOff>38100</xdr:rowOff>
    </xdr:from>
    <xdr:to>
      <xdr:col>16</xdr:col>
      <xdr:colOff>139700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33</xdr:row>
      <xdr:rowOff>139700</xdr:rowOff>
    </xdr:from>
    <xdr:to>
      <xdr:col>20</xdr:col>
      <xdr:colOff>177800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685800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33</xdr:row>
      <xdr:rowOff>139700</xdr:rowOff>
    </xdr:from>
    <xdr:to>
      <xdr:col>26</xdr:col>
      <xdr:colOff>787400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16</xdr:col>
      <xdr:colOff>228600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45"/>
  <sheetViews>
    <sheetView tabSelected="1" topLeftCell="GD1" workbookViewId="0">
      <selection activeCell="GK5" sqref="GK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9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93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93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93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</row>
    <row r="5" spans="1:193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</row>
    <row r="6" spans="1:193">
      <c r="A6" s="10"/>
      <c r="B6" s="34">
        <f>SUM(D6:MI6)</f>
        <v>-390922.25999999995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</row>
    <row r="7" spans="1:193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</row>
    <row r="8" spans="1:193">
      <c r="A8" s="8">
        <f>B8/F2</f>
        <v>-1.2202635135884887E-2</v>
      </c>
      <c r="B8" s="7">
        <f>SUM(D8:MI8)</f>
        <v>-7697.4222437161861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</row>
    <row r="9" spans="1:193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</row>
    <row r="10" spans="1:193">
      <c r="A10" s="10"/>
      <c r="B10" s="10">
        <f>B6/B8</f>
        <v>50.786126526855213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9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93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93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93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93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93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U19"/>
  <sheetViews>
    <sheetView topLeftCell="HF1" workbookViewId="0">
      <selection activeCell="HU5" sqref="HU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29">
      <c r="C2" s="1" t="s">
        <v>20</v>
      </c>
      <c r="D2" s="1" t="s">
        <v>7</v>
      </c>
      <c r="E2">
        <v>16.73</v>
      </c>
      <c r="F2">
        <f>E2*10000</f>
        <v>167300</v>
      </c>
    </row>
    <row r="3" spans="1:229">
      <c r="C3" s="1" t="s">
        <v>1</v>
      </c>
    </row>
    <row r="4" spans="1:2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</row>
    <row r="5" spans="1:2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</row>
    <row r="6" spans="1:229">
      <c r="B6" s="15">
        <f>SUM(D6:MI6)</f>
        <v>-10135.290000000012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</row>
    <row r="7" spans="1:22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</row>
    <row r="8" spans="1:229">
      <c r="A8" s="8">
        <f>B8/F2</f>
        <v>-1.5195066330279982E-2</v>
      </c>
      <c r="B8" s="7">
        <f>SUM(D8:MI8)</f>
        <v>-2542.1345970558409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:HV8" si="108">HT6/HT7</f>
        <v>94.692124105011928</v>
      </c>
      <c r="HU8">
        <f t="shared" ref="HU8" si="109">HU6/HU7</f>
        <v>411.89631336405535</v>
      </c>
    </row>
    <row r="9" spans="1:229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</row>
    <row r="10" spans="1:229">
      <c r="B10" s="10">
        <f>B6/B8</f>
        <v>3.9869210748078179</v>
      </c>
    </row>
    <row r="12" spans="1:229">
      <c r="C12" s="17" t="s">
        <v>26</v>
      </c>
      <c r="D12" s="17" t="s">
        <v>27</v>
      </c>
    </row>
    <row r="13" spans="1:229">
      <c r="C13" s="10">
        <v>400</v>
      </c>
      <c r="D13" s="10">
        <v>8.4030000000000005</v>
      </c>
    </row>
    <row r="14" spans="1:229">
      <c r="A14" s="1" t="s">
        <v>29</v>
      </c>
      <c r="B14" s="23">
        <v>42991</v>
      </c>
      <c r="C14">
        <v>2000</v>
      </c>
      <c r="D14">
        <v>4.75</v>
      </c>
    </row>
    <row r="15" spans="1:229">
      <c r="A15" s="1" t="s">
        <v>29</v>
      </c>
      <c r="B15" s="11">
        <v>42993</v>
      </c>
      <c r="C15">
        <v>2000</v>
      </c>
      <c r="D15">
        <v>4.71</v>
      </c>
    </row>
    <row r="16" spans="1:229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U20"/>
  <sheetViews>
    <sheetView topLeftCell="HK1" workbookViewId="0">
      <selection activeCell="HU5" sqref="HU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29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29">
      <c r="C3" s="1" t="s">
        <v>1</v>
      </c>
    </row>
    <row r="4" spans="1:2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</row>
    <row r="5" spans="1:2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</row>
    <row r="6" spans="1:229">
      <c r="B6" s="15">
        <f>SUM(D6:MI6)</f>
        <v>-132807.32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</row>
    <row r="7" spans="1:22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</row>
    <row r="8" spans="1:229">
      <c r="A8" s="8">
        <f>B8/F2</f>
        <v>-9.239511092733034E-2</v>
      </c>
      <c r="B8" s="7">
        <f>SUM(D8:MI8)</f>
        <v>-8749.8170048181837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</row>
    <row r="9" spans="1:229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</row>
    <row r="10" spans="1:229">
      <c r="B10">
        <f>B6/B8</f>
        <v>15.178296863450765</v>
      </c>
    </row>
    <row r="16" spans="1:229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U14"/>
  <sheetViews>
    <sheetView topLeftCell="HG1" workbookViewId="0">
      <selection activeCell="HU5" sqref="HU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29">
      <c r="C2" s="1" t="s">
        <v>11</v>
      </c>
      <c r="D2" s="1" t="s">
        <v>7</v>
      </c>
      <c r="E2">
        <v>4.05</v>
      </c>
      <c r="F2">
        <f>E2*10000</f>
        <v>40500</v>
      </c>
    </row>
    <row r="3" spans="1:229">
      <c r="C3" s="1" t="s">
        <v>1</v>
      </c>
    </row>
    <row r="4" spans="1:22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</row>
    <row r="5" spans="1:2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</row>
    <row r="6" spans="1:229" s="27" customFormat="1">
      <c r="B6" s="28">
        <f>SUM(D6:MI6)</f>
        <v>-30677.779999999981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</row>
    <row r="7" spans="1:22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</row>
    <row r="8" spans="1:229">
      <c r="A8" s="8">
        <f>B8/F2</f>
        <v>-7.1244129689433666E-2</v>
      </c>
      <c r="B8" s="7">
        <f>SUM(D8:MI8)</f>
        <v>-2885.3872524220637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" si="108">HU6/HU7</f>
        <v>2.092619392185239</v>
      </c>
    </row>
    <row r="9" spans="1:229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</row>
    <row r="10" spans="1:229">
      <c r="B10" s="10">
        <f>B6/B8</f>
        <v>10.632118782062378</v>
      </c>
      <c r="HE10" s="1" t="s">
        <v>41</v>
      </c>
    </row>
    <row r="12" spans="1:229">
      <c r="C12" s="17" t="s">
        <v>26</v>
      </c>
      <c r="D12" s="17" t="s">
        <v>27</v>
      </c>
    </row>
    <row r="13" spans="1:229">
      <c r="C13" s="10">
        <v>300</v>
      </c>
      <c r="D13" s="10">
        <v>27.286999999999999</v>
      </c>
    </row>
    <row r="14" spans="1:229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L14"/>
  <sheetViews>
    <sheetView topLeftCell="GW1" workbookViewId="0">
      <selection activeCell="HL5" sqref="HL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20">
      <c r="C2" s="1" t="s">
        <v>8</v>
      </c>
      <c r="D2" s="1" t="s">
        <v>7</v>
      </c>
      <c r="E2">
        <v>220.39</v>
      </c>
      <c r="F2">
        <f>E2*10000</f>
        <v>2203900</v>
      </c>
    </row>
    <row r="3" spans="1:220">
      <c r="C3" s="1" t="s">
        <v>1</v>
      </c>
    </row>
    <row r="4" spans="1:2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</row>
    <row r="5" spans="1:2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</row>
    <row r="6" spans="1:220">
      <c r="B6" s="15">
        <f>SUM(D6:MI6)</f>
        <v>-251215.8899999999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</row>
    <row r="7" spans="1:22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</row>
    <row r="8" spans="1:220">
      <c r="A8" s="8">
        <f>B8/F2</f>
        <v>-5.5358733193175663E-2</v>
      </c>
      <c r="B8" s="7">
        <f>SUM(D8:MI8)</f>
        <v>-122005.11208443984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</row>
    <row r="9" spans="1:220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</row>
    <row r="10" spans="1:220">
      <c r="T10" s="22" t="s">
        <v>49</v>
      </c>
      <c r="FE10" t="s">
        <v>82</v>
      </c>
      <c r="HJ10" t="s">
        <v>91</v>
      </c>
    </row>
    <row r="13" spans="1:220">
      <c r="C13" s="1" t="s">
        <v>26</v>
      </c>
      <c r="D13" s="1" t="s">
        <v>27</v>
      </c>
      <c r="E13" s="1" t="s">
        <v>47</v>
      </c>
    </row>
    <row r="14" spans="1:220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U15"/>
  <sheetViews>
    <sheetView topLeftCell="HG1" workbookViewId="0">
      <selection activeCell="HU5" sqref="HU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29">
      <c r="C2" s="1" t="s">
        <v>9</v>
      </c>
      <c r="D2" s="1" t="s">
        <v>7</v>
      </c>
      <c r="E2">
        <v>9.6</v>
      </c>
      <c r="F2">
        <f>E2*10000</f>
        <v>96000</v>
      </c>
    </row>
    <row r="3" spans="1:229">
      <c r="C3" s="1" t="s">
        <v>1</v>
      </c>
    </row>
    <row r="4" spans="1:2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</row>
    <row r="5" spans="1:2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</row>
    <row r="6" spans="1:229">
      <c r="B6" s="15">
        <f>SUM(D6:MI6)</f>
        <v>-95834.39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</row>
    <row r="7" spans="1:22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</row>
    <row r="8" spans="1:229">
      <c r="A8" s="8">
        <f>B8/F2</f>
        <v>-0.18043804694848348</v>
      </c>
      <c r="B8" s="7">
        <f>SUM(D8:MI8)</f>
        <v>-17322.052507054414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</row>
    <row r="9" spans="1:229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</row>
    <row r="12" spans="1:229">
      <c r="C12" s="1" t="s">
        <v>26</v>
      </c>
      <c r="D12" s="1" t="s">
        <v>27</v>
      </c>
      <c r="E12" s="1" t="s">
        <v>30</v>
      </c>
    </row>
    <row r="13" spans="1:229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29">
      <c r="C14" s="12"/>
      <c r="D14" s="13"/>
      <c r="E14" s="13"/>
    </row>
    <row r="15" spans="1:22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W15"/>
  <sheetViews>
    <sheetView topLeftCell="GK1" workbookViewId="0">
      <selection activeCell="GW5" sqref="GW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05">
      <c r="C2" s="1" t="s">
        <v>15</v>
      </c>
      <c r="D2" s="1" t="s">
        <v>7</v>
      </c>
      <c r="E2">
        <v>3.89</v>
      </c>
      <c r="F2">
        <f>E2*10000</f>
        <v>38900</v>
      </c>
    </row>
    <row r="3" spans="1:205">
      <c r="C3" s="1" t="s">
        <v>1</v>
      </c>
    </row>
    <row r="4" spans="1:2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</row>
    <row r="5" spans="1:2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</row>
    <row r="6" spans="1:205">
      <c r="B6" s="15">
        <f>SUM(D6:MI6)</f>
        <v>-2898.5999999999995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</row>
    <row r="7" spans="1:20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</row>
    <row r="8" spans="1:205">
      <c r="A8" s="8">
        <f>B8/F2</f>
        <v>-1.646949523570718E-2</v>
      </c>
      <c r="B8" s="7">
        <f>SUM(D8:MI8)</f>
        <v>-640.6633646690093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</row>
    <row r="9" spans="1:205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</row>
    <row r="10" spans="1:205">
      <c r="CD10" s="1" t="s">
        <v>76</v>
      </c>
      <c r="FB10" t="s">
        <v>82</v>
      </c>
      <c r="FP10" s="1" t="s">
        <v>84</v>
      </c>
    </row>
    <row r="14" spans="1:205">
      <c r="C14" s="1" t="s">
        <v>26</v>
      </c>
      <c r="D14" s="17" t="s">
        <v>27</v>
      </c>
      <c r="E14" s="1" t="s">
        <v>30</v>
      </c>
    </row>
    <row r="15" spans="1:205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U18"/>
  <sheetViews>
    <sheetView topLeftCell="HI1" workbookViewId="0">
      <selection activeCell="HU5" sqref="HU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2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29">
      <c r="C3" s="1" t="s">
        <v>1</v>
      </c>
    </row>
    <row r="4" spans="1:2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</row>
    <row r="5" spans="1:2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</row>
    <row r="6" spans="1:229">
      <c r="B6" s="15">
        <f>SUM(D6:MI6)</f>
        <v>-78934.920000000056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</row>
    <row r="7" spans="1:22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</row>
    <row r="8" spans="1:229">
      <c r="A8" s="8">
        <f>B8/F2</f>
        <v>-2.9030672487793931E-2</v>
      </c>
      <c r="B8" s="7">
        <f>SUM(D8:MI8)</f>
        <v>-23027.129417318141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</row>
    <row r="9" spans="1:229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</row>
    <row r="14" spans="1:229">
      <c r="C14" s="1" t="s">
        <v>26</v>
      </c>
      <c r="D14" s="1" t="s">
        <v>27</v>
      </c>
      <c r="E14" s="1" t="s">
        <v>30</v>
      </c>
    </row>
    <row r="15" spans="1:229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29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T15"/>
  <sheetViews>
    <sheetView topLeftCell="HH1" workbookViewId="0">
      <selection activeCell="HT5" sqref="HT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28">
      <c r="C2" s="1" t="s">
        <v>14</v>
      </c>
      <c r="D2" s="1" t="s">
        <v>7</v>
      </c>
      <c r="E2">
        <v>19.88</v>
      </c>
      <c r="F2">
        <f>E2*10000</f>
        <v>198800</v>
      </c>
    </row>
    <row r="3" spans="1:228">
      <c r="C3" s="1" t="s">
        <v>1</v>
      </c>
    </row>
    <row r="4" spans="1:2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</row>
    <row r="5" spans="1:2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</row>
    <row r="6" spans="1:228">
      <c r="B6" s="15">
        <f>SUM(D6:MI6)</f>
        <v>-48019.15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</row>
    <row r="7" spans="1:22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</row>
    <row r="8" spans="1:228">
      <c r="A8" s="8">
        <f>B8/F2</f>
        <v>-5.471195919283596E-2</v>
      </c>
      <c r="B8" s="7">
        <f>SUM(D8:MI8)</f>
        <v>-10876.737487535789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</row>
    <row r="9" spans="1:228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</row>
    <row r="10" spans="1:228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28">
      <c r="C13" s="17" t="s">
        <v>26</v>
      </c>
      <c r="D13" s="17" t="s">
        <v>27</v>
      </c>
      <c r="E13" s="1" t="s">
        <v>35</v>
      </c>
    </row>
    <row r="14" spans="1:228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28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U14"/>
  <sheetViews>
    <sheetView topLeftCell="HG1" workbookViewId="0">
      <selection activeCell="HU5" sqref="HU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29">
      <c r="C2" s="1" t="s">
        <v>16</v>
      </c>
      <c r="D2" s="1" t="s">
        <v>7</v>
      </c>
      <c r="E2">
        <v>178.53</v>
      </c>
      <c r="F2">
        <f>E2*10000</f>
        <v>1785300</v>
      </c>
    </row>
    <row r="3" spans="1:229">
      <c r="C3" s="1" t="s">
        <v>1</v>
      </c>
    </row>
    <row r="4" spans="1:2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</row>
    <row r="5" spans="1:2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</row>
    <row r="6" spans="1:229">
      <c r="B6" s="15">
        <f>SUM(D6:MI6)</f>
        <v>-87184.190000000017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</row>
    <row r="7" spans="1:22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</row>
    <row r="8" spans="1:229">
      <c r="A8" s="8">
        <f>B8/F2</f>
        <v>-1.3668065407468701E-2</v>
      </c>
      <c r="B8" s="7">
        <f>SUM(D8:MI8)</f>
        <v>-24401.597171953872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</row>
    <row r="9" spans="1:229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</row>
    <row r="10" spans="1:229">
      <c r="B10">
        <f>B6/B8</f>
        <v>3.5728886673125522</v>
      </c>
      <c r="U10" s="1" t="s">
        <v>51</v>
      </c>
      <c r="V10" s="1" t="s">
        <v>41</v>
      </c>
    </row>
    <row r="12" spans="1:229">
      <c r="C12" s="1" t="s">
        <v>26</v>
      </c>
      <c r="D12" s="1" t="s">
        <v>27</v>
      </c>
    </row>
    <row r="13" spans="1:229">
      <c r="C13">
        <v>800</v>
      </c>
      <c r="D13">
        <v>9.1660000000000004</v>
      </c>
    </row>
    <row r="14" spans="1:229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4"/>
  <sheetViews>
    <sheetView topLeftCell="EW1" workbookViewId="0">
      <selection activeCell="FD5" sqref="FD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60">
      <c r="C2" s="1" t="s">
        <v>13</v>
      </c>
      <c r="D2" s="1" t="s">
        <v>7</v>
      </c>
      <c r="E2">
        <v>6.98</v>
      </c>
      <c r="F2">
        <f>E2*10000</f>
        <v>69800</v>
      </c>
    </row>
    <row r="3" spans="1:160">
      <c r="C3" s="1" t="s">
        <v>1</v>
      </c>
    </row>
    <row r="4" spans="1:1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</row>
    <row r="5" spans="1:1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</row>
    <row r="6" spans="1:160">
      <c r="B6" s="15">
        <f>SUM(D6:MI6)</f>
        <v>-160098.91999999995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</row>
    <row r="7" spans="1:16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</row>
    <row r="8" spans="1:160">
      <c r="A8" s="8">
        <f>B8/F2</f>
        <v>-0.23408927571425436</v>
      </c>
      <c r="B8" s="7">
        <f>SUM(D8:MI8)</f>
        <v>-16339.431444854954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</row>
    <row r="9" spans="1:160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</row>
    <row r="10" spans="1:160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60">
      <c r="C12" s="1" t="s">
        <v>26</v>
      </c>
      <c r="D12" s="1" t="s">
        <v>27</v>
      </c>
    </row>
    <row r="13" spans="1:160">
      <c r="C13">
        <v>400</v>
      </c>
      <c r="D13">
        <v>27.524999999999999</v>
      </c>
      <c r="G13" s="1" t="s">
        <v>31</v>
      </c>
    </row>
    <row r="14" spans="1:160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G13"/>
  <sheetViews>
    <sheetView topLeftCell="GV1" workbookViewId="0">
      <selection activeCell="HG5" sqref="HG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15">
      <c r="C2" s="1" t="s">
        <v>53</v>
      </c>
      <c r="D2" s="1" t="s">
        <v>7</v>
      </c>
      <c r="E2">
        <v>12.56</v>
      </c>
      <c r="F2">
        <f>E2*10000</f>
        <v>125600</v>
      </c>
    </row>
    <row r="3" spans="1:215">
      <c r="C3" s="1" t="s">
        <v>1</v>
      </c>
    </row>
    <row r="4" spans="1:2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</row>
    <row r="5" spans="1:215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</row>
    <row r="6" spans="1:215">
      <c r="B6" s="15">
        <f>SUM(D6:MI6)</f>
        <v>500607.15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</row>
    <row r="7" spans="1:215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</row>
    <row r="8" spans="1:215">
      <c r="A8" s="8">
        <f>B8/F2</f>
        <v>6.6973142760166689E-3</v>
      </c>
      <c r="B8" s="7">
        <f>SUM(D8:MI8)</f>
        <v>841.1826730676936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</row>
    <row r="9" spans="1:215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</row>
    <row r="10" spans="1:215">
      <c r="B10">
        <f>B6/B8</f>
        <v>595.12299293368108</v>
      </c>
      <c r="GM10" t="s">
        <v>89</v>
      </c>
    </row>
    <row r="12" spans="1:215">
      <c r="C12" s="17" t="s">
        <v>26</v>
      </c>
      <c r="D12" s="17" t="s">
        <v>27</v>
      </c>
    </row>
    <row r="13" spans="1:215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U14"/>
  <sheetViews>
    <sheetView topLeftCell="HG1" workbookViewId="0">
      <selection activeCell="HU5" sqref="HU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29">
      <c r="C2" s="1" t="s">
        <v>19</v>
      </c>
      <c r="D2" s="1" t="s">
        <v>7</v>
      </c>
      <c r="E2">
        <v>19.34</v>
      </c>
      <c r="F2">
        <f>E2*10000</f>
        <v>193400</v>
      </c>
    </row>
    <row r="3" spans="1:229">
      <c r="C3" s="1" t="s">
        <v>1</v>
      </c>
    </row>
    <row r="4" spans="1:2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</row>
    <row r="5" spans="1:2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</row>
    <row r="6" spans="1:229">
      <c r="B6" s="15">
        <f>SUM(D6:MI6)</f>
        <v>-32123.199999999986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</row>
    <row r="7" spans="1:22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</row>
    <row r="8" spans="1:229">
      <c r="A8" s="8">
        <f>B8/F2</f>
        <v>-6.1406435617254826E-2</v>
      </c>
      <c r="B8" s="7">
        <f>SUM(D8:MI8)</f>
        <v>-11876.004648377084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</row>
    <row r="9" spans="1:229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</row>
    <row r="10" spans="1:229">
      <c r="DY10" s="1" t="s">
        <v>41</v>
      </c>
    </row>
    <row r="12" spans="1:229">
      <c r="C12" s="17" t="s">
        <v>26</v>
      </c>
      <c r="D12" s="17" t="s">
        <v>27</v>
      </c>
    </row>
    <row r="13" spans="1:229">
      <c r="C13" s="10">
        <v>600</v>
      </c>
      <c r="D13" s="10">
        <v>7.2480000000000002</v>
      </c>
    </row>
    <row r="14" spans="1:229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U14"/>
  <sheetViews>
    <sheetView topLeftCell="HG1" workbookViewId="0">
      <selection activeCell="HU5" sqref="HU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29">
      <c r="C2" s="1" t="s">
        <v>21</v>
      </c>
      <c r="D2" s="1" t="s">
        <v>7</v>
      </c>
      <c r="E2">
        <v>5.4</v>
      </c>
      <c r="F2">
        <f>E2*10000</f>
        <v>54000</v>
      </c>
    </row>
    <row r="3" spans="1:229">
      <c r="C3" s="1" t="s">
        <v>1</v>
      </c>
    </row>
    <row r="4" spans="1:2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</row>
    <row r="5" spans="1:2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</row>
    <row r="6" spans="1:229">
      <c r="B6" s="15">
        <f>SUM(D6:MI6)</f>
        <v>-7054.0300000000016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</row>
    <row r="7" spans="1:22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</row>
    <row r="8" spans="1:229">
      <c r="A8" s="8">
        <f>B8/F2</f>
        <v>-2.4819720742516538E-2</v>
      </c>
      <c r="B8" s="7">
        <f>SUM(D8:MI8)</f>
        <v>-1340.2649200958931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</row>
    <row r="9" spans="1:229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</row>
    <row r="12" spans="1:229">
      <c r="C12" s="17" t="s">
        <v>26</v>
      </c>
      <c r="D12" s="17" t="s">
        <v>27</v>
      </c>
    </row>
    <row r="13" spans="1:229">
      <c r="C13" s="10">
        <v>300</v>
      </c>
      <c r="D13" s="10">
        <v>8.4870000000000001</v>
      </c>
    </row>
    <row r="14" spans="1:229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B13"/>
  <sheetViews>
    <sheetView topLeftCell="GN1" workbookViewId="0">
      <selection activeCell="HB5" sqref="HB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10">
      <c r="C2" s="1" t="s">
        <v>58</v>
      </c>
      <c r="D2" s="1" t="s">
        <v>7</v>
      </c>
      <c r="E2">
        <v>7.83</v>
      </c>
      <c r="F2">
        <f>E2*10000</f>
        <v>78300</v>
      </c>
    </row>
    <row r="3" spans="1:210">
      <c r="C3" s="1" t="s">
        <v>1</v>
      </c>
    </row>
    <row r="4" spans="1:2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</row>
    <row r="5" spans="1:21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</row>
    <row r="6" spans="1:210">
      <c r="B6" s="15">
        <f>SUM(D6:MI6)</f>
        <v>-17829.989999999998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</row>
    <row r="7" spans="1:21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</row>
    <row r="8" spans="1:210">
      <c r="A8" s="8">
        <f>B8/F2</f>
        <v>-1.7754099328060116E-2</v>
      </c>
      <c r="B8" s="7">
        <f>SUM(D8:MI8)</f>
        <v>-1390.145977387107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</row>
    <row r="9" spans="1:210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</row>
    <row r="10" spans="1:210">
      <c r="GF10" t="s">
        <v>88</v>
      </c>
    </row>
    <row r="11" spans="1:210">
      <c r="GF11" t="s">
        <v>87</v>
      </c>
    </row>
    <row r="12" spans="1:210">
      <c r="C12" s="17" t="s">
        <v>26</v>
      </c>
      <c r="D12" s="17" t="s">
        <v>27</v>
      </c>
    </row>
    <row r="13" spans="1:21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3"/>
  <sheetViews>
    <sheetView topLeftCell="DD1" workbookViewId="0">
      <selection activeCell="DG39" sqref="DG39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5">
      <c r="C2" s="1" t="s">
        <v>80</v>
      </c>
      <c r="D2" s="1" t="s">
        <v>7</v>
      </c>
      <c r="E2">
        <v>6.54</v>
      </c>
      <c r="F2">
        <f>E2*10000</f>
        <v>65400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</row>
    <row r="6" spans="1:115">
      <c r="B6" s="15">
        <f>SUM(D6:MI6)</f>
        <v>-137947.15999999997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</row>
    <row r="7" spans="1:115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</row>
    <row r="8" spans="1:115">
      <c r="A8" s="8">
        <f>B8/F2</f>
        <v>-3.5864437063325948E-2</v>
      </c>
      <c r="B8" s="7">
        <f>SUM(D8:MI8)</f>
        <v>-2345.5341839415169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</row>
    <row r="9" spans="1:115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</row>
    <row r="12" spans="1:115">
      <c r="C12" s="17" t="s">
        <v>26</v>
      </c>
      <c r="D12" s="17" t="s">
        <v>27</v>
      </c>
    </row>
    <row r="13" spans="1:11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3"/>
  <sheetViews>
    <sheetView topLeftCell="DB1" workbookViewId="0">
      <selection activeCell="DK5" sqref="DK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5">
      <c r="C2" s="1" t="s">
        <v>81</v>
      </c>
      <c r="D2" s="1" t="s">
        <v>7</v>
      </c>
      <c r="E2">
        <v>10.41</v>
      </c>
      <c r="F2">
        <f>E2*10000</f>
        <v>104100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</row>
    <row r="6" spans="1:115">
      <c r="B6" s="15">
        <f>SUM(D6:MI6)</f>
        <v>-60929.949999999975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</row>
    <row r="7" spans="1:115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</row>
    <row r="8" spans="1:115">
      <c r="A8" s="8">
        <f>B8/F2</f>
        <v>-5.8075281548122639E-3</v>
      </c>
      <c r="B8" s="7">
        <f>SUM(D8:MI8)</f>
        <v>-604.56368091595664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</row>
    <row r="9" spans="1:115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</row>
    <row r="12" spans="1:115">
      <c r="C12" s="17" t="s">
        <v>26</v>
      </c>
      <c r="D12" s="17" t="s">
        <v>27</v>
      </c>
    </row>
    <row r="13" spans="1:11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U17"/>
  <sheetViews>
    <sheetView topLeftCell="HL1" workbookViewId="0">
      <selection activeCell="HU5" sqref="HU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29">
      <c r="C2" s="1" t="s">
        <v>10</v>
      </c>
      <c r="D2" s="1" t="s">
        <v>7</v>
      </c>
      <c r="E2">
        <v>955.58</v>
      </c>
      <c r="F2">
        <f>E2*10000</f>
        <v>9555800</v>
      </c>
    </row>
    <row r="3" spans="1:229">
      <c r="C3" s="1" t="s">
        <v>1</v>
      </c>
    </row>
    <row r="4" spans="1:2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</row>
    <row r="5" spans="1:2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</row>
    <row r="6" spans="1:229">
      <c r="B6" s="15">
        <f>SUM(D6:MI6)</f>
        <v>20695.070000000022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</row>
    <row r="7" spans="1:22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</row>
    <row r="8" spans="1:229">
      <c r="A8" s="8">
        <f>B8/F2</f>
        <v>5.7236096152820217E-4</v>
      </c>
      <c r="B8" s="7">
        <f>SUM(D8:MI8)</f>
        <v>5469.3668761711942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</row>
    <row r="9" spans="1:229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</row>
    <row r="10" spans="1:229">
      <c r="B10" s="10">
        <f>B6/B8</f>
        <v>3.7838145563362744</v>
      </c>
      <c r="GS10" t="s">
        <v>85</v>
      </c>
    </row>
    <row r="12" spans="1:229">
      <c r="C12" s="17" t="s">
        <v>26</v>
      </c>
      <c r="D12" s="17" t="s">
        <v>27</v>
      </c>
    </row>
    <row r="13" spans="1:229">
      <c r="C13" s="10">
        <v>1000</v>
      </c>
      <c r="D13" s="10">
        <v>7.5910000000000002</v>
      </c>
    </row>
    <row r="14" spans="1:229">
      <c r="C14">
        <v>900</v>
      </c>
      <c r="D14">
        <v>5.9</v>
      </c>
    </row>
    <row r="15" spans="1:229">
      <c r="A15" s="1" t="s">
        <v>28</v>
      </c>
      <c r="B15" s="38">
        <v>11232</v>
      </c>
      <c r="C15">
        <v>1900</v>
      </c>
      <c r="D15">
        <v>6</v>
      </c>
    </row>
    <row r="16" spans="1:229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U17"/>
  <sheetViews>
    <sheetView topLeftCell="HJ1" workbookViewId="0">
      <selection activeCell="HU5" sqref="HU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29">
      <c r="C2" s="1" t="s">
        <v>17</v>
      </c>
      <c r="D2" s="1" t="s">
        <v>7</v>
      </c>
      <c r="E2">
        <v>220.9</v>
      </c>
      <c r="F2">
        <f>E2*10000</f>
        <v>2209000</v>
      </c>
    </row>
    <row r="3" spans="1:229">
      <c r="C3" s="1" t="s">
        <v>1</v>
      </c>
    </row>
    <row r="4" spans="1:2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</row>
    <row r="5" spans="1:2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</row>
    <row r="6" spans="1:229">
      <c r="B6" s="15">
        <f>SUM(D6:MI6)</f>
        <v>55169.829999999878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</row>
    <row r="7" spans="1:22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</row>
    <row r="8" spans="1:229">
      <c r="A8" s="8">
        <f>B8/F2</f>
        <v>2.3877191075736509E-3</v>
      </c>
      <c r="B8" s="7">
        <f>SUM(D8:MI8)</f>
        <v>5274.4715086301949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</row>
    <row r="9" spans="1:229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</row>
    <row r="10" spans="1:229">
      <c r="B10" s="10">
        <f>B6/B8</f>
        <v>10.459783489157143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29">
      <c r="AB11" s="1" t="s">
        <v>61</v>
      </c>
    </row>
    <row r="13" spans="1:229">
      <c r="C13" s="17" t="s">
        <v>26</v>
      </c>
      <c r="D13" s="17" t="s">
        <v>27</v>
      </c>
      <c r="E13" s="1" t="s">
        <v>28</v>
      </c>
    </row>
    <row r="14" spans="1:229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29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29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X15"/>
  <sheetViews>
    <sheetView topLeftCell="GO1" workbookViewId="0">
      <selection activeCell="GX5" sqref="GX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06">
      <c r="C2" s="1" t="s">
        <v>33</v>
      </c>
      <c r="D2" s="1" t="s">
        <v>7</v>
      </c>
      <c r="E2">
        <v>11.94</v>
      </c>
      <c r="F2">
        <f>E2*10000</f>
        <v>119400</v>
      </c>
    </row>
    <row r="3" spans="1:206">
      <c r="C3" s="1" t="s">
        <v>1</v>
      </c>
    </row>
    <row r="4" spans="1:2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</row>
    <row r="5" spans="1:20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</row>
    <row r="6" spans="1:206">
      <c r="B6" s="15">
        <f>SUM(D6:MI6)</f>
        <v>-46898.909999999996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</row>
    <row r="7" spans="1:20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</row>
    <row r="8" spans="1:206">
      <c r="A8" s="8">
        <f>B8/F2</f>
        <v>-0.10143533503937771</v>
      </c>
      <c r="B8" s="7">
        <f>SUM(D8:MI8)</f>
        <v>-12111.379003701699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</row>
    <row r="9" spans="1:206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</row>
    <row r="10" spans="1:206">
      <c r="B10">
        <f>B6/B8</f>
        <v>3.8723014105714886</v>
      </c>
      <c r="DF10" t="s">
        <v>82</v>
      </c>
    </row>
    <row r="12" spans="1:206">
      <c r="C12" s="17" t="s">
        <v>26</v>
      </c>
      <c r="D12" s="17" t="s">
        <v>27</v>
      </c>
    </row>
    <row r="13" spans="1:206">
      <c r="C13" s="10">
        <v>800</v>
      </c>
      <c r="D13" s="10">
        <v>14.318</v>
      </c>
    </row>
    <row r="14" spans="1:206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06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U17"/>
  <sheetViews>
    <sheetView topLeftCell="HJ1" workbookViewId="0">
      <selection activeCell="HU5" sqref="HU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29">
      <c r="C2" s="1" t="s">
        <v>18</v>
      </c>
      <c r="D2" s="1" t="s">
        <v>7</v>
      </c>
      <c r="E2">
        <v>295.52</v>
      </c>
      <c r="F2">
        <f>E2*10000</f>
        <v>2955200</v>
      </c>
    </row>
    <row r="3" spans="1:229">
      <c r="C3" s="1" t="s">
        <v>1</v>
      </c>
    </row>
    <row r="4" spans="1:2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</row>
    <row r="5" spans="1:2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</row>
    <row r="6" spans="1:229">
      <c r="B6" s="15">
        <f>SUM(D6:MI6)</f>
        <v>-9984.3000000000775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</row>
    <row r="7" spans="1:22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</row>
    <row r="8" spans="1:229">
      <c r="A8" s="8">
        <f>B8/F2</f>
        <v>-1.2708425022740233E-3</v>
      </c>
      <c r="B8" s="7">
        <f>SUM(D8:MI8)</f>
        <v>-3755.5937627201938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</row>
    <row r="9" spans="1:229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</row>
    <row r="10" spans="1:229">
      <c r="B10">
        <f>B6/B8</f>
        <v>2.6585143737080879</v>
      </c>
      <c r="AJ10" t="s">
        <v>65</v>
      </c>
      <c r="HN10" t="s">
        <v>90</v>
      </c>
    </row>
    <row r="12" spans="1:229">
      <c r="C12" s="17" t="s">
        <v>26</v>
      </c>
      <c r="D12" s="17" t="s">
        <v>27</v>
      </c>
      <c r="E12" s="1" t="s">
        <v>30</v>
      </c>
    </row>
    <row r="13" spans="1:229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29">
      <c r="A14" s="1" t="s">
        <v>29</v>
      </c>
      <c r="B14" s="16">
        <v>43040</v>
      </c>
      <c r="C14">
        <v>1700</v>
      </c>
      <c r="D14">
        <v>8.23</v>
      </c>
    </row>
    <row r="15" spans="1:229">
      <c r="A15" s="1" t="s">
        <v>29</v>
      </c>
      <c r="B15" s="16">
        <v>43054</v>
      </c>
      <c r="C15">
        <v>2400</v>
      </c>
      <c r="D15">
        <v>8.34</v>
      </c>
    </row>
    <row r="16" spans="1:229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2018-07-16T13:56:29Z</dcterms:modified>
</cp:coreProperties>
</file>