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80" yWindow="0" windowWidth="25600" windowHeight="16060" tabRatio="996" activeTab="19"/>
  </bookViews>
  <sheets>
    <sheet name="美的集团" sheetId="21" r:id="rId1"/>
    <sheet name="远大控股" sheetId="6" r:id="rId2"/>
    <sheet name="沪电股份" sheetId="15" r:id="rId3"/>
    <sheet name="达华智能" sheetId="1" r:id="rId4"/>
    <sheet name="民生银行" sheetId="13" r:id="rId5"/>
    <sheet name="包钢股份" sheetId="3" r:id="rId6"/>
    <sheet name="景兴纸业" sheetId="4" r:id="rId7"/>
    <sheet name="浙江医药" sheetId="7" r:id="rId8"/>
    <sheet name="天宝食品" sheetId="10" r:id="rId9"/>
    <sheet name="中远海发" sheetId="2" r:id="rId10"/>
    <sheet name="st智慧" sheetId="9" r:id="rId11"/>
    <sheet name="宝钢股份" sheetId="12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8" i="20" l="1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B8" i="21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21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<sst xmlns="http://schemas.openxmlformats.org/spreadsheetml/2006/main" count="274" uniqueCount="71">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</sst>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0" fontId="7" fillId="0" borderId="0" xfId="0" applyFont="1" applyFill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44856"/>
        <c:axId val="-2121186488"/>
      </c:lineChart>
      <c:catAx>
        <c:axId val="-212124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86488"/>
        <c:crosses val="autoZero"/>
        <c:auto val="1"/>
        <c:lblAlgn val="ctr"/>
        <c:lblOffset val="100"/>
        <c:noMultiLvlLbl val="0"/>
      </c:catAx>
      <c:valAx>
        <c:axId val="-212118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24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121864"/>
        <c:axId val="-2022118856"/>
      </c:lineChart>
      <c:catAx>
        <c:axId val="-202212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118856"/>
        <c:crosses val="autoZero"/>
        <c:auto val="1"/>
        <c:lblAlgn val="ctr"/>
        <c:lblOffset val="100"/>
        <c:noMultiLvlLbl val="0"/>
      </c:catAx>
      <c:valAx>
        <c:axId val="-2022118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12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087288"/>
        <c:axId val="-2022084280"/>
      </c:lineChart>
      <c:catAx>
        <c:axId val="-202208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084280"/>
        <c:crosses val="autoZero"/>
        <c:auto val="1"/>
        <c:lblAlgn val="ctr"/>
        <c:lblOffset val="100"/>
        <c:noMultiLvlLbl val="0"/>
      </c:catAx>
      <c:valAx>
        <c:axId val="-202208428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208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060984"/>
        <c:axId val="-2022057976"/>
      </c:barChart>
      <c:catAx>
        <c:axId val="-202206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057976"/>
        <c:crosses val="autoZero"/>
        <c:auto val="1"/>
        <c:lblAlgn val="ctr"/>
        <c:lblOffset val="100"/>
        <c:noMultiLvlLbl val="0"/>
      </c:catAx>
      <c:valAx>
        <c:axId val="-202205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06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018248"/>
        <c:axId val="-2022015240"/>
      </c:lineChart>
      <c:catAx>
        <c:axId val="-202201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015240"/>
        <c:crosses val="autoZero"/>
        <c:auto val="1"/>
        <c:lblAlgn val="ctr"/>
        <c:lblOffset val="100"/>
        <c:noMultiLvlLbl val="0"/>
      </c:catAx>
      <c:valAx>
        <c:axId val="-202201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01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983608"/>
        <c:axId val="-2021980600"/>
      </c:lineChart>
      <c:catAx>
        <c:axId val="-202198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980600"/>
        <c:crosses val="autoZero"/>
        <c:auto val="1"/>
        <c:lblAlgn val="ctr"/>
        <c:lblOffset val="100"/>
        <c:noMultiLvlLbl val="0"/>
      </c:catAx>
      <c:valAx>
        <c:axId val="-20219806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198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956920"/>
        <c:axId val="-2021953912"/>
      </c:barChart>
      <c:catAx>
        <c:axId val="-202195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953912"/>
        <c:crosses val="autoZero"/>
        <c:auto val="1"/>
        <c:lblAlgn val="ctr"/>
        <c:lblOffset val="100"/>
        <c:noMultiLvlLbl val="0"/>
      </c:catAx>
      <c:valAx>
        <c:axId val="-202195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95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913352"/>
        <c:axId val="-2021910344"/>
      </c:lineChart>
      <c:catAx>
        <c:axId val="-202191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910344"/>
        <c:crosses val="autoZero"/>
        <c:auto val="1"/>
        <c:lblAlgn val="ctr"/>
        <c:lblOffset val="100"/>
        <c:noMultiLvlLbl val="0"/>
      </c:catAx>
      <c:valAx>
        <c:axId val="-2021910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91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878264"/>
        <c:axId val="-2021875256"/>
      </c:lineChart>
      <c:catAx>
        <c:axId val="-202187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875256"/>
        <c:crosses val="autoZero"/>
        <c:auto val="1"/>
        <c:lblAlgn val="ctr"/>
        <c:lblOffset val="100"/>
        <c:noMultiLvlLbl val="0"/>
      </c:catAx>
      <c:valAx>
        <c:axId val="-202187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187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851496"/>
        <c:axId val="-2021848488"/>
      </c:barChart>
      <c:catAx>
        <c:axId val="-202185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848488"/>
        <c:crosses val="autoZero"/>
        <c:auto val="1"/>
        <c:lblAlgn val="ctr"/>
        <c:lblOffset val="100"/>
        <c:noMultiLvlLbl val="0"/>
      </c:catAx>
      <c:valAx>
        <c:axId val="-2021848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85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808632"/>
        <c:axId val="-2021805624"/>
      </c:lineChart>
      <c:catAx>
        <c:axId val="-202180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805624"/>
        <c:crosses val="autoZero"/>
        <c:auto val="1"/>
        <c:lblAlgn val="ctr"/>
        <c:lblOffset val="100"/>
        <c:noMultiLvlLbl val="0"/>
      </c:catAx>
      <c:valAx>
        <c:axId val="-202180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80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872968"/>
        <c:axId val="-2029870024"/>
      </c:lineChart>
      <c:catAx>
        <c:axId val="-202987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870024"/>
        <c:crosses val="autoZero"/>
        <c:auto val="1"/>
        <c:lblAlgn val="ctr"/>
        <c:lblOffset val="100"/>
        <c:noMultiLvlLbl val="0"/>
      </c:catAx>
      <c:valAx>
        <c:axId val="-20298700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87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774104"/>
        <c:axId val="-2021771080"/>
      </c:lineChart>
      <c:catAx>
        <c:axId val="-202177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771080"/>
        <c:crosses val="autoZero"/>
        <c:auto val="1"/>
        <c:lblAlgn val="ctr"/>
        <c:lblOffset val="100"/>
        <c:noMultiLvlLbl val="0"/>
      </c:catAx>
      <c:valAx>
        <c:axId val="-2021771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177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747640"/>
        <c:axId val="-2021744616"/>
      </c:barChart>
      <c:catAx>
        <c:axId val="-202174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744616"/>
        <c:crosses val="autoZero"/>
        <c:auto val="1"/>
        <c:lblAlgn val="ctr"/>
        <c:lblOffset val="100"/>
        <c:noMultiLvlLbl val="0"/>
      </c:catAx>
      <c:valAx>
        <c:axId val="-202174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74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704696"/>
        <c:axId val="-2021701688"/>
      </c:lineChart>
      <c:catAx>
        <c:axId val="-202170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701688"/>
        <c:crosses val="autoZero"/>
        <c:auto val="1"/>
        <c:lblAlgn val="ctr"/>
        <c:lblOffset val="100"/>
        <c:noMultiLvlLbl val="0"/>
      </c:catAx>
      <c:valAx>
        <c:axId val="-202170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70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498616"/>
        <c:axId val="-2022501848"/>
      </c:lineChart>
      <c:catAx>
        <c:axId val="-202249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501848"/>
        <c:crosses val="autoZero"/>
        <c:auto val="1"/>
        <c:lblAlgn val="ctr"/>
        <c:lblOffset val="100"/>
        <c:noMultiLvlLbl val="0"/>
      </c:catAx>
      <c:valAx>
        <c:axId val="-20225018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249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517736"/>
        <c:axId val="-2022528056"/>
      </c:barChart>
      <c:catAx>
        <c:axId val="-202251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528056"/>
        <c:crosses val="autoZero"/>
        <c:auto val="1"/>
        <c:lblAlgn val="ctr"/>
        <c:lblOffset val="100"/>
        <c:noMultiLvlLbl val="0"/>
      </c:catAx>
      <c:valAx>
        <c:axId val="-2022528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51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561064"/>
        <c:axId val="-2022571432"/>
      </c:lineChart>
      <c:catAx>
        <c:axId val="-202256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571432"/>
        <c:crosses val="autoZero"/>
        <c:auto val="1"/>
        <c:lblAlgn val="ctr"/>
        <c:lblOffset val="100"/>
        <c:noMultiLvlLbl val="0"/>
      </c:catAx>
      <c:valAx>
        <c:axId val="-202257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56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595752"/>
        <c:axId val="-2022606152"/>
      </c:lineChart>
      <c:catAx>
        <c:axId val="-202259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606152"/>
        <c:crosses val="autoZero"/>
        <c:auto val="1"/>
        <c:lblAlgn val="ctr"/>
        <c:lblOffset val="100"/>
        <c:noMultiLvlLbl val="0"/>
      </c:catAx>
      <c:valAx>
        <c:axId val="-20226061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259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622056"/>
        <c:axId val="-2022632376"/>
      </c:barChart>
      <c:catAx>
        <c:axId val="-202262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632376"/>
        <c:crosses val="autoZero"/>
        <c:auto val="1"/>
        <c:lblAlgn val="ctr"/>
        <c:lblOffset val="100"/>
        <c:noMultiLvlLbl val="0"/>
      </c:catAx>
      <c:valAx>
        <c:axId val="-202263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622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28600"/>
        <c:axId val="2147292760"/>
      </c:lineChart>
      <c:catAx>
        <c:axId val="214662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92760"/>
        <c:crosses val="autoZero"/>
        <c:auto val="1"/>
        <c:lblAlgn val="ctr"/>
        <c:lblOffset val="100"/>
        <c:noMultiLvlLbl val="0"/>
      </c:catAx>
      <c:valAx>
        <c:axId val="2147292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628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719592"/>
        <c:axId val="-2030584456"/>
      </c:lineChart>
      <c:catAx>
        <c:axId val="-203071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0584456"/>
        <c:crosses val="autoZero"/>
        <c:auto val="1"/>
        <c:lblAlgn val="ctr"/>
        <c:lblOffset val="100"/>
        <c:noMultiLvlLbl val="0"/>
      </c:catAx>
      <c:valAx>
        <c:axId val="-203058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071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847080"/>
        <c:axId val="-2029844136"/>
      </c:barChart>
      <c:catAx>
        <c:axId val="-202984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844136"/>
        <c:crosses val="autoZero"/>
        <c:auto val="1"/>
        <c:lblAlgn val="ctr"/>
        <c:lblOffset val="100"/>
        <c:noMultiLvlLbl val="0"/>
      </c:catAx>
      <c:valAx>
        <c:axId val="-2029844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84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0560344"/>
        <c:axId val="-2030557336"/>
      </c:barChart>
      <c:catAx>
        <c:axId val="-203056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0557336"/>
        <c:crosses val="autoZero"/>
        <c:auto val="1"/>
        <c:lblAlgn val="ctr"/>
        <c:lblOffset val="100"/>
        <c:noMultiLvlLbl val="0"/>
      </c:catAx>
      <c:valAx>
        <c:axId val="-2030557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056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654504"/>
        <c:axId val="-2022664872"/>
      </c:lineChart>
      <c:catAx>
        <c:axId val="-202265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664872"/>
        <c:crosses val="autoZero"/>
        <c:auto val="1"/>
        <c:lblAlgn val="ctr"/>
        <c:lblOffset val="100"/>
        <c:noMultiLvlLbl val="0"/>
      </c:catAx>
      <c:valAx>
        <c:axId val="-2022664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65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689160"/>
        <c:axId val="-2022699560"/>
      </c:lineChart>
      <c:catAx>
        <c:axId val="-202268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699560"/>
        <c:crosses val="autoZero"/>
        <c:auto val="1"/>
        <c:lblAlgn val="ctr"/>
        <c:lblOffset val="100"/>
        <c:noMultiLvlLbl val="0"/>
      </c:catAx>
      <c:valAx>
        <c:axId val="-20226995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268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973624"/>
        <c:axId val="-2022686328"/>
      </c:barChart>
      <c:catAx>
        <c:axId val="-210697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686328"/>
        <c:crosses val="autoZero"/>
        <c:auto val="1"/>
        <c:lblAlgn val="ctr"/>
        <c:lblOffset val="100"/>
        <c:noMultiLvlLbl val="0"/>
      </c:catAx>
      <c:valAx>
        <c:axId val="-2022686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97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894456"/>
        <c:axId val="-2106978920"/>
      </c:lineChart>
      <c:catAx>
        <c:axId val="-202189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78920"/>
        <c:crosses val="autoZero"/>
        <c:auto val="1"/>
        <c:lblAlgn val="ctr"/>
        <c:lblOffset val="100"/>
        <c:noMultiLvlLbl val="0"/>
      </c:catAx>
      <c:valAx>
        <c:axId val="-2106978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89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13096"/>
        <c:axId val="-2106721208"/>
      </c:lineChart>
      <c:catAx>
        <c:axId val="-210751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21208"/>
        <c:crosses val="autoZero"/>
        <c:auto val="1"/>
        <c:lblAlgn val="ctr"/>
        <c:lblOffset val="100"/>
        <c:noMultiLvlLbl val="0"/>
      </c:catAx>
      <c:valAx>
        <c:axId val="-21067212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51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422408"/>
        <c:axId val="-2106631480"/>
      </c:barChart>
      <c:catAx>
        <c:axId val="-210742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31480"/>
        <c:crosses val="autoZero"/>
        <c:auto val="1"/>
        <c:lblAlgn val="ctr"/>
        <c:lblOffset val="100"/>
        <c:noMultiLvlLbl val="0"/>
      </c:catAx>
      <c:valAx>
        <c:axId val="-2106631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2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12152"/>
        <c:axId val="-2106784600"/>
      </c:lineChart>
      <c:catAx>
        <c:axId val="-210711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84600"/>
        <c:crosses val="autoZero"/>
        <c:auto val="1"/>
        <c:lblAlgn val="ctr"/>
        <c:lblOffset val="100"/>
        <c:noMultiLvlLbl val="0"/>
      </c:catAx>
      <c:valAx>
        <c:axId val="-2106784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1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28872"/>
        <c:axId val="-2106635592"/>
      </c:lineChart>
      <c:catAx>
        <c:axId val="-210662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35592"/>
        <c:crosses val="autoZero"/>
        <c:auto val="1"/>
        <c:lblAlgn val="ctr"/>
        <c:lblOffset val="100"/>
        <c:noMultiLvlLbl val="0"/>
      </c:catAx>
      <c:valAx>
        <c:axId val="-21066355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628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654600"/>
        <c:axId val="-2106684424"/>
      </c:barChart>
      <c:catAx>
        <c:axId val="-210665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84424"/>
        <c:crosses val="autoZero"/>
        <c:auto val="1"/>
        <c:lblAlgn val="ctr"/>
        <c:lblOffset val="100"/>
        <c:noMultiLvlLbl val="0"/>
      </c:catAx>
      <c:valAx>
        <c:axId val="-2106684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54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804024"/>
        <c:axId val="-2029801080"/>
      </c:lineChart>
      <c:catAx>
        <c:axId val="-202980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801080"/>
        <c:crosses val="autoZero"/>
        <c:auto val="1"/>
        <c:lblAlgn val="ctr"/>
        <c:lblOffset val="100"/>
        <c:noMultiLvlLbl val="0"/>
      </c:catAx>
      <c:valAx>
        <c:axId val="-2029801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80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20392"/>
        <c:axId val="-2106856408"/>
      </c:lineChart>
      <c:catAx>
        <c:axId val="-210682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56408"/>
        <c:crosses val="autoZero"/>
        <c:auto val="1"/>
        <c:lblAlgn val="ctr"/>
        <c:lblOffset val="100"/>
        <c:noMultiLvlLbl val="0"/>
      </c:catAx>
      <c:valAx>
        <c:axId val="-210685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82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35336"/>
        <c:axId val="-2106932520"/>
      </c:lineChart>
      <c:catAx>
        <c:axId val="-210693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32520"/>
        <c:crosses val="autoZero"/>
        <c:auto val="1"/>
        <c:lblAlgn val="ctr"/>
        <c:lblOffset val="100"/>
        <c:noMultiLvlLbl val="0"/>
      </c:catAx>
      <c:valAx>
        <c:axId val="-21069325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93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010344"/>
        <c:axId val="-2107014280"/>
      </c:barChart>
      <c:catAx>
        <c:axId val="-210701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14280"/>
        <c:crosses val="autoZero"/>
        <c:auto val="1"/>
        <c:lblAlgn val="ctr"/>
        <c:lblOffset val="100"/>
        <c:noMultiLvlLbl val="0"/>
      </c:catAx>
      <c:valAx>
        <c:axId val="-210701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1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701064"/>
        <c:axId val="-2030698056"/>
      </c:lineChart>
      <c:catAx>
        <c:axId val="-203070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0698056"/>
        <c:crosses val="autoZero"/>
        <c:auto val="1"/>
        <c:lblAlgn val="ctr"/>
        <c:lblOffset val="100"/>
        <c:noMultiLvlLbl val="0"/>
      </c:catAx>
      <c:valAx>
        <c:axId val="-2030698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070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634248"/>
        <c:axId val="-2030631272"/>
      </c:lineChart>
      <c:catAx>
        <c:axId val="-203063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0631272"/>
        <c:crosses val="autoZero"/>
        <c:auto val="1"/>
        <c:lblAlgn val="ctr"/>
        <c:lblOffset val="100"/>
        <c:noMultiLvlLbl val="0"/>
      </c:catAx>
      <c:valAx>
        <c:axId val="-203063127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063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0607816"/>
        <c:axId val="-2030604808"/>
      </c:barChart>
      <c:catAx>
        <c:axId val="-203060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0604808"/>
        <c:crosses val="autoZero"/>
        <c:auto val="1"/>
        <c:lblAlgn val="ctr"/>
        <c:lblOffset val="100"/>
        <c:noMultiLvlLbl val="0"/>
      </c:catAx>
      <c:valAx>
        <c:axId val="-2030604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060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33176"/>
        <c:axId val="-2107148840"/>
      </c:lineChart>
      <c:catAx>
        <c:axId val="-210713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148840"/>
        <c:crosses val="autoZero"/>
        <c:auto val="1"/>
        <c:lblAlgn val="ctr"/>
        <c:lblOffset val="100"/>
        <c:noMultiLvlLbl val="0"/>
      </c:catAx>
      <c:valAx>
        <c:axId val="-2107148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3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96360"/>
        <c:axId val="-2107201768"/>
      </c:lineChart>
      <c:catAx>
        <c:axId val="-210719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01768"/>
        <c:crosses val="autoZero"/>
        <c:auto val="1"/>
        <c:lblAlgn val="ctr"/>
        <c:lblOffset val="100"/>
        <c:noMultiLvlLbl val="0"/>
      </c:catAx>
      <c:valAx>
        <c:axId val="-21072017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9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278312"/>
        <c:axId val="-2107279096"/>
      </c:barChart>
      <c:catAx>
        <c:axId val="-210727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79096"/>
        <c:crosses val="autoZero"/>
        <c:auto val="1"/>
        <c:lblAlgn val="ctr"/>
        <c:lblOffset val="100"/>
        <c:noMultiLvlLbl val="0"/>
      </c:catAx>
      <c:valAx>
        <c:axId val="-2107279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7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59992"/>
        <c:axId val="-2107364136"/>
      </c:lineChart>
      <c:catAx>
        <c:axId val="-210735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64136"/>
        <c:crosses val="autoZero"/>
        <c:auto val="1"/>
        <c:lblAlgn val="ctr"/>
        <c:lblOffset val="100"/>
        <c:noMultiLvlLbl val="0"/>
      </c:catAx>
      <c:valAx>
        <c:axId val="-2107364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5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233656"/>
        <c:axId val="-2022230712"/>
      </c:lineChart>
      <c:catAx>
        <c:axId val="-202223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230712"/>
        <c:crosses val="autoZero"/>
        <c:auto val="1"/>
        <c:lblAlgn val="ctr"/>
        <c:lblOffset val="100"/>
        <c:noMultiLvlLbl val="0"/>
      </c:catAx>
      <c:valAx>
        <c:axId val="-202223071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223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97656"/>
        <c:axId val="-2107403688"/>
      </c:lineChart>
      <c:catAx>
        <c:axId val="-210739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03688"/>
        <c:crosses val="autoZero"/>
        <c:auto val="1"/>
        <c:lblAlgn val="ctr"/>
        <c:lblOffset val="100"/>
        <c:noMultiLvlLbl val="0"/>
      </c:catAx>
      <c:valAx>
        <c:axId val="-21074036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397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503320"/>
        <c:axId val="-2107503880"/>
      </c:barChart>
      <c:catAx>
        <c:axId val="-210750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03880"/>
        <c:crosses val="autoZero"/>
        <c:auto val="1"/>
        <c:lblAlgn val="ctr"/>
        <c:lblOffset val="100"/>
        <c:noMultiLvlLbl val="0"/>
      </c:catAx>
      <c:valAx>
        <c:axId val="-2107503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03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72984"/>
        <c:axId val="-2107596120"/>
      </c:lineChart>
      <c:catAx>
        <c:axId val="-210757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96120"/>
        <c:crosses val="autoZero"/>
        <c:auto val="1"/>
        <c:lblAlgn val="ctr"/>
        <c:lblOffset val="100"/>
        <c:noMultiLvlLbl val="0"/>
      </c:catAx>
      <c:valAx>
        <c:axId val="-2107596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7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07688"/>
        <c:axId val="2144315912"/>
      </c:lineChart>
      <c:catAx>
        <c:axId val="214410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15912"/>
        <c:crosses val="autoZero"/>
        <c:auto val="1"/>
        <c:lblAlgn val="ctr"/>
        <c:lblOffset val="100"/>
        <c:noMultiLvlLbl val="0"/>
      </c:catAx>
      <c:valAx>
        <c:axId val="21443159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10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445496"/>
        <c:axId val="2144221624"/>
      </c:barChart>
      <c:catAx>
        <c:axId val="21434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221624"/>
        <c:crosses val="autoZero"/>
        <c:auto val="1"/>
        <c:lblAlgn val="ctr"/>
        <c:lblOffset val="100"/>
        <c:noMultiLvlLbl val="0"/>
      </c:catAx>
      <c:valAx>
        <c:axId val="214422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44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831304"/>
        <c:axId val="2143637304"/>
      </c:lineChart>
      <c:catAx>
        <c:axId val="214383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637304"/>
        <c:crosses val="autoZero"/>
        <c:auto val="1"/>
        <c:lblAlgn val="ctr"/>
        <c:lblOffset val="100"/>
        <c:noMultiLvlLbl val="0"/>
      </c:catAx>
      <c:valAx>
        <c:axId val="214363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83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94200"/>
        <c:axId val="2144169672"/>
      </c:lineChart>
      <c:catAx>
        <c:axId val="214429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69672"/>
        <c:crosses val="autoZero"/>
        <c:auto val="1"/>
        <c:lblAlgn val="ctr"/>
        <c:lblOffset val="100"/>
        <c:noMultiLvlLbl val="0"/>
      </c:catAx>
      <c:valAx>
        <c:axId val="2144169672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29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043736"/>
        <c:axId val="2143439608"/>
      </c:barChart>
      <c:catAx>
        <c:axId val="214404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439608"/>
        <c:crosses val="autoZero"/>
        <c:auto val="1"/>
        <c:lblAlgn val="ctr"/>
        <c:lblOffset val="100"/>
        <c:noMultiLvlLbl val="0"/>
      </c:catAx>
      <c:valAx>
        <c:axId val="2143439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04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342888"/>
        <c:axId val="2143851624"/>
      </c:lineChart>
      <c:catAx>
        <c:axId val="214334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851624"/>
        <c:crosses val="autoZero"/>
        <c:auto val="1"/>
        <c:lblAlgn val="ctr"/>
        <c:lblOffset val="100"/>
        <c:noMultiLvlLbl val="0"/>
      </c:catAx>
      <c:valAx>
        <c:axId val="214385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34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453384"/>
        <c:axId val="-2107450200"/>
      </c:lineChart>
      <c:catAx>
        <c:axId val="214345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50200"/>
        <c:crosses val="autoZero"/>
        <c:auto val="1"/>
        <c:lblAlgn val="ctr"/>
        <c:lblOffset val="100"/>
        <c:noMultiLvlLbl val="0"/>
      </c:catAx>
      <c:valAx>
        <c:axId val="-210745020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345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430280"/>
        <c:axId val="-2022427304"/>
      </c:barChart>
      <c:catAx>
        <c:axId val="-202243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427304"/>
        <c:crosses val="autoZero"/>
        <c:auto val="1"/>
        <c:lblAlgn val="ctr"/>
        <c:lblOffset val="100"/>
        <c:noMultiLvlLbl val="0"/>
      </c:catAx>
      <c:valAx>
        <c:axId val="-202242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43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318504"/>
        <c:axId val="2144317320"/>
      </c:barChart>
      <c:catAx>
        <c:axId val="214431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17320"/>
        <c:crosses val="autoZero"/>
        <c:auto val="1"/>
        <c:lblAlgn val="ctr"/>
        <c:lblOffset val="100"/>
        <c:noMultiLvlLbl val="0"/>
      </c:catAx>
      <c:valAx>
        <c:axId val="214431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31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188664"/>
        <c:axId val="-2022480376"/>
      </c:lineChart>
      <c:catAx>
        <c:axId val="-202218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480376"/>
        <c:crosses val="autoZero"/>
        <c:auto val="1"/>
        <c:lblAlgn val="ctr"/>
        <c:lblOffset val="100"/>
        <c:noMultiLvlLbl val="0"/>
      </c:catAx>
      <c:valAx>
        <c:axId val="-2022480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18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331352"/>
        <c:axId val="-2022320680"/>
      </c:lineChart>
      <c:catAx>
        <c:axId val="-202233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320680"/>
        <c:crosses val="autoZero"/>
        <c:auto val="1"/>
        <c:lblAlgn val="ctr"/>
        <c:lblOffset val="100"/>
        <c:noMultiLvlLbl val="0"/>
      </c:catAx>
      <c:valAx>
        <c:axId val="-202232068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233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286232"/>
        <c:axId val="-2022283224"/>
      </c:barChart>
      <c:catAx>
        <c:axId val="-202228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283224"/>
        <c:crosses val="autoZero"/>
        <c:auto val="1"/>
        <c:lblAlgn val="ctr"/>
        <c:lblOffset val="100"/>
        <c:noMultiLvlLbl val="0"/>
      </c:catAx>
      <c:valAx>
        <c:axId val="-202228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28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17</xdr:row>
      <xdr:rowOff>0</xdr:rowOff>
    </xdr:from>
    <xdr:to>
      <xdr:col>21</xdr:col>
      <xdr:colOff>50800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622300</xdr:colOff>
      <xdr:row>13</xdr:row>
      <xdr:rowOff>63500</xdr:rowOff>
    </xdr:from>
    <xdr:to>
      <xdr:col>22</xdr:col>
      <xdr:colOff>254000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241300</xdr:colOff>
      <xdr:row>12</xdr:row>
      <xdr:rowOff>165100</xdr:rowOff>
    </xdr:from>
    <xdr:to>
      <xdr:col>24</xdr:col>
      <xdr:colOff>711200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215900</xdr:colOff>
      <xdr:row>12</xdr:row>
      <xdr:rowOff>38100</xdr:rowOff>
    </xdr:from>
    <xdr:to>
      <xdr:col>23</xdr:col>
      <xdr:colOff>431800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279400</xdr:colOff>
      <xdr:row>14</xdr:row>
      <xdr:rowOff>177800</xdr:rowOff>
    </xdr:from>
    <xdr:to>
      <xdr:col>24</xdr:col>
      <xdr:colOff>355600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A2" workbookViewId="0">
      <selection activeCell="P7" sqref="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33844.129999999997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1.0628466303791719E-3</v>
      </c>
      <c r="B8" s="7">
        <f>SUM(D8:MI8)</f>
        <v>670.44365444318169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0"/>
      <c r="G18" s="40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Z17"/>
  <sheetViews>
    <sheetView topLeftCell="A18" workbookViewId="0">
      <selection activeCell="AZ7" sqref="A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-34794.720000000008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</row>
    <row r="7" spans="1:5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</row>
    <row r="8" spans="1:52">
      <c r="A8" s="8">
        <f>B8/F2</f>
        <v>-1.1076594370107109E-2</v>
      </c>
      <c r="B8" s="7">
        <f>SUM(D8:MI8)</f>
        <v>-8785.9546543689576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" si="22">AZ6/AZ7</f>
        <v>-102.16363636363636</v>
      </c>
    </row>
    <row r="9" spans="1:52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</row>
    <row r="14" spans="1:52">
      <c r="C14" s="1" t="s">
        <v>27</v>
      </c>
      <c r="D14" s="1" t="s">
        <v>28</v>
      </c>
      <c r="E14" s="1" t="s">
        <v>31</v>
      </c>
    </row>
    <row r="15" spans="1:52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52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5"/>
  <sheetViews>
    <sheetView topLeftCell="A11" workbookViewId="0">
      <selection activeCell="AZ7" sqref="AZ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52">
      <c r="C2" s="1" t="s">
        <v>14</v>
      </c>
      <c r="D2" s="1" t="s">
        <v>7</v>
      </c>
      <c r="E2">
        <v>19.88</v>
      </c>
      <c r="F2">
        <f>E2*10000</f>
        <v>198800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-575.41000000000042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</row>
    <row r="7" spans="1:5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</row>
    <row r="8" spans="1:52">
      <c r="A8" s="8">
        <f>B8/F2</f>
        <v>-6.6401076596573586E-4</v>
      </c>
      <c r="B8" s="7">
        <f>SUM(D8:MI8)</f>
        <v>-132.00534027398828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" si="22">AZ6/AZ7</f>
        <v>9.4913957934990432</v>
      </c>
    </row>
    <row r="9" spans="1:52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</row>
    <row r="10" spans="1:52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52">
      <c r="C13" s="17" t="s">
        <v>27</v>
      </c>
      <c r="D13" s="17" t="s">
        <v>28</v>
      </c>
      <c r="E13" s="1" t="s">
        <v>36</v>
      </c>
    </row>
    <row r="14" spans="1:52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52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5"/>
  <sheetViews>
    <sheetView topLeftCell="A7" workbookViewId="0">
      <selection activeCell="AZ7" sqref="A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2">
      <c r="C2" s="1" t="s">
        <v>17</v>
      </c>
      <c r="D2" s="1" t="s">
        <v>7</v>
      </c>
      <c r="E2">
        <v>220.9</v>
      </c>
      <c r="F2">
        <f>E2*10000</f>
        <v>2209000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28434.430000000015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</row>
    <row r="7" spans="1:5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</row>
    <row r="8" spans="1:52">
      <c r="A8" s="8">
        <f>B8/F2</f>
        <v>1.2899519050901807E-3</v>
      </c>
      <c r="B8" s="7">
        <f>SUM(D8:MI8)</f>
        <v>2849.503758344209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" si="22">AZ6/AZ7</f>
        <v>1243.888456549935</v>
      </c>
    </row>
    <row r="9" spans="1:52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</row>
    <row r="10" spans="1:52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52">
      <c r="AB11" s="1" t="s">
        <v>62</v>
      </c>
    </row>
    <row r="13" spans="1:52">
      <c r="C13" s="17" t="s">
        <v>27</v>
      </c>
      <c r="D13" s="17" t="s">
        <v>28</v>
      </c>
      <c r="E13" s="1" t="s">
        <v>29</v>
      </c>
    </row>
    <row r="14" spans="1:52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52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AZ14"/>
  <sheetViews>
    <sheetView topLeftCell="A6" workbookViewId="0">
      <selection activeCell="AZ7" sqref="AZ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52">
      <c r="C2" s="1" t="s">
        <v>10</v>
      </c>
      <c r="D2" s="1" t="s">
        <v>7</v>
      </c>
      <c r="E2">
        <v>955.58</v>
      </c>
      <c r="F2">
        <f>E2*10000</f>
        <v>9555800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97162.2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</row>
    <row r="7" spans="1:5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</row>
    <row r="8" spans="1:52">
      <c r="A8" s="8">
        <f>B8/F2</f>
        <v>1.7167146037198424E-3</v>
      </c>
      <c r="B8" s="7">
        <f>SUM(D8:MI8)</f>
        <v>16404.58141022607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" si="22">AZ6/AZ7</f>
        <v>610.19120135363789</v>
      </c>
    </row>
    <row r="9" spans="1:52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</row>
    <row r="12" spans="1:52">
      <c r="C12" s="17" t="s">
        <v>27</v>
      </c>
      <c r="D12" s="17" t="s">
        <v>28</v>
      </c>
    </row>
    <row r="13" spans="1:52">
      <c r="C13" s="10">
        <v>1000</v>
      </c>
      <c r="D13" s="10">
        <v>7.5910000000000002</v>
      </c>
    </row>
    <row r="14" spans="1:52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3"/>
  <sheetViews>
    <sheetView topLeftCell="A24" workbookViewId="0">
      <selection activeCell="AZ7" sqref="AZ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52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13382.980000000007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</row>
    <row r="7" spans="1:5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</row>
    <row r="8" spans="1:52">
      <c r="A8" s="8">
        <f>B8/F2</f>
        <v>1.3571437166946284E-3</v>
      </c>
      <c r="B8" s="7">
        <f>SUM(D8:MI8)</f>
        <v>2203.865681540407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" si="22">AZ6/AZ7</f>
        <v>-79.009746588693957</v>
      </c>
    </row>
    <row r="9" spans="1:52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</row>
    <row r="10" spans="1:52">
      <c r="U10" s="1" t="s">
        <v>52</v>
      </c>
      <c r="V10" s="1" t="s">
        <v>42</v>
      </c>
    </row>
    <row r="12" spans="1:52">
      <c r="C12" s="1" t="s">
        <v>27</v>
      </c>
      <c r="D12" s="1" t="s">
        <v>28</v>
      </c>
    </row>
    <row r="13" spans="1:52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Z13"/>
  <sheetViews>
    <sheetView topLeftCell="A6" workbookViewId="0">
      <selection activeCell="AZ7" sqref="AZ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52">
      <c r="C2" s="1" t="s">
        <v>13</v>
      </c>
      <c r="D2" s="1" t="s">
        <v>7</v>
      </c>
      <c r="E2">
        <v>6.98</v>
      </c>
      <c r="F2">
        <f>E2*10000</f>
        <v>69800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-53849.829999999987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</row>
    <row r="7" spans="1:5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</row>
    <row r="8" spans="1:52">
      <c r="A8" s="8">
        <f>B8/F2</f>
        <v>-6.6515961610085939E-2</v>
      </c>
      <c r="B8" s="7">
        <f>SUM(D8:MI8)</f>
        <v>-4642.8141203839987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" si="22">AZ6/AZ7</f>
        <v>-51.0109589041096</v>
      </c>
    </row>
    <row r="9" spans="1:52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</row>
    <row r="12" spans="1:52">
      <c r="C12" s="1" t="s">
        <v>27</v>
      </c>
      <c r="D12" s="1" t="s">
        <v>28</v>
      </c>
    </row>
    <row r="13" spans="1:52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3"/>
  <sheetViews>
    <sheetView topLeftCell="A13" workbookViewId="0">
      <selection activeCell="AZ7" sqref="AZ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52">
      <c r="C2" s="1" t="s">
        <v>19</v>
      </c>
      <c r="D2" s="1" t="s">
        <v>7</v>
      </c>
      <c r="E2">
        <v>18.72</v>
      </c>
      <c r="F2">
        <f>E2*10000</f>
        <v>187200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-4880.49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</row>
    <row r="7" spans="1:5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</row>
    <row r="8" spans="1:52">
      <c r="A8" s="8">
        <f>B8/F2</f>
        <v>-8.7318382156806075E-3</v>
      </c>
      <c r="B8" s="7">
        <f>SUM(D8:MI8)</f>
        <v>-1634.6001139754096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" si="22">AZ6/AZ7</f>
        <v>-14.401929260450162</v>
      </c>
    </row>
    <row r="9" spans="1:52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</row>
    <row r="12" spans="1:52">
      <c r="C12" s="17" t="s">
        <v>27</v>
      </c>
      <c r="D12" s="17" t="s">
        <v>28</v>
      </c>
    </row>
    <row r="13" spans="1:52">
      <c r="C13" s="10">
        <v>600</v>
      </c>
      <c r="D13" s="10">
        <v>7.2480000000000002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3"/>
  <sheetViews>
    <sheetView topLeftCell="M1" workbookViewId="0">
      <selection activeCell="AZ7" sqref="AZ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52">
      <c r="C2" s="1" t="s">
        <v>21</v>
      </c>
      <c r="D2" s="1" t="s">
        <v>7</v>
      </c>
      <c r="E2">
        <v>5.4</v>
      </c>
      <c r="F2">
        <f>E2*10000</f>
        <v>54000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-3906.93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</row>
    <row r="7" spans="1:5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</row>
    <row r="8" spans="1:52">
      <c r="A8" s="8">
        <f>B8/F2</f>
        <v>-1.2084220825694712E-2</v>
      </c>
      <c r="B8" s="7">
        <f>SUM(D8:MI8)</f>
        <v>-652.54792458751444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" si="22">AZ6/AZ7</f>
        <v>-50.191049913941484</v>
      </c>
    </row>
    <row r="9" spans="1:52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</row>
    <row r="12" spans="1:52">
      <c r="C12" s="17" t="s">
        <v>27</v>
      </c>
      <c r="D12" s="17" t="s">
        <v>28</v>
      </c>
    </row>
    <row r="13" spans="1:52">
      <c r="C13" s="10">
        <v>300</v>
      </c>
      <c r="D13" s="10">
        <v>8.4870000000000001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3"/>
  <sheetViews>
    <sheetView topLeftCell="A13" workbookViewId="0">
      <selection activeCell="AM7" sqref="AM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9">
      <c r="C2" s="1" t="s">
        <v>34</v>
      </c>
      <c r="D2" s="1" t="s">
        <v>7</v>
      </c>
      <c r="E2">
        <v>11.74</v>
      </c>
      <c r="F2">
        <f>E2*10000</f>
        <v>117400</v>
      </c>
    </row>
    <row r="3" spans="1:39">
      <c r="C3" s="1" t="s">
        <v>1</v>
      </c>
    </row>
    <row r="4" spans="1: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3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</row>
    <row r="6" spans="1:39">
      <c r="B6" s="15">
        <f>SUM(D6:MI6)</f>
        <v>431.61999999999989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</row>
    <row r="7" spans="1:3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</row>
    <row r="8" spans="1:39">
      <c r="A8" s="8">
        <f>B8/F2</f>
        <v>4.2000419385352787E-4</v>
      </c>
      <c r="B8" s="7">
        <f>SUM(D8:MI8)</f>
        <v>49.308492358404173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" si="16">AM6/AM7</f>
        <v>43.239713774597497</v>
      </c>
    </row>
    <row r="9" spans="1:39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</row>
    <row r="12" spans="1:39">
      <c r="C12" s="17" t="s">
        <v>27</v>
      </c>
      <c r="D12" s="17" t="s">
        <v>28</v>
      </c>
    </row>
    <row r="13" spans="1:39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L13"/>
  <sheetViews>
    <sheetView topLeftCell="X1" workbookViewId="0">
      <selection activeCell="AL7" sqref="AL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8">
      <c r="C2" s="1" t="s">
        <v>54</v>
      </c>
      <c r="D2" s="1" t="s">
        <v>7</v>
      </c>
      <c r="E2">
        <v>12.56</v>
      </c>
      <c r="F2">
        <f>E2*10000</f>
        <v>125600</v>
      </c>
    </row>
    <row r="3" spans="1:38">
      <c r="C3" s="1" t="s">
        <v>1</v>
      </c>
    </row>
    <row r="4" spans="1: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</row>
    <row r="5" spans="1:3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</row>
    <row r="6" spans="1:38">
      <c r="B6" s="15">
        <f>SUM(D6:MI6)</f>
        <v>203647.69000000003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</row>
    <row r="7" spans="1:3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</row>
    <row r="8" spans="1:38">
      <c r="A8" s="8">
        <f>B8/F2</f>
        <v>3.146544429460094E-3</v>
      </c>
      <c r="B8" s="7">
        <f>SUM(D8:MI8)</f>
        <v>395.20598034018781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" si="15">AL6/AL7</f>
        <v>1.7316633372814538</v>
      </c>
    </row>
    <row r="9" spans="1:38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</row>
    <row r="12" spans="1:38">
      <c r="C12" s="17" t="s">
        <v>27</v>
      </c>
      <c r="D12" s="17" t="s">
        <v>28</v>
      </c>
    </row>
    <row r="13" spans="1:3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3"/>
  <sheetViews>
    <sheetView topLeftCell="A10" workbookViewId="0">
      <selection activeCell="AZ7" sqref="AZ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52">
      <c r="C2" s="1" t="s">
        <v>11</v>
      </c>
      <c r="D2" s="1" t="s">
        <v>7</v>
      </c>
      <c r="E2">
        <v>4.05</v>
      </c>
      <c r="F2">
        <f>E2*10000</f>
        <v>40500</v>
      </c>
    </row>
    <row r="3" spans="1:52">
      <c r="C3" s="1" t="s">
        <v>1</v>
      </c>
    </row>
    <row r="4" spans="1:5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 s="27" customFormat="1">
      <c r="B6" s="28">
        <f>SUM(D6:MI6)</f>
        <v>3160.4900000000021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</row>
    <row r="7" spans="1:5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</row>
    <row r="8" spans="1:52">
      <c r="A8" s="8">
        <f>B8/F2</f>
        <v>3.222202032973717E-3</v>
      </c>
      <c r="B8" s="7">
        <f>SUM(D8:MI8)</f>
        <v>130.49918233543553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" si="22">AZ6/AZ7</f>
        <v>2.272072072072072</v>
      </c>
    </row>
    <row r="9" spans="1:52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</row>
    <row r="12" spans="1:52">
      <c r="C12" s="17" t="s">
        <v>27</v>
      </c>
      <c r="D12" s="17" t="s">
        <v>28</v>
      </c>
    </row>
    <row r="13" spans="1:52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3"/>
  <sheetViews>
    <sheetView tabSelected="1" topLeftCell="W1" workbookViewId="0">
      <selection activeCell="AG7" sqref="AG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3">
      <c r="C2" s="1" t="s">
        <v>59</v>
      </c>
      <c r="D2" s="1" t="s">
        <v>7</v>
      </c>
      <c r="E2">
        <v>3.3</v>
      </c>
      <c r="F2">
        <f>E2*10000</f>
        <v>33000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</row>
    <row r="6" spans="1:33">
      <c r="B6" s="15">
        <f>SUM(D6:MI6)</f>
        <v>10741.130000000001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</row>
    <row r="7" spans="1:3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</row>
    <row r="8" spans="1:33">
      <c r="A8" s="8">
        <f>B8/F2</f>
        <v>1.5562947045153829E-2</v>
      </c>
      <c r="B8" s="7">
        <f>SUM(D8:MI8)</f>
        <v>513.57725249007638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" si="13">AG6/AG7</f>
        <v>-22.638772663877266</v>
      </c>
    </row>
    <row r="9" spans="1:33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</row>
    <row r="12" spans="1:33">
      <c r="C12" s="17" t="s">
        <v>27</v>
      </c>
      <c r="D12" s="17" t="s">
        <v>28</v>
      </c>
    </row>
    <row r="13" spans="1:3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Z17"/>
  <sheetViews>
    <sheetView topLeftCell="C3" workbookViewId="0">
      <selection activeCell="AZ7" sqref="AZ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52">
      <c r="C2" s="1" t="s">
        <v>20</v>
      </c>
      <c r="D2" s="1" t="s">
        <v>7</v>
      </c>
      <c r="E2">
        <v>16.73</v>
      </c>
      <c r="F2">
        <f>E2*10000</f>
        <v>167300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35871.189999999988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</row>
    <row r="7" spans="1:5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</row>
    <row r="8" spans="1:52">
      <c r="A8" s="8">
        <f>B8/F2</f>
        <v>4.3523848874942823E-2</v>
      </c>
      <c r="B8" s="7">
        <f>SUM(D8:MI8)</f>
        <v>7281.5399167779342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" si="22">AZ6/AZ7</f>
        <v>875.84007707129081</v>
      </c>
    </row>
    <row r="9" spans="1:52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</row>
    <row r="12" spans="1:52">
      <c r="C12" s="17" t="s">
        <v>27</v>
      </c>
      <c r="D12" s="17" t="s">
        <v>28</v>
      </c>
    </row>
    <row r="13" spans="1:52">
      <c r="C13" s="10">
        <v>400</v>
      </c>
      <c r="D13" s="10">
        <v>8.4030000000000005</v>
      </c>
    </row>
    <row r="14" spans="1:52">
      <c r="A14" s="1" t="s">
        <v>30</v>
      </c>
      <c r="B14" s="23">
        <v>42991</v>
      </c>
      <c r="C14">
        <v>2000</v>
      </c>
      <c r="D14">
        <v>4.75</v>
      </c>
    </row>
    <row r="15" spans="1:52">
      <c r="A15" s="1" t="s">
        <v>30</v>
      </c>
      <c r="B15" s="11">
        <v>42993</v>
      </c>
      <c r="C15">
        <v>2000</v>
      </c>
      <c r="D15">
        <v>4.71</v>
      </c>
    </row>
    <row r="16" spans="1:52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Z14"/>
  <sheetViews>
    <sheetView topLeftCell="F7" workbookViewId="0">
      <selection activeCell="AZ7" sqref="AZ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5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63194.080000000002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</row>
    <row r="7" spans="1:5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</row>
    <row r="8" spans="1:52">
      <c r="A8" s="8">
        <f>B8/F2</f>
        <v>5.937274286070842E-2</v>
      </c>
      <c r="B8" s="7">
        <f>SUM(D8:MI8)</f>
        <v>3402.0581659185927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</row>
    <row r="9" spans="1:5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</row>
    <row r="12" spans="1:52">
      <c r="C12" s="1" t="s">
        <v>27</v>
      </c>
      <c r="D12" s="1" t="s">
        <v>28</v>
      </c>
      <c r="E12" s="1" t="s">
        <v>29</v>
      </c>
    </row>
    <row r="13" spans="1:5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52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3"/>
  <sheetViews>
    <sheetView topLeftCell="A9" workbookViewId="0">
      <selection activeCell="AZ7" sqref="A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2">
      <c r="C2" s="1" t="s">
        <v>18</v>
      </c>
      <c r="D2" s="1" t="s">
        <v>7</v>
      </c>
      <c r="E2">
        <v>295.52</v>
      </c>
      <c r="F2">
        <f>E2*10000</f>
        <v>2955200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-30966.080000000002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</row>
    <row r="7" spans="1:5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</row>
    <row r="8" spans="1:52">
      <c r="A8" s="8">
        <f>B8/F2</f>
        <v>-1.2675122732332775E-3</v>
      </c>
      <c r="B8" s="7">
        <f>SUM(D8:MI8)</f>
        <v>-3745.7522698589819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" si="22">AZ6/AZ7</f>
        <v>-255.70000000000002</v>
      </c>
    </row>
    <row r="9" spans="1:52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</row>
    <row r="10" spans="1:52">
      <c r="AJ10" t="s">
        <v>66</v>
      </c>
    </row>
    <row r="12" spans="1:52">
      <c r="C12" s="17" t="s">
        <v>27</v>
      </c>
      <c r="D12" s="17" t="s">
        <v>28</v>
      </c>
      <c r="E12" s="1" t="s">
        <v>31</v>
      </c>
    </row>
    <row r="13" spans="1:52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4"/>
  <sheetViews>
    <sheetView topLeftCell="A14" workbookViewId="0">
      <selection activeCell="AZ7" sqref="AZ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52">
      <c r="C2" s="1" t="s">
        <v>8</v>
      </c>
      <c r="D2" s="1" t="s">
        <v>7</v>
      </c>
      <c r="E2">
        <v>220.39</v>
      </c>
      <c r="F2">
        <f>E2*10000</f>
        <v>2203900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-65648.400000000009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</row>
    <row r="7" spans="1:5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</row>
    <row r="8" spans="1:52">
      <c r="A8" s="8">
        <f>B8/F2</f>
        <v>-1.1006271118662725E-2</v>
      </c>
      <c r="B8" s="7">
        <f>SUM(D8:MI8)</f>
        <v>-24256.720918420779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" si="22">AZ6/AZ7</f>
        <v>664.35361216730041</v>
      </c>
    </row>
    <row r="9" spans="1:52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</row>
    <row r="10" spans="1:52">
      <c r="T10" s="22" t="s">
        <v>50</v>
      </c>
    </row>
    <row r="13" spans="1:52">
      <c r="C13" s="1" t="s">
        <v>27</v>
      </c>
      <c r="D13" s="1" t="s">
        <v>28</v>
      </c>
      <c r="E13" s="1" t="s">
        <v>48</v>
      </c>
    </row>
    <row r="14" spans="1:52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5"/>
  <sheetViews>
    <sheetView topLeftCell="A13" workbookViewId="0">
      <selection activeCell="AZ7" sqref="A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2">
      <c r="C2" s="1" t="s">
        <v>9</v>
      </c>
      <c r="D2" s="1" t="s">
        <v>7</v>
      </c>
      <c r="E2">
        <v>9.6</v>
      </c>
      <c r="F2">
        <f>E2*10000</f>
        <v>96000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-12660.640000000001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</row>
    <row r="7" spans="1:5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</row>
    <row r="8" spans="1:52">
      <c r="A8" s="8">
        <f>B8/F2</f>
        <v>-2.0238146317174518E-2</v>
      </c>
      <c r="B8" s="7">
        <f>SUM(D8:MI8)</f>
        <v>-1942.8620464487537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" si="22">AZ6/AZ7</f>
        <v>57.768436578171091</v>
      </c>
    </row>
    <row r="9" spans="1:52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</row>
    <row r="12" spans="1:52">
      <c r="C12" s="1" t="s">
        <v>27</v>
      </c>
      <c r="D12" s="1" t="s">
        <v>28</v>
      </c>
      <c r="E12" s="1" t="s">
        <v>31</v>
      </c>
    </row>
    <row r="13" spans="1:52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52">
      <c r="C14" s="12"/>
      <c r="D14" s="13"/>
      <c r="E14" s="13"/>
    </row>
    <row r="15" spans="1:5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7"/>
  <sheetViews>
    <sheetView topLeftCell="B8" workbookViewId="0">
      <selection activeCell="AZ7" sqref="AZ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52">
      <c r="C2" s="1" t="s">
        <v>12</v>
      </c>
      <c r="D2" s="1" t="s">
        <v>7</v>
      </c>
      <c r="E2">
        <v>9.36</v>
      </c>
      <c r="F2">
        <f>E2*10000</f>
        <v>93600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11052.75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</row>
    <row r="7" spans="1:5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</row>
    <row r="8" spans="1:52">
      <c r="A8" s="8">
        <f>B8/F2</f>
        <v>1.0669078503264514E-2</v>
      </c>
      <c r="B8" s="7">
        <f>SUM(D8:MI8)</f>
        <v>998.62574790555846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" si="22">AZ6/AZ7</f>
        <v>130.19408502772643</v>
      </c>
    </row>
    <row r="9" spans="1:52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</row>
    <row r="16" spans="1:52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5"/>
  <sheetViews>
    <sheetView topLeftCell="A14" workbookViewId="0">
      <selection activeCell="AZ7" sqref="AZ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2">
      <c r="C2" s="1" t="s">
        <v>15</v>
      </c>
      <c r="D2" s="1" t="s">
        <v>7</v>
      </c>
      <c r="E2">
        <v>3.89</v>
      </c>
      <c r="F2">
        <f>E2*10000</f>
        <v>38900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-4232.1499999999996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</row>
    <row r="7" spans="1:5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</row>
    <row r="8" spans="1:52">
      <c r="A8" s="8">
        <f>B8/F2</f>
        <v>-1.330909610022415E-2</v>
      </c>
      <c r="B8" s="7">
        <f>SUM(D8:MI8)</f>
        <v>-517.72383829871944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" si="22">AZ6/AZ7</f>
        <v>8.4413202933985332</v>
      </c>
    </row>
    <row r="9" spans="1:5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</row>
    <row r="14" spans="1:52">
      <c r="C14" s="1" t="s">
        <v>27</v>
      </c>
      <c r="D14" s="17" t="s">
        <v>28</v>
      </c>
      <c r="E14" s="1" t="s">
        <v>31</v>
      </c>
    </row>
    <row r="15" spans="1:5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美的集团</vt:lpstr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2017-10-25T13:14:18Z</dcterms:modified>
</cp:coreProperties>
</file>