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180" yWindow="0" windowWidth="25600" windowHeight="16060" tabRatio="996" activeTab="19"/>
  </bookViews>
  <sheets>
    <sheet name="美的集团" sheetId="21" r:id="rId1"/>
    <sheet name="远大控股" sheetId="6" r:id="rId2"/>
    <sheet name="沪电股份" sheetId="15" r:id="rId3"/>
    <sheet name="达华智能" sheetId="1" r:id="rId4"/>
    <sheet name="民生银行" sheetId="13" r:id="rId5"/>
    <sheet name="包钢股份" sheetId="3" r:id="rId6"/>
    <sheet name="景兴纸业" sheetId="4" r:id="rId7"/>
    <sheet name="浙江医药" sheetId="7" r:id="rId8"/>
    <sheet name="天宝食品" sheetId="10" r:id="rId9"/>
    <sheet name="中远海发" sheetId="2" r:id="rId10"/>
    <sheet name="st智慧" sheetId="9" r:id="rId11"/>
    <sheet name="宝钢股份" sheetId="12" r:id="rId12"/>
    <sheet name="中国石化" sheetId="5" r:id="rId13"/>
    <sheet name="中国中冶" sheetId="11" r:id="rId14"/>
    <sheet name="远望谷" sheetId="8" r:id="rId15"/>
    <sheet name="巨轮智能" sheetId="14" r:id="rId16"/>
    <sheet name="大金重工" sheetId="16" r:id="rId17"/>
    <sheet name="普邦股份" sheetId="18" r:id="rId18"/>
    <sheet name="贵州茅台" sheetId="19" r:id="rId19"/>
    <sheet name="圆通" sheetId="20" r:id="rId20"/>
    <sheet name="万方发展" sheetId="17" r:id="rId2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8" i="20" l="1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B8" i="21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21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B8" i="19"/>
  <c r="F2" i="19"/>
  <c r="A8" i="19"/>
  <c r="B6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B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5"/>
  <c r="B8" i="14"/>
  <c r="B8" i="13"/>
  <c r="B8" i="12"/>
  <c r="B8" i="11"/>
  <c r="B8" i="10"/>
  <c r="B8" i="9"/>
  <c r="B8" i="8"/>
  <c r="B8" i="7"/>
  <c r="B8" i="6"/>
  <c r="B8" i="5"/>
  <c r="B8" i="4"/>
  <c r="B8" i="3"/>
  <c r="B8" i="2"/>
  <c r="L8" i="16"/>
  <c r="L8" i="15"/>
  <c r="L8" i="14"/>
  <c r="L8" i="13"/>
  <c r="L8" i="12"/>
  <c r="L8" i="11"/>
  <c r="L8" i="10"/>
  <c r="L8" i="9"/>
  <c r="L8" i="8"/>
  <c r="L8" i="7"/>
  <c r="L8" i="6"/>
  <c r="L8" i="5"/>
  <c r="L8" i="4"/>
  <c r="L8" i="3"/>
  <c r="L8" i="2"/>
  <c r="L8" i="1"/>
  <c r="B6" i="18"/>
  <c r="B6" i="17"/>
  <c r="B6" i="16"/>
  <c r="B6" i="15"/>
  <c r="B6" i="14"/>
  <c r="B6" i="13"/>
  <c r="B6" i="12"/>
  <c r="B6" i="11"/>
  <c r="B6" i="9"/>
  <c r="B6" i="8"/>
  <c r="B6" i="7"/>
  <c r="B6" i="6"/>
  <c r="B6" i="5"/>
  <c r="B6" i="4"/>
  <c r="B6" i="3"/>
  <c r="B6" i="2"/>
  <c r="B6" i="1"/>
  <c r="B8" i="1"/>
  <c r="K8" i="16"/>
  <c r="K8" i="15"/>
  <c r="K8" i="14"/>
  <c r="K8" i="13"/>
  <c r="K8" i="12"/>
  <c r="K8" i="11"/>
  <c r="K8" i="10"/>
  <c r="K8" i="9"/>
  <c r="K8" i="8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J8" i="8"/>
  <c r="I8" i="8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H8" i="8"/>
  <c r="G8" i="8"/>
  <c r="F8" i="8"/>
  <c r="E8" i="8"/>
  <c r="D8" i="8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<sst xmlns="http://schemas.openxmlformats.org/spreadsheetml/2006/main" count="274" uniqueCount="71">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</sst>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0" fontId="7" fillId="0" borderId="0" xfId="0" applyFont="1" applyFill="1"/>
  </cellXfs>
  <cellStyles count="1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美的集团!$D$9:$AE$9</c:f>
              <c:numCache>
                <c:formatCode>[Red]0.00;[Green]\-0.00</c:formatCode>
                <c:ptCount val="2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513656"/>
        <c:axId val="-2044510648"/>
      </c:lineChart>
      <c:catAx>
        <c:axId val="-2044513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510648"/>
        <c:crosses val="autoZero"/>
        <c:auto val="1"/>
        <c:lblAlgn val="ctr"/>
        <c:lblOffset val="100"/>
        <c:noMultiLvlLbl val="0"/>
      </c:catAx>
      <c:valAx>
        <c:axId val="-2044510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4513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达华智能!$D$9:$BD$9</c:f>
              <c:numCache>
                <c:formatCode>[Red]0.00;[Green]\-0.00</c:formatCode>
                <c:ptCount val="53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3753240"/>
        <c:axId val="-2043750232"/>
      </c:lineChart>
      <c:catAx>
        <c:axId val="-2043753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3750232"/>
        <c:crosses val="autoZero"/>
        <c:auto val="1"/>
        <c:lblAlgn val="ctr"/>
        <c:lblOffset val="100"/>
        <c:noMultiLvlLbl val="0"/>
      </c:catAx>
      <c:valAx>
        <c:axId val="-20437502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3753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714569931936474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达华智能!$D$7:$BD$7</c:f>
              <c:numCache>
                <c:formatCode>General</c:formatCode>
                <c:ptCount val="53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859400"/>
        <c:axId val="-2120282536"/>
      </c:lineChart>
      <c:catAx>
        <c:axId val="-2120859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282536"/>
        <c:crosses val="autoZero"/>
        <c:auto val="1"/>
        <c:lblAlgn val="ctr"/>
        <c:lblOffset val="100"/>
        <c:noMultiLvlLbl val="0"/>
      </c:catAx>
      <c:valAx>
        <c:axId val="-2120282536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0859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达华智能!$D$6:$BI$6</c:f>
              <c:numCache>
                <c:formatCode>[Red]0.00;[Green]\-0.00</c:formatCode>
                <c:ptCount val="58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1992136"/>
        <c:axId val="2141977576"/>
      </c:barChart>
      <c:catAx>
        <c:axId val="2141992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977576"/>
        <c:crosses val="autoZero"/>
        <c:auto val="1"/>
        <c:lblAlgn val="ctr"/>
        <c:lblOffset val="100"/>
        <c:noMultiLvlLbl val="0"/>
      </c:catAx>
      <c:valAx>
        <c:axId val="21419775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1992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民生银行!$D$9:$BD$9</c:f>
              <c:numCache>
                <c:formatCode>[Red]0.00;[Green]\-0.00</c:formatCode>
                <c:ptCount val="53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6261048"/>
        <c:axId val="-2036258040"/>
      </c:lineChart>
      <c:catAx>
        <c:axId val="-2036261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6258040"/>
        <c:crosses val="autoZero"/>
        <c:auto val="1"/>
        <c:lblAlgn val="ctr"/>
        <c:lblOffset val="100"/>
        <c:noMultiLvlLbl val="0"/>
      </c:catAx>
      <c:valAx>
        <c:axId val="-2036258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6261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20137140391697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民生银行!$D$7:$BD$7</c:f>
              <c:numCache>
                <c:formatCode>#,##0.00;[Red]#,##0.00</c:formatCode>
                <c:ptCount val="53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385448"/>
        <c:axId val="-2044382440"/>
      </c:lineChart>
      <c:catAx>
        <c:axId val="-2044385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382440"/>
        <c:crosses val="autoZero"/>
        <c:auto val="1"/>
        <c:lblAlgn val="ctr"/>
        <c:lblOffset val="100"/>
        <c:noMultiLvlLbl val="0"/>
      </c:catAx>
      <c:valAx>
        <c:axId val="-204438244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4385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民生银行!$D$6:$BI$6</c:f>
              <c:numCache>
                <c:formatCode>[Red]0.00;[Green]\-0.00</c:formatCode>
                <c:ptCount val="58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4221256"/>
        <c:axId val="-2044218248"/>
      </c:barChart>
      <c:catAx>
        <c:axId val="-2044221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218248"/>
        <c:crosses val="autoZero"/>
        <c:auto val="1"/>
        <c:lblAlgn val="ctr"/>
        <c:lblOffset val="100"/>
        <c:noMultiLvlLbl val="0"/>
      </c:catAx>
      <c:valAx>
        <c:axId val="-2044218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4221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包钢股份!$D$9:$BD$9</c:f>
              <c:numCache>
                <c:formatCode>[Red]0.00;[Green]\-0.00</c:formatCode>
                <c:ptCount val="53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5394264"/>
        <c:axId val="-2035379672"/>
      </c:lineChart>
      <c:catAx>
        <c:axId val="-2035394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5379672"/>
        <c:crosses val="autoZero"/>
        <c:auto val="1"/>
        <c:lblAlgn val="ctr"/>
        <c:lblOffset val="100"/>
        <c:noMultiLvlLbl val="0"/>
      </c:catAx>
      <c:valAx>
        <c:axId val="-2035379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5394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748074918943955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包钢股份!$D$7:$BD$7</c:f>
              <c:numCache>
                <c:formatCode>General</c:formatCode>
                <c:ptCount val="53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3702056"/>
        <c:axId val="-2043699048"/>
      </c:lineChart>
      <c:catAx>
        <c:axId val="-2043702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3699048"/>
        <c:crosses val="autoZero"/>
        <c:auto val="1"/>
        <c:lblAlgn val="ctr"/>
        <c:lblOffset val="100"/>
        <c:noMultiLvlLbl val="0"/>
      </c:catAx>
      <c:valAx>
        <c:axId val="-2043699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3702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包钢股份!$D$6:$BI$6</c:f>
              <c:numCache>
                <c:formatCode>[Red]0.00;[Green]\-0.00</c:formatCode>
                <c:ptCount val="58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4531480"/>
        <c:axId val="-2044528472"/>
      </c:barChart>
      <c:catAx>
        <c:axId val="-2044531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528472"/>
        <c:crosses val="autoZero"/>
        <c:auto val="1"/>
        <c:lblAlgn val="ctr"/>
        <c:lblOffset val="100"/>
        <c:noMultiLvlLbl val="0"/>
      </c:catAx>
      <c:valAx>
        <c:axId val="-2044528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4531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景兴纸业!$D$9:$BD$9</c:f>
              <c:numCache>
                <c:formatCode>[Red]0.00;[Green]\-0.00</c:formatCode>
                <c:ptCount val="53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5831544"/>
        <c:axId val="-2035828536"/>
      </c:lineChart>
      <c:catAx>
        <c:axId val="-2035831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5828536"/>
        <c:crosses val="autoZero"/>
        <c:auto val="1"/>
        <c:lblAlgn val="ctr"/>
        <c:lblOffset val="100"/>
        <c:noMultiLvlLbl val="0"/>
      </c:catAx>
      <c:valAx>
        <c:axId val="-2035828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5831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美的集团!$D$7:$AE$7</c:f>
              <c:numCache>
                <c:formatCode>#,##0.00;[Red]#,##0.00</c:formatCode>
                <c:ptCount val="2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7800872"/>
        <c:axId val="-2047797848"/>
      </c:lineChart>
      <c:catAx>
        <c:axId val="-2047800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7797848"/>
        <c:crosses val="autoZero"/>
        <c:auto val="1"/>
        <c:lblAlgn val="ctr"/>
        <c:lblOffset val="100"/>
        <c:noMultiLvlLbl val="0"/>
      </c:catAx>
      <c:valAx>
        <c:axId val="-204779784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7800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713688637116753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景兴纸业!$D$7:$BD$7</c:f>
              <c:numCache>
                <c:formatCode>General</c:formatCode>
                <c:ptCount val="53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617112"/>
        <c:axId val="-2044614104"/>
      </c:lineChart>
      <c:catAx>
        <c:axId val="-2044617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614104"/>
        <c:crosses val="autoZero"/>
        <c:auto val="1"/>
        <c:lblAlgn val="ctr"/>
        <c:lblOffset val="100"/>
        <c:noMultiLvlLbl val="0"/>
      </c:catAx>
      <c:valAx>
        <c:axId val="-2044614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4617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景兴纸业!$D$6:$BI$6</c:f>
              <c:numCache>
                <c:formatCode>[Red]0.00;[Green]\-0.00</c:formatCode>
                <c:ptCount val="58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4174440"/>
        <c:axId val="-2044171432"/>
      </c:barChart>
      <c:catAx>
        <c:axId val="-2044174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171432"/>
        <c:crosses val="autoZero"/>
        <c:auto val="1"/>
        <c:lblAlgn val="ctr"/>
        <c:lblOffset val="100"/>
        <c:noMultiLvlLbl val="0"/>
      </c:catAx>
      <c:valAx>
        <c:axId val="-2044171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4174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浙江医药!$D$9:$BD$9</c:f>
              <c:numCache>
                <c:formatCode>[Red]0.00;[Green]\-0.00</c:formatCode>
                <c:ptCount val="53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5793688"/>
        <c:axId val="-2035790680"/>
      </c:lineChart>
      <c:catAx>
        <c:axId val="-203579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5790680"/>
        <c:crosses val="autoZero"/>
        <c:auto val="1"/>
        <c:lblAlgn val="ctr"/>
        <c:lblOffset val="100"/>
        <c:noMultiLvlLbl val="0"/>
      </c:catAx>
      <c:valAx>
        <c:axId val="-20357906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5793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7829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浙江医药!$D$7:$BD$7</c:f>
              <c:numCache>
                <c:formatCode>#,##0.00;[Red]#,##0.00</c:formatCode>
                <c:ptCount val="53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5759048"/>
        <c:axId val="-2035756040"/>
      </c:lineChart>
      <c:catAx>
        <c:axId val="-2035759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5756040"/>
        <c:crosses val="autoZero"/>
        <c:auto val="1"/>
        <c:lblAlgn val="ctr"/>
        <c:lblOffset val="100"/>
        <c:noMultiLvlLbl val="0"/>
      </c:catAx>
      <c:valAx>
        <c:axId val="-203575604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5759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浙江医药!$D$6:$BI$6</c:f>
              <c:numCache>
                <c:formatCode>[Red]0.00;[Green]\-0.00</c:formatCode>
                <c:ptCount val="58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5611608"/>
        <c:axId val="-2035608600"/>
      </c:barChart>
      <c:catAx>
        <c:axId val="-2035611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5608600"/>
        <c:crosses val="autoZero"/>
        <c:auto val="1"/>
        <c:lblAlgn val="ctr"/>
        <c:lblOffset val="100"/>
        <c:noMultiLvlLbl val="0"/>
      </c:catAx>
      <c:valAx>
        <c:axId val="-20356086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5611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天宝食品!$D$9:$BD$9</c:f>
              <c:numCache>
                <c:formatCode>[Red]0.00;[Green]\-0.00</c:formatCode>
                <c:ptCount val="53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5568776"/>
        <c:axId val="-2035565768"/>
      </c:lineChart>
      <c:catAx>
        <c:axId val="-2035568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5565768"/>
        <c:crosses val="autoZero"/>
        <c:auto val="1"/>
        <c:lblAlgn val="ctr"/>
        <c:lblOffset val="100"/>
        <c:noMultiLvlLbl val="0"/>
      </c:catAx>
      <c:valAx>
        <c:axId val="-2035565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5568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757556781034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天宝食品!$D$7:$BD$7</c:f>
              <c:numCache>
                <c:formatCode>#,##0.00;[Red]#,##0.00</c:formatCode>
                <c:ptCount val="53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256056"/>
        <c:axId val="-2044253048"/>
      </c:lineChart>
      <c:catAx>
        <c:axId val="-2044256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253048"/>
        <c:crosses val="autoZero"/>
        <c:auto val="1"/>
        <c:lblAlgn val="ctr"/>
        <c:lblOffset val="100"/>
        <c:noMultiLvlLbl val="0"/>
      </c:catAx>
      <c:valAx>
        <c:axId val="-204425304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4256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天宝食品!$D$6:$BI$6</c:f>
              <c:numCache>
                <c:formatCode>[Red]0.00;[Green]\-0.00</c:formatCode>
                <c:ptCount val="58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5657112"/>
        <c:axId val="-2035654104"/>
      </c:barChart>
      <c:catAx>
        <c:axId val="-2035657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5654104"/>
        <c:crosses val="autoZero"/>
        <c:auto val="1"/>
        <c:lblAlgn val="ctr"/>
        <c:lblOffset val="100"/>
        <c:noMultiLvlLbl val="0"/>
      </c:catAx>
      <c:valAx>
        <c:axId val="-2035654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5657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中远海发!$D$9:$BD$9</c:f>
              <c:numCache>
                <c:formatCode>[Red]0.00;[Green]\-0.00</c:formatCode>
                <c:ptCount val="53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5982584"/>
        <c:axId val="-2035979576"/>
      </c:lineChart>
      <c:catAx>
        <c:axId val="-2035982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5979576"/>
        <c:crosses val="autoZero"/>
        <c:auto val="1"/>
        <c:lblAlgn val="ctr"/>
        <c:lblOffset val="100"/>
        <c:noMultiLvlLbl val="0"/>
      </c:catAx>
      <c:valAx>
        <c:axId val="-20359795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5982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75622101083518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中远海发!$D$7:$BD$7</c:f>
              <c:numCache>
                <c:formatCode>General</c:formatCode>
                <c:ptCount val="53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5947896"/>
        <c:axId val="-2035944888"/>
      </c:lineChart>
      <c:catAx>
        <c:axId val="-2035947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5944888"/>
        <c:crosses val="autoZero"/>
        <c:auto val="1"/>
        <c:lblAlgn val="ctr"/>
        <c:lblOffset val="100"/>
        <c:noMultiLvlLbl val="0"/>
      </c:catAx>
      <c:valAx>
        <c:axId val="-2035944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5947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美的集团!$D$6:$AE$6</c:f>
              <c:numCache>
                <c:formatCode>[Red]0.00;[Green]\-0.00</c:formatCode>
                <c:ptCount val="2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757480"/>
        <c:axId val="-2047835512"/>
      </c:barChart>
      <c:catAx>
        <c:axId val="-2047757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7835512"/>
        <c:crosses val="autoZero"/>
        <c:auto val="1"/>
        <c:lblAlgn val="ctr"/>
        <c:lblOffset val="100"/>
        <c:noMultiLvlLbl val="0"/>
      </c:catAx>
      <c:valAx>
        <c:axId val="-2047835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7757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中远海发!$D$6:$BI$6</c:f>
              <c:numCache>
                <c:formatCode>[Red]0.00;[Green]\-0.00</c:formatCode>
                <c:ptCount val="58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5734136"/>
        <c:axId val="-2035731128"/>
      </c:barChart>
      <c:catAx>
        <c:axId val="-2035734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5731128"/>
        <c:crosses val="autoZero"/>
        <c:auto val="1"/>
        <c:lblAlgn val="ctr"/>
        <c:lblOffset val="100"/>
        <c:noMultiLvlLbl val="0"/>
      </c:catAx>
      <c:valAx>
        <c:axId val="-2035731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5734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st智慧!$D$9:$BD$9</c:f>
              <c:numCache>
                <c:formatCode>[Red]0.00;[Green]\-0.00</c:formatCode>
                <c:ptCount val="53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5929352"/>
        <c:axId val="-2035926344"/>
      </c:lineChart>
      <c:catAx>
        <c:axId val="-2035929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5926344"/>
        <c:crosses val="autoZero"/>
        <c:auto val="1"/>
        <c:lblAlgn val="ctr"/>
        <c:lblOffset val="100"/>
        <c:noMultiLvlLbl val="0"/>
      </c:catAx>
      <c:valAx>
        <c:axId val="-2035926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5929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754866198790369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st智慧!$D$7:$BD$7</c:f>
              <c:numCache>
                <c:formatCode>#,##0.00;[Red]#,##0.00</c:formatCode>
                <c:ptCount val="53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348728"/>
        <c:axId val="-2044345720"/>
      </c:lineChart>
      <c:catAx>
        <c:axId val="-2044348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345720"/>
        <c:crosses val="autoZero"/>
        <c:auto val="1"/>
        <c:lblAlgn val="ctr"/>
        <c:lblOffset val="100"/>
        <c:noMultiLvlLbl val="0"/>
      </c:catAx>
      <c:valAx>
        <c:axId val="-204434572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4348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st智慧!$D$6:$BI$6</c:f>
              <c:numCache>
                <c:formatCode>[Red]0.00;[Green]\-0.00</c:formatCode>
                <c:ptCount val="58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5641832"/>
        <c:axId val="-2035638824"/>
      </c:barChart>
      <c:catAx>
        <c:axId val="-2035641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5638824"/>
        <c:crosses val="autoZero"/>
        <c:auto val="1"/>
        <c:lblAlgn val="ctr"/>
        <c:lblOffset val="100"/>
        <c:noMultiLvlLbl val="0"/>
      </c:catAx>
      <c:valAx>
        <c:axId val="-2035638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5641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宝钢股份!$D$9:$BD$9</c:f>
              <c:numCache>
                <c:formatCode>[Red]0.00;[Green]\-0.00</c:formatCode>
                <c:ptCount val="53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5550312"/>
        <c:axId val="-2035912904"/>
      </c:lineChart>
      <c:catAx>
        <c:axId val="-2035550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5912904"/>
        <c:crosses val="autoZero"/>
        <c:auto val="1"/>
        <c:lblAlgn val="ctr"/>
        <c:lblOffset val="100"/>
        <c:noMultiLvlLbl val="0"/>
      </c:catAx>
      <c:valAx>
        <c:axId val="-20359129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5550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448214261175"/>
          <c:y val="0.0541666666666667"/>
          <c:w val="0.751992964230256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宝钢股份!$D$7:$BD$7</c:f>
              <c:numCache>
                <c:formatCode>#,##0.00;[Red]#,##0.00</c:formatCode>
                <c:ptCount val="53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5881240"/>
        <c:axId val="-2035878232"/>
      </c:lineChart>
      <c:catAx>
        <c:axId val="-2035881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5878232"/>
        <c:crosses val="autoZero"/>
        <c:auto val="1"/>
        <c:lblAlgn val="ctr"/>
        <c:lblOffset val="100"/>
        <c:noMultiLvlLbl val="0"/>
      </c:catAx>
      <c:valAx>
        <c:axId val="-203587823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5881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宝钢股份!$D$6:$BI$6</c:f>
              <c:numCache>
                <c:formatCode>[Red]0.00;[Green]\-0.00</c:formatCode>
                <c:ptCount val="58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5855000"/>
        <c:axId val="-2035851992"/>
      </c:barChart>
      <c:catAx>
        <c:axId val="-2035855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5851992"/>
        <c:crosses val="autoZero"/>
        <c:auto val="1"/>
        <c:lblAlgn val="ctr"/>
        <c:lblOffset val="100"/>
        <c:noMultiLvlLbl val="0"/>
      </c:catAx>
      <c:valAx>
        <c:axId val="-20358519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5855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[Red]0.00;[Green]\-0.00</c:formatCode>
                <c:ptCount val="53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6143368"/>
        <c:axId val="-2036140360"/>
      </c:lineChart>
      <c:catAx>
        <c:axId val="-2036143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6140360"/>
        <c:crosses val="autoZero"/>
        <c:auto val="1"/>
        <c:lblAlgn val="ctr"/>
        <c:lblOffset val="100"/>
        <c:noMultiLvlLbl val="0"/>
      </c:catAx>
      <c:valAx>
        <c:axId val="-2036140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6143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757684024253066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中国石化!$D$7:$BD$7</c:f>
              <c:numCache>
                <c:formatCode>#,##0.00;[Red]#,##0.00</c:formatCode>
                <c:ptCount val="53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6108280"/>
        <c:axId val="-2036105272"/>
      </c:lineChart>
      <c:catAx>
        <c:axId val="-2036108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6105272"/>
        <c:crosses val="autoZero"/>
        <c:auto val="1"/>
        <c:lblAlgn val="ctr"/>
        <c:lblOffset val="100"/>
        <c:noMultiLvlLbl val="0"/>
      </c:catAx>
      <c:valAx>
        <c:axId val="-203610527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6108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中国石化!$D$6:$BI$6</c:f>
              <c:numCache>
                <c:formatCode>[Red]0.00;[Green]\-0.00</c:formatCode>
                <c:ptCount val="58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6081928"/>
        <c:axId val="-2036078920"/>
      </c:barChart>
      <c:catAx>
        <c:axId val="-2036081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6078920"/>
        <c:crosses val="autoZero"/>
        <c:auto val="1"/>
        <c:lblAlgn val="ctr"/>
        <c:lblOffset val="100"/>
        <c:noMultiLvlLbl val="0"/>
      </c:catAx>
      <c:valAx>
        <c:axId val="-20360789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6081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远大控股!$D$9:$CD$9</c:f>
              <c:numCache>
                <c:formatCode>[Red]0.00;[Green]\-0.00</c:formatCode>
                <c:ptCount val="7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3949976"/>
        <c:axId val="-2047252312"/>
      </c:lineChart>
      <c:catAx>
        <c:axId val="-2043949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7252312"/>
        <c:crosses val="autoZero"/>
        <c:auto val="1"/>
        <c:lblAlgn val="ctr"/>
        <c:lblOffset val="100"/>
        <c:noMultiLvlLbl val="0"/>
      </c:catAx>
      <c:valAx>
        <c:axId val="-2047252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3949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中国中冶!$D$9:$BD$9</c:f>
              <c:numCache>
                <c:formatCode>[Red]0.00;[Green]\-0.00</c:formatCode>
                <c:ptCount val="53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6039160"/>
        <c:axId val="-2036036152"/>
      </c:lineChart>
      <c:catAx>
        <c:axId val="-2036039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6036152"/>
        <c:crosses val="autoZero"/>
        <c:auto val="1"/>
        <c:lblAlgn val="ctr"/>
        <c:lblOffset val="100"/>
        <c:noMultiLvlLbl val="0"/>
      </c:catAx>
      <c:valAx>
        <c:axId val="-2036036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6039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760878841757683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中国中冶!$D$7:$BD$7</c:f>
              <c:numCache>
                <c:formatCode>#,##0.00;[Red]#,##0.00</c:formatCode>
                <c:ptCount val="53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5518808"/>
        <c:axId val="-2035515800"/>
      </c:lineChart>
      <c:catAx>
        <c:axId val="-2035518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5515800"/>
        <c:crosses val="autoZero"/>
        <c:auto val="1"/>
        <c:lblAlgn val="ctr"/>
        <c:lblOffset val="100"/>
        <c:noMultiLvlLbl val="0"/>
      </c:catAx>
      <c:valAx>
        <c:axId val="-203551580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5518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中国中冶!$D$6:$BI$6</c:f>
              <c:numCache>
                <c:formatCode>[Red]0.00;[Green]\-0.00</c:formatCode>
                <c:ptCount val="58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5492616"/>
        <c:axId val="-2035489608"/>
      </c:barChart>
      <c:catAx>
        <c:axId val="-2035492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5489608"/>
        <c:crosses val="autoZero"/>
        <c:auto val="1"/>
        <c:lblAlgn val="ctr"/>
        <c:lblOffset val="100"/>
        <c:noMultiLvlLbl val="0"/>
      </c:catAx>
      <c:valAx>
        <c:axId val="-2035489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5492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远望谷!$D$9:$BD$9</c:f>
              <c:numCache>
                <c:formatCode>[Red]0.00;[Green]\-0.00</c:formatCode>
                <c:ptCount val="53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5449816"/>
        <c:axId val="-2035446808"/>
      </c:lineChart>
      <c:catAx>
        <c:axId val="-2035449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5446808"/>
        <c:crosses val="autoZero"/>
        <c:auto val="1"/>
        <c:lblAlgn val="ctr"/>
        <c:lblOffset val="100"/>
        <c:noMultiLvlLbl val="0"/>
      </c:catAx>
      <c:valAx>
        <c:axId val="-2035446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5449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407841876908"/>
          <c:y val="0.0580357142857143"/>
          <c:w val="0.74153229222970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远望谷!$D$7:$BD$7</c:f>
              <c:numCache>
                <c:formatCode>#,##0.00;[Red]#,##0.00</c:formatCode>
                <c:ptCount val="53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200344"/>
        <c:axId val="-2044197336"/>
      </c:lineChart>
      <c:catAx>
        <c:axId val="-2044200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197336"/>
        <c:crosses val="autoZero"/>
        <c:auto val="1"/>
        <c:lblAlgn val="ctr"/>
        <c:lblOffset val="100"/>
        <c:noMultiLvlLbl val="0"/>
      </c:catAx>
      <c:valAx>
        <c:axId val="-2044197336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4200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远望谷!$D$6:$BI$6</c:f>
              <c:numCache>
                <c:formatCode>[Red]0.00;[Green]\-0.00</c:formatCode>
                <c:ptCount val="58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4486520"/>
        <c:axId val="-2044483512"/>
      </c:barChart>
      <c:catAx>
        <c:axId val="-2044486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483512"/>
        <c:crosses val="autoZero"/>
        <c:auto val="1"/>
        <c:lblAlgn val="ctr"/>
        <c:lblOffset val="100"/>
        <c:noMultiLvlLbl val="0"/>
      </c:catAx>
      <c:valAx>
        <c:axId val="-2044483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4486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巨轮智能!$D$9:$BD$9</c:f>
              <c:numCache>
                <c:formatCode>[Red]0.00;[Green]\-0.00</c:formatCode>
                <c:ptCount val="53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443752"/>
        <c:axId val="-2044440744"/>
      </c:lineChart>
      <c:catAx>
        <c:axId val="-2044443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440744"/>
        <c:crosses val="autoZero"/>
        <c:auto val="1"/>
        <c:lblAlgn val="ctr"/>
        <c:lblOffset val="100"/>
        <c:noMultiLvlLbl val="0"/>
      </c:catAx>
      <c:valAx>
        <c:axId val="-2044440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4443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巨轮智能!$D$7:$BD$7</c:f>
              <c:numCache>
                <c:formatCode>#,##0.00;[Red]#,##0.00</c:formatCode>
                <c:ptCount val="53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409208"/>
        <c:axId val="-2044406200"/>
      </c:lineChart>
      <c:catAx>
        <c:axId val="-2044409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406200"/>
        <c:crosses val="autoZero"/>
        <c:auto val="1"/>
        <c:lblAlgn val="ctr"/>
        <c:lblOffset val="100"/>
        <c:noMultiLvlLbl val="0"/>
      </c:catAx>
      <c:valAx>
        <c:axId val="-204440620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4409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巨轮智能!$D$6:$BI$6</c:f>
              <c:numCache>
                <c:formatCode>[Red]0.00;[Green]\-0.00</c:formatCode>
                <c:ptCount val="58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4323224"/>
        <c:axId val="-2044320216"/>
      </c:barChart>
      <c:catAx>
        <c:axId val="-2044323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320216"/>
        <c:crosses val="autoZero"/>
        <c:auto val="1"/>
        <c:lblAlgn val="ctr"/>
        <c:lblOffset val="100"/>
        <c:noMultiLvlLbl val="0"/>
      </c:catAx>
      <c:valAx>
        <c:axId val="-2044320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4323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大金重工!$D$9:$BD$9</c:f>
              <c:numCache>
                <c:formatCode>[Red]0.00;[Green]\-0.00</c:formatCode>
                <c:ptCount val="53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145160"/>
        <c:axId val="-2044142152"/>
      </c:lineChart>
      <c:catAx>
        <c:axId val="-2044145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142152"/>
        <c:crosses val="autoZero"/>
        <c:auto val="1"/>
        <c:lblAlgn val="ctr"/>
        <c:lblOffset val="100"/>
        <c:noMultiLvlLbl val="0"/>
      </c:catAx>
      <c:valAx>
        <c:axId val="-2044142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4145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8374897195227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远大控股!$D$7:$CD$7</c:f>
              <c:numCache>
                <c:formatCode>#,##0.00;[Red]#,##0.00</c:formatCode>
                <c:ptCount val="7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3926792"/>
        <c:axId val="-2043923848"/>
      </c:lineChart>
      <c:catAx>
        <c:axId val="-2043926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3923848"/>
        <c:crosses val="autoZero"/>
        <c:auto val="1"/>
        <c:lblAlgn val="ctr"/>
        <c:lblOffset val="100"/>
        <c:noMultiLvlLbl val="0"/>
      </c:catAx>
      <c:valAx>
        <c:axId val="-2043923848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3926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776042676368658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大金重工!$D$7:$BD$7</c:f>
              <c:numCache>
                <c:formatCode>#,##0.00;[Red]#,##0.00</c:formatCode>
                <c:ptCount val="53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110408"/>
        <c:axId val="-2044107400"/>
      </c:lineChart>
      <c:catAx>
        <c:axId val="-2044110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107400"/>
        <c:crosses val="autoZero"/>
        <c:auto val="1"/>
        <c:lblAlgn val="ctr"/>
        <c:lblOffset val="100"/>
        <c:noMultiLvlLbl val="0"/>
      </c:catAx>
      <c:valAx>
        <c:axId val="-204410740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4110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大金重工!$D$6:$BI$6</c:f>
              <c:numCache>
                <c:formatCode>[Red]0.00;[Green]\-0.00</c:formatCode>
                <c:ptCount val="58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4084168"/>
        <c:axId val="-2044081160"/>
      </c:barChart>
      <c:catAx>
        <c:axId val="-2044084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081160"/>
        <c:crosses val="autoZero"/>
        <c:auto val="1"/>
        <c:lblAlgn val="ctr"/>
        <c:lblOffset val="100"/>
        <c:noMultiLvlLbl val="0"/>
      </c:catAx>
      <c:valAx>
        <c:axId val="-2044081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4084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普邦股份!$D$9:$BD$9</c:f>
              <c:numCache>
                <c:formatCode>[Red]0.00;[Green]\-0.00</c:formatCode>
                <c:ptCount val="53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043160"/>
        <c:axId val="-2044040152"/>
      </c:lineChart>
      <c:catAx>
        <c:axId val="-2044043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040152"/>
        <c:crosses val="autoZero"/>
        <c:auto val="1"/>
        <c:lblAlgn val="ctr"/>
        <c:lblOffset val="100"/>
        <c:noMultiLvlLbl val="0"/>
      </c:catAx>
      <c:valAx>
        <c:axId val="-2044040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4043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742268839284395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普邦股份!$D$7:$BD$7</c:f>
              <c:numCache>
                <c:formatCode>#,##0.00;[Red]#,##0.00</c:formatCode>
                <c:ptCount val="5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008520"/>
        <c:axId val="-2044005512"/>
      </c:lineChart>
      <c:catAx>
        <c:axId val="-2044008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005512"/>
        <c:crosses val="autoZero"/>
        <c:auto val="1"/>
        <c:lblAlgn val="ctr"/>
        <c:lblOffset val="100"/>
        <c:noMultiLvlLbl val="0"/>
      </c:catAx>
      <c:valAx>
        <c:axId val="-204400551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4008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普邦股份!$D$6:$BI$6</c:f>
              <c:numCache>
                <c:formatCode>[Red]0.00;[Green]\-0.00</c:formatCode>
                <c:ptCount val="58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3982280"/>
        <c:axId val="-2043979272"/>
      </c:barChart>
      <c:catAx>
        <c:axId val="-2043982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3979272"/>
        <c:crosses val="autoZero"/>
        <c:auto val="1"/>
        <c:lblAlgn val="ctr"/>
        <c:lblOffset val="100"/>
        <c:noMultiLvlLbl val="0"/>
      </c:catAx>
      <c:valAx>
        <c:axId val="-2043979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3982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贵州茅台!$D$9:$BM$9</c:f>
              <c:numCache>
                <c:formatCode>[Red]0.00;[Green]\-0.00</c:formatCode>
                <c:ptCount val="62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3631096"/>
        <c:axId val="-2033628088"/>
      </c:lineChart>
      <c:catAx>
        <c:axId val="-2033631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3628088"/>
        <c:crosses val="autoZero"/>
        <c:auto val="1"/>
        <c:lblAlgn val="ctr"/>
        <c:lblOffset val="100"/>
        <c:noMultiLvlLbl val="0"/>
      </c:catAx>
      <c:valAx>
        <c:axId val="-2033628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3631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769806483880069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贵州茅台!$D$7:$BM$7</c:f>
              <c:numCache>
                <c:formatCode>#,##0.00;[Red]#,##0.00</c:formatCode>
                <c:ptCount val="62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3595560"/>
        <c:axId val="-2033592552"/>
      </c:lineChart>
      <c:catAx>
        <c:axId val="-2033595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3592552"/>
        <c:crosses val="autoZero"/>
        <c:auto val="1"/>
        <c:lblAlgn val="ctr"/>
        <c:lblOffset val="100"/>
        <c:noMultiLvlLbl val="0"/>
      </c:catAx>
      <c:valAx>
        <c:axId val="-2033592552"/>
        <c:scaling>
          <c:orientation val="minMax"/>
          <c:min val="3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3595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贵州茅台!$D$6:$BK$6</c:f>
              <c:numCache>
                <c:formatCode>[Red]0.00;[Green]\-0.00</c:formatCode>
                <c:ptCount val="60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3971336"/>
        <c:axId val="-2033968328"/>
      </c:barChart>
      <c:catAx>
        <c:axId val="-2033971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3968328"/>
        <c:crosses val="autoZero"/>
        <c:auto val="1"/>
        <c:lblAlgn val="ctr"/>
        <c:lblOffset val="100"/>
        <c:noMultiLvlLbl val="0"/>
      </c:catAx>
      <c:valAx>
        <c:axId val="-2033968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3971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圆通!$D$9:$BM$9</c:f>
              <c:numCache>
                <c:formatCode>[Red]0.00;[Green]\-0.00</c:formatCode>
                <c:ptCount val="62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3706088"/>
        <c:axId val="-2033703080"/>
      </c:lineChart>
      <c:catAx>
        <c:axId val="-2033706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3703080"/>
        <c:crosses val="autoZero"/>
        <c:auto val="1"/>
        <c:lblAlgn val="ctr"/>
        <c:lblOffset val="100"/>
        <c:noMultiLvlLbl val="0"/>
      </c:catAx>
      <c:valAx>
        <c:axId val="-2033703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3706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799427575218787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圆通!$D$7:$BM$7</c:f>
              <c:numCache>
                <c:formatCode>#,##0.00;[Red]#,##0.00</c:formatCode>
                <c:ptCount val="62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3729016"/>
        <c:axId val="-2033726008"/>
      </c:lineChart>
      <c:catAx>
        <c:axId val="-2033729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3726008"/>
        <c:crosses val="autoZero"/>
        <c:auto val="1"/>
        <c:lblAlgn val="ctr"/>
        <c:lblOffset val="100"/>
        <c:noMultiLvlLbl val="0"/>
      </c:catAx>
      <c:valAx>
        <c:axId val="-2033726008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3729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远大控股!$D$6:$BI$6</c:f>
              <c:numCache>
                <c:formatCode>[Red]0.00;[Green]\-0.00</c:formatCode>
                <c:ptCount val="58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3900568"/>
        <c:axId val="-2043897624"/>
      </c:barChart>
      <c:catAx>
        <c:axId val="-2043900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3897624"/>
        <c:crosses val="autoZero"/>
        <c:auto val="1"/>
        <c:lblAlgn val="ctr"/>
        <c:lblOffset val="100"/>
        <c:noMultiLvlLbl val="0"/>
      </c:catAx>
      <c:valAx>
        <c:axId val="-2043897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3900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圆通!$D$6:$BL$6</c:f>
              <c:numCache>
                <c:formatCode>[Red]0.00;[Green]\-0.00</c:formatCode>
                <c:ptCount val="61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3923656"/>
        <c:axId val="-2033920648"/>
      </c:barChart>
      <c:catAx>
        <c:axId val="-2033923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3920648"/>
        <c:crosses val="autoZero"/>
        <c:auto val="1"/>
        <c:lblAlgn val="ctr"/>
        <c:lblOffset val="100"/>
        <c:noMultiLvlLbl val="0"/>
      </c:catAx>
      <c:valAx>
        <c:axId val="-2033920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3923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沪电股份!$D$9:$BD$9</c:f>
              <c:numCache>
                <c:formatCode>[Red]0.00;[Green]\-0.00</c:formatCode>
                <c:ptCount val="53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3857256"/>
        <c:axId val="-2043854312"/>
      </c:lineChart>
      <c:catAx>
        <c:axId val="-2043857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3854312"/>
        <c:crosses val="autoZero"/>
        <c:auto val="1"/>
        <c:lblAlgn val="ctr"/>
        <c:lblOffset val="100"/>
        <c:noMultiLvlLbl val="0"/>
      </c:catAx>
      <c:valAx>
        <c:axId val="-2043854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3857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56638559172641"/>
          <c:y val="0.0575221238938053"/>
          <c:w val="0.749361264543424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沪电股份!$D$7:$BD$7</c:f>
              <c:numCache>
                <c:formatCode>#,##0.00;[Red]#,##0.00</c:formatCode>
                <c:ptCount val="53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3822232"/>
        <c:axId val="-2043819288"/>
      </c:lineChart>
      <c:catAx>
        <c:axId val="-2043822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3819288"/>
        <c:crosses val="autoZero"/>
        <c:auto val="1"/>
        <c:lblAlgn val="ctr"/>
        <c:lblOffset val="100"/>
        <c:noMultiLvlLbl val="0"/>
      </c:catAx>
      <c:valAx>
        <c:axId val="-2043819288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3822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沪电股份!$D$6:$BI$6</c:f>
              <c:numCache>
                <c:formatCode>[Red]0.00;[Green]\-0.00</c:formatCode>
                <c:ptCount val="58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3795944"/>
        <c:axId val="-2043792936"/>
      </c:barChart>
      <c:catAx>
        <c:axId val="-2043795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3792936"/>
        <c:crosses val="autoZero"/>
        <c:auto val="1"/>
        <c:lblAlgn val="ctr"/>
        <c:lblOffset val="100"/>
        <c:noMultiLvlLbl val="0"/>
      </c:catAx>
      <c:valAx>
        <c:axId val="-20437929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3795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13</xdr:col>
      <xdr:colOff>609600</xdr:colOff>
      <xdr:row>32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13</xdr:col>
      <xdr:colOff>647700</xdr:colOff>
      <xdr:row>49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38100</xdr:colOff>
      <xdr:row>17</xdr:row>
      <xdr:rowOff>114300</xdr:rowOff>
    </xdr:from>
    <xdr:to>
      <xdr:col>24</xdr:col>
      <xdr:colOff>304800</xdr:colOff>
      <xdr:row>34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11</xdr:col>
      <xdr:colOff>355600</xdr:colOff>
      <xdr:row>33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11</xdr:col>
      <xdr:colOff>342900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647700</xdr:colOff>
      <xdr:row>17</xdr:row>
      <xdr:rowOff>0</xdr:rowOff>
    </xdr:from>
    <xdr:to>
      <xdr:col>21</xdr:col>
      <xdr:colOff>50800</xdr:colOff>
      <xdr:row>31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13</xdr:col>
      <xdr:colOff>685800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13</xdr:col>
      <xdr:colOff>685800</xdr:colOff>
      <xdr:row>48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393700</xdr:colOff>
      <xdr:row>14</xdr:row>
      <xdr:rowOff>38100</xdr:rowOff>
    </xdr:from>
    <xdr:to>
      <xdr:col>24</xdr:col>
      <xdr:colOff>723900</xdr:colOff>
      <xdr:row>28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254000</xdr:colOff>
      <xdr:row>14</xdr:row>
      <xdr:rowOff>114300</xdr:rowOff>
    </xdr:from>
    <xdr:to>
      <xdr:col>23</xdr:col>
      <xdr:colOff>736600</xdr:colOff>
      <xdr:row>30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266700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241300</xdr:colOff>
      <xdr:row>46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13</xdr:row>
      <xdr:rowOff>101600</xdr:rowOff>
    </xdr:from>
    <xdr:to>
      <xdr:col>12</xdr:col>
      <xdr:colOff>203200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12</xdr:col>
      <xdr:colOff>165100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622300</xdr:colOff>
      <xdr:row>13</xdr:row>
      <xdr:rowOff>63500</xdr:rowOff>
    </xdr:from>
    <xdr:to>
      <xdr:col>22</xdr:col>
      <xdr:colOff>254000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14</xdr:col>
      <xdr:colOff>546100</xdr:colOff>
      <xdr:row>27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14</xdr:col>
      <xdr:colOff>546100</xdr:colOff>
      <xdr:row>43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241300</xdr:colOff>
      <xdr:row>12</xdr:row>
      <xdr:rowOff>165100</xdr:rowOff>
    </xdr:from>
    <xdr:to>
      <xdr:col>24</xdr:col>
      <xdr:colOff>711200</xdr:colOff>
      <xdr:row>27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13</xdr:col>
      <xdr:colOff>25400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13</xdr:col>
      <xdr:colOff>25400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215900</xdr:colOff>
      <xdr:row>12</xdr:row>
      <xdr:rowOff>38100</xdr:rowOff>
    </xdr:from>
    <xdr:to>
      <xdr:col>23</xdr:col>
      <xdr:colOff>431800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13</xdr:col>
      <xdr:colOff>723900</xdr:colOff>
      <xdr:row>31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13</xdr:col>
      <xdr:colOff>711200</xdr:colOff>
      <xdr:row>50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279400</xdr:colOff>
      <xdr:row>14</xdr:row>
      <xdr:rowOff>177800</xdr:rowOff>
    </xdr:from>
    <xdr:to>
      <xdr:col>24</xdr:col>
      <xdr:colOff>355600</xdr:colOff>
      <xdr:row>31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5"/>
  <sheetViews>
    <sheetView topLeftCell="A11" workbookViewId="0">
      <selection activeCell="D13" sqref="D13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1">
      <c r="A2" s="10"/>
      <c r="B2" s="10"/>
      <c r="C2" s="17" t="s">
        <v>67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31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</row>
    <row r="5" spans="1:31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10"/>
    </row>
    <row r="6" spans="1:31">
      <c r="A6" s="10"/>
      <c r="B6" s="34">
        <f>SUM(D6:MI6)</f>
        <v>13370.72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10"/>
    </row>
    <row r="7" spans="1:31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10"/>
    </row>
    <row r="8" spans="1:31">
      <c r="A8" s="8">
        <f>B8/F2</f>
        <v>4.1887318018742764E-4</v>
      </c>
      <c r="B8" s="7">
        <f>SUM(D8:MI8)</f>
        <v>264.22520206222936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" si="4">O6/O7</f>
        <v>307.56081498250666</v>
      </c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>
      <c r="A9" s="10"/>
      <c r="B9" s="10"/>
      <c r="C9" s="17" t="s">
        <v>63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10"/>
    </row>
    <row r="10" spans="1:3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>
      <c r="A12" s="10"/>
      <c r="B12" s="10"/>
      <c r="C12" s="17" t="s">
        <v>27</v>
      </c>
      <c r="D12" s="17" t="s">
        <v>28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>
      <c r="A13" s="17" t="s">
        <v>30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>
      <c r="A15" s="10"/>
      <c r="B15" s="10"/>
      <c r="C15" s="10"/>
      <c r="D15" s="36"/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>
      <c r="A16" s="10"/>
      <c r="B16" s="10"/>
      <c r="C16" s="10"/>
      <c r="D16" s="36"/>
      <c r="E16" s="37"/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/>
      <c r="B17" s="10"/>
      <c r="C17" s="10"/>
      <c r="D17" s="36"/>
      <c r="E17" s="27"/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0"/>
      <c r="G18" s="40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AY17"/>
  <sheetViews>
    <sheetView topLeftCell="A9" workbookViewId="0">
      <selection activeCell="AY7" sqref="AY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51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51">
      <c r="C3" s="1" t="s">
        <v>1</v>
      </c>
    </row>
    <row r="4" spans="1: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</row>
    <row r="5" spans="1:5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</row>
    <row r="6" spans="1:51">
      <c r="B6" s="15">
        <f>SUM(D6:MI6)</f>
        <v>-34401.390000000007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</row>
    <row r="7" spans="1:51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</row>
    <row r="8" spans="1:51">
      <c r="A8" s="8">
        <f>B8/F2</f>
        <v>-1.0947795030263895E-2</v>
      </c>
      <c r="B8" s="7">
        <f>SUM(D8:MI8)</f>
        <v>-8683.7910180053204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</row>
    <row r="9" spans="1:51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</row>
    <row r="14" spans="1:51">
      <c r="C14" s="1" t="s">
        <v>27</v>
      </c>
      <c r="D14" s="1" t="s">
        <v>28</v>
      </c>
      <c r="E14" s="1" t="s">
        <v>31</v>
      </c>
    </row>
    <row r="15" spans="1:51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51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2:4">
      <c r="B17" s="11">
        <v>42999</v>
      </c>
      <c r="C17">
        <v>500</v>
      </c>
      <c r="D17">
        <v>3.98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15"/>
  <sheetViews>
    <sheetView topLeftCell="A12" workbookViewId="0">
      <selection activeCell="AY7" sqref="AY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51">
      <c r="C2" s="1" t="s">
        <v>14</v>
      </c>
      <c r="D2" s="1" t="s">
        <v>7</v>
      </c>
      <c r="E2">
        <v>19.88</v>
      </c>
      <c r="F2">
        <f>E2*10000</f>
        <v>198800</v>
      </c>
    </row>
    <row r="3" spans="1:51">
      <c r="C3" s="1" t="s">
        <v>1</v>
      </c>
    </row>
    <row r="4" spans="1: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</row>
    <row r="5" spans="1:5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</row>
    <row r="6" spans="1:51">
      <c r="B6" s="15">
        <f>SUM(D6:MI6)</f>
        <v>-625.05000000000041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</row>
    <row r="7" spans="1:51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</row>
    <row r="8" spans="1:51">
      <c r="A8" s="8">
        <f>B8/F2</f>
        <v>-7.1175420557086175E-4</v>
      </c>
      <c r="B8" s="7">
        <f>SUM(D8:MI8)</f>
        <v>-141.49673606748732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</row>
    <row r="9" spans="1:51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</row>
    <row r="10" spans="1:51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51">
      <c r="C13" s="17" t="s">
        <v>27</v>
      </c>
      <c r="D13" s="17" t="s">
        <v>28</v>
      </c>
      <c r="E13" s="1" t="s">
        <v>36</v>
      </c>
    </row>
    <row r="14" spans="1:51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51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15"/>
  <sheetViews>
    <sheetView topLeftCell="A15" workbookViewId="0">
      <selection activeCell="AY7" sqref="AY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51">
      <c r="C2" s="1" t="s">
        <v>17</v>
      </c>
      <c r="D2" s="1" t="s">
        <v>7</v>
      </c>
      <c r="E2">
        <v>220.9</v>
      </c>
      <c r="F2">
        <f>E2*10000</f>
        <v>2209000</v>
      </c>
    </row>
    <row r="3" spans="1:51">
      <c r="C3" s="1" t="s">
        <v>1</v>
      </c>
    </row>
    <row r="4" spans="1: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</row>
    <row r="5" spans="1:5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</row>
    <row r="6" spans="1:51">
      <c r="B6" s="15">
        <f>SUM(D6:MI6)</f>
        <v>18844.050000000014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</row>
    <row r="7" spans="1:51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</row>
    <row r="8" spans="1:51">
      <c r="A8" s="8">
        <f>B8/F2</f>
        <v>7.2685165314362798E-4</v>
      </c>
      <c r="B8" s="7">
        <f>SUM(D8:MI8)</f>
        <v>1605.6153017942743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</row>
    <row r="9" spans="1:51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</row>
    <row r="10" spans="1:51"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51">
      <c r="AB11" s="1" t="s">
        <v>62</v>
      </c>
    </row>
    <row r="13" spans="1:51">
      <c r="C13" s="17" t="s">
        <v>27</v>
      </c>
      <c r="D13" s="17" t="s">
        <v>28</v>
      </c>
      <c r="E13" s="1" t="s">
        <v>29</v>
      </c>
    </row>
    <row r="14" spans="1:51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51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2:AY14"/>
  <sheetViews>
    <sheetView topLeftCell="B6" workbookViewId="0">
      <selection activeCell="AY7" sqref="AY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51">
      <c r="C2" s="1" t="s">
        <v>10</v>
      </c>
      <c r="D2" s="1" t="s">
        <v>7</v>
      </c>
      <c r="E2">
        <v>955.58</v>
      </c>
      <c r="F2">
        <f>E2*10000</f>
        <v>9555800</v>
      </c>
    </row>
    <row r="3" spans="1:51">
      <c r="C3" s="1" t="s">
        <v>1</v>
      </c>
    </row>
    <row r="4" spans="1: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</row>
    <row r="5" spans="1:5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</row>
    <row r="6" spans="1:51">
      <c r="B6" s="15">
        <f>SUM(D6:MI6)</f>
        <v>93555.97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</row>
    <row r="7" spans="1:51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</row>
    <row r="8" spans="1:51">
      <c r="A8" s="8">
        <f>B8/F2</f>
        <v>1.6528590184885024E-3</v>
      </c>
      <c r="B8" s="7">
        <f>SUM(D8:MI8)</f>
        <v>15794.390208872432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</row>
    <row r="9" spans="1:51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</row>
    <row r="12" spans="1:51">
      <c r="C12" s="17" t="s">
        <v>27</v>
      </c>
      <c r="D12" s="17" t="s">
        <v>28</v>
      </c>
    </row>
    <row r="13" spans="1:51">
      <c r="C13" s="10">
        <v>1000</v>
      </c>
      <c r="D13" s="10">
        <v>7.5910000000000002</v>
      </c>
    </row>
    <row r="14" spans="1:51">
      <c r="C14">
        <v>900</v>
      </c>
      <c r="D14">
        <v>5.9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13"/>
  <sheetViews>
    <sheetView topLeftCell="D14" workbookViewId="0">
      <selection activeCell="AY7" sqref="AY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51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51">
      <c r="C3" s="1" t="s">
        <v>1</v>
      </c>
    </row>
    <row r="4" spans="1: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</row>
    <row r="5" spans="1:5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</row>
    <row r="6" spans="1:51">
      <c r="B6" s="15">
        <f>SUM(D6:MI6)</f>
        <v>13788.300000000007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</row>
    <row r="7" spans="1:51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</row>
    <row r="8" spans="1:51">
      <c r="A8" s="8">
        <f>B8/F2</f>
        <v>1.4057980344412224E-3</v>
      </c>
      <c r="B8" s="7">
        <f>SUM(D8:MI8)</f>
        <v>2282.8754281291008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</row>
    <row r="9" spans="1:51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</row>
    <row r="10" spans="1:51">
      <c r="U10" s="1" t="s">
        <v>52</v>
      </c>
      <c r="V10" s="1" t="s">
        <v>42</v>
      </c>
    </row>
    <row r="12" spans="1:51">
      <c r="C12" s="1" t="s">
        <v>27</v>
      </c>
      <c r="D12" s="1" t="s">
        <v>28</v>
      </c>
    </row>
    <row r="13" spans="1:51">
      <c r="C13">
        <v>800</v>
      </c>
      <c r="D13">
        <v>9.1660000000000004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AY13"/>
  <sheetViews>
    <sheetView topLeftCell="B11" workbookViewId="0">
      <selection activeCell="AY7" sqref="AY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51">
      <c r="C2" s="1" t="s">
        <v>13</v>
      </c>
      <c r="D2" s="1" t="s">
        <v>7</v>
      </c>
      <c r="E2">
        <v>6.98</v>
      </c>
      <c r="F2">
        <f>E2*10000</f>
        <v>69800</v>
      </c>
    </row>
    <row r="3" spans="1:51">
      <c r="C3" s="1" t="s">
        <v>1</v>
      </c>
    </row>
    <row r="4" spans="1: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</row>
    <row r="5" spans="1:5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</row>
    <row r="6" spans="1:51">
      <c r="B6" s="15">
        <f>SUM(D6:MI6)</f>
        <v>-53291.259999999987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</row>
    <row r="7" spans="1:51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</row>
    <row r="8" spans="1:51">
      <c r="A8" s="8">
        <f>B8/F2</f>
        <v>-6.5785145579941112E-2</v>
      </c>
      <c r="B8" s="7">
        <f>SUM(D8:MI8)</f>
        <v>-4591.8031614798892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</row>
    <row r="9" spans="1:51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</row>
    <row r="12" spans="1:51">
      <c r="C12" s="1" t="s">
        <v>27</v>
      </c>
      <c r="D12" s="1" t="s">
        <v>28</v>
      </c>
    </row>
    <row r="13" spans="1:51">
      <c r="C13">
        <v>400</v>
      </c>
      <c r="D13">
        <v>27.524999999999999</v>
      </c>
      <c r="G13" s="1" t="s">
        <v>32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13"/>
  <sheetViews>
    <sheetView topLeftCell="A20" workbookViewId="0">
      <selection activeCell="AY7" sqref="AY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51">
      <c r="C2" s="1" t="s">
        <v>19</v>
      </c>
      <c r="D2" s="1" t="s">
        <v>7</v>
      </c>
      <c r="E2">
        <v>18.72</v>
      </c>
      <c r="F2">
        <f>E2*10000</f>
        <v>187200</v>
      </c>
    </row>
    <row r="3" spans="1:51">
      <c r="C3" s="1" t="s">
        <v>1</v>
      </c>
    </row>
    <row r="4" spans="1: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</row>
    <row r="5" spans="1:5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</row>
    <row r="6" spans="1:51">
      <c r="B6" s="15">
        <f>SUM(D6:MI6)</f>
        <v>-4835.7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</row>
    <row r="7" spans="1:51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</row>
    <row r="8" spans="1:51">
      <c r="A8" s="8">
        <f>B8/F2</f>
        <v>-8.6549048328790571E-3</v>
      </c>
      <c r="B8" s="7">
        <f>SUM(D8:MI8)</f>
        <v>-1620.1981847149596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</row>
    <row r="9" spans="1:51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</row>
    <row r="12" spans="1:51">
      <c r="C12" s="17" t="s">
        <v>27</v>
      </c>
      <c r="D12" s="17" t="s">
        <v>28</v>
      </c>
    </row>
    <row r="13" spans="1:51">
      <c r="C13" s="10">
        <v>600</v>
      </c>
      <c r="D13" s="10">
        <v>7.2480000000000002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13"/>
  <sheetViews>
    <sheetView topLeftCell="D12" workbookViewId="0">
      <selection activeCell="AY7" sqref="AY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51">
      <c r="C2" s="1" t="s">
        <v>21</v>
      </c>
      <c r="D2" s="1" t="s">
        <v>7</v>
      </c>
      <c r="E2">
        <v>5.4</v>
      </c>
      <c r="F2">
        <f>E2*10000</f>
        <v>54000</v>
      </c>
    </row>
    <row r="3" spans="1:51">
      <c r="C3" s="1" t="s">
        <v>1</v>
      </c>
    </row>
    <row r="4" spans="1: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</row>
    <row r="5" spans="1:5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</row>
    <row r="6" spans="1:51">
      <c r="B6" s="15">
        <f>SUM(D6:MI6)</f>
        <v>-3615.3199999999997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</row>
    <row r="7" spans="1:51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</row>
    <row r="8" spans="1:51">
      <c r="A8" s="8">
        <f>B8/F2</f>
        <v>-1.1154756938399499E-2</v>
      </c>
      <c r="B8" s="7">
        <f>SUM(D8:MI8)</f>
        <v>-602.35687467357297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</row>
    <row r="9" spans="1:51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</row>
    <row r="12" spans="1:51">
      <c r="C12" s="17" t="s">
        <v>27</v>
      </c>
      <c r="D12" s="17" t="s">
        <v>28</v>
      </c>
    </row>
    <row r="13" spans="1:51">
      <c r="C13" s="10">
        <v>300</v>
      </c>
      <c r="D13" s="10">
        <v>8.4870000000000001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3"/>
  <sheetViews>
    <sheetView topLeftCell="A3" workbookViewId="0">
      <selection activeCell="AL7" sqref="AL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38">
      <c r="C2" s="1" t="s">
        <v>34</v>
      </c>
      <c r="D2" s="1" t="s">
        <v>7</v>
      </c>
      <c r="E2">
        <v>11.74</v>
      </c>
      <c r="F2">
        <f>E2*10000</f>
        <v>117400</v>
      </c>
    </row>
    <row r="3" spans="1:38">
      <c r="C3" s="1" t="s">
        <v>1</v>
      </c>
    </row>
    <row r="4" spans="1:3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</row>
    <row r="5" spans="1:38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</row>
    <row r="6" spans="1:38">
      <c r="B6" s="15">
        <f>SUM(D6:MI6)</f>
        <v>189.90999999999985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</row>
    <row r="7" spans="1:38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</row>
    <row r="8" spans="1:38">
      <c r="A8" s="8">
        <f>B8/F2</f>
        <v>5.1693173626973389E-5</v>
      </c>
      <c r="B8" s="7">
        <f>SUM(D8:MI8)</f>
        <v>6.0687785838066759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</row>
    <row r="9" spans="1:38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</row>
    <row r="12" spans="1:38">
      <c r="C12" s="17" t="s">
        <v>27</v>
      </c>
      <c r="D12" s="17" t="s">
        <v>28</v>
      </c>
    </row>
    <row r="13" spans="1:38">
      <c r="C13" s="10">
        <v>800</v>
      </c>
      <c r="D13" s="10">
        <v>14.318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645862"/>
  </sheetPr>
  <dimension ref="A2:AK13"/>
  <sheetViews>
    <sheetView topLeftCell="A9" workbookViewId="0">
      <selection activeCell="AK7" sqref="AK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37">
      <c r="C2" s="1" t="s">
        <v>54</v>
      </c>
      <c r="D2" s="1" t="s">
        <v>7</v>
      </c>
      <c r="E2">
        <v>12.56</v>
      </c>
      <c r="F2">
        <f>E2*10000</f>
        <v>125600</v>
      </c>
    </row>
    <row r="3" spans="1:37">
      <c r="C3" s="1" t="s">
        <v>1</v>
      </c>
    </row>
    <row r="4" spans="1:3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</row>
    <row r="5" spans="1:37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</row>
    <row r="6" spans="1:37">
      <c r="B6" s="15">
        <f>SUM(D6:MI6)</f>
        <v>202668.14000000004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</row>
    <row r="7" spans="1:37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</row>
    <row r="8" spans="1:37">
      <c r="A8" s="8">
        <f>B8/F2</f>
        <v>3.1327573009785536E-3</v>
      </c>
      <c r="B8" s="7">
        <f>SUM(D8:MI8)</f>
        <v>393.47431700290633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</row>
    <row r="9" spans="1:37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</row>
    <row r="12" spans="1:37">
      <c r="C12" s="17" t="s">
        <v>27</v>
      </c>
      <c r="D12" s="17" t="s">
        <v>28</v>
      </c>
    </row>
    <row r="13" spans="1:37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13"/>
  <sheetViews>
    <sheetView topLeftCell="A15" workbookViewId="0">
      <selection activeCell="AY7" sqref="AY7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51">
      <c r="C2" s="1" t="s">
        <v>11</v>
      </c>
      <c r="D2" s="1" t="s">
        <v>7</v>
      </c>
      <c r="E2">
        <v>4.05</v>
      </c>
      <c r="F2">
        <f>E2*10000</f>
        <v>40500</v>
      </c>
    </row>
    <row r="3" spans="1:51">
      <c r="C3" s="1" t="s">
        <v>1</v>
      </c>
    </row>
    <row r="4" spans="1:51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</row>
    <row r="5" spans="1:5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</row>
    <row r="6" spans="1:51" s="27" customFormat="1">
      <c r="B6" s="28">
        <f>SUM(D6:MI6)</f>
        <v>3122.6600000000021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</row>
    <row r="7" spans="1:51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</row>
    <row r="8" spans="1:51">
      <c r="A8" s="8">
        <f>B8/F2</f>
        <v>3.1661014879842833E-3</v>
      </c>
      <c r="B8" s="7">
        <f>SUM(D8:MI8)</f>
        <v>128.22711026336347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</row>
    <row r="9" spans="1:51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</row>
    <row r="12" spans="1:51">
      <c r="C12" s="17" t="s">
        <v>27</v>
      </c>
      <c r="D12" s="17" t="s">
        <v>28</v>
      </c>
    </row>
    <row r="13" spans="1:51">
      <c r="C13" s="10">
        <v>300</v>
      </c>
      <c r="D13" s="10">
        <v>27.286999999999999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3"/>
  <sheetViews>
    <sheetView tabSelected="1" topLeftCell="B8" workbookViewId="0">
      <selection activeCell="AF7" sqref="AF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32">
      <c r="C2" s="1" t="s">
        <v>59</v>
      </c>
      <c r="D2" s="1" t="s">
        <v>7</v>
      </c>
      <c r="E2">
        <v>3.3</v>
      </c>
      <c r="F2">
        <f>E2*10000</f>
        <v>33000</v>
      </c>
    </row>
    <row r="3" spans="1:32">
      <c r="C3" s="1" t="s">
        <v>1</v>
      </c>
    </row>
    <row r="4" spans="1: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</row>
    <row r="5" spans="1:32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</row>
    <row r="6" spans="1:32">
      <c r="B6" s="15">
        <f>SUM(D6:MI6)</f>
        <v>11228.09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</row>
    <row r="7" spans="1:32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</row>
    <row r="8" spans="1:32">
      <c r="A8" s="8">
        <f>B8/F2</f>
        <v>1.6248970459210716E-2</v>
      </c>
      <c r="B8" s="7">
        <f>SUM(D8:MI8)</f>
        <v>536.21602515395364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</row>
    <row r="9" spans="1:32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</row>
    <row r="12" spans="1:32">
      <c r="C12" s="17" t="s">
        <v>27</v>
      </c>
      <c r="D12" s="17" t="s">
        <v>28</v>
      </c>
    </row>
    <row r="13" spans="1:32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zoomScale="125" zoomScaleNormal="125" zoomScalePageLayoutView="125" workbookViewId="0">
      <selection activeCell="A2" sqref="A1:XFD1048576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Y17"/>
  <sheetViews>
    <sheetView topLeftCell="A12" workbookViewId="0">
      <selection activeCell="AY7" sqref="AY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51">
      <c r="C2" s="1" t="s">
        <v>20</v>
      </c>
      <c r="D2" s="1" t="s">
        <v>7</v>
      </c>
      <c r="E2">
        <v>16.73</v>
      </c>
      <c r="F2">
        <f>E2*10000</f>
        <v>167300</v>
      </c>
    </row>
    <row r="3" spans="1:51">
      <c r="C3" s="1" t="s">
        <v>1</v>
      </c>
    </row>
    <row r="4" spans="1: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</row>
    <row r="5" spans="1:5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</row>
    <row r="6" spans="1:51">
      <c r="B6" s="15">
        <f>SUM(D6:MI6)</f>
        <v>31325.579999999991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</row>
    <row r="7" spans="1:51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</row>
    <row r="8" spans="1:51">
      <c r="A8" s="8">
        <f>B8/F2</f>
        <v>3.8288701970751009E-2</v>
      </c>
      <c r="B8" s="7">
        <f>SUM(D8:MI8)</f>
        <v>6405.6998397066436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</row>
    <row r="9" spans="1:51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</row>
    <row r="12" spans="1:51">
      <c r="C12" s="17" t="s">
        <v>27</v>
      </c>
      <c r="D12" s="17" t="s">
        <v>28</v>
      </c>
    </row>
    <row r="13" spans="1:51">
      <c r="C13" s="10">
        <v>400</v>
      </c>
      <c r="D13" s="10">
        <v>8.4030000000000005</v>
      </c>
    </row>
    <row r="14" spans="1:51">
      <c r="A14" s="1" t="s">
        <v>30</v>
      </c>
      <c r="B14" s="23">
        <v>42991</v>
      </c>
      <c r="C14">
        <v>2000</v>
      </c>
      <c r="D14">
        <v>4.75</v>
      </c>
    </row>
    <row r="15" spans="1:51">
      <c r="A15" s="1" t="s">
        <v>30</v>
      </c>
      <c r="B15" s="11">
        <v>42993</v>
      </c>
      <c r="C15">
        <v>2000</v>
      </c>
      <c r="D15">
        <v>4.71</v>
      </c>
    </row>
    <row r="16" spans="1:51">
      <c r="A16" s="1" t="s">
        <v>29</v>
      </c>
      <c r="B16" s="38">
        <v>43739</v>
      </c>
      <c r="C16">
        <v>4400</v>
      </c>
      <c r="D16">
        <v>4.92</v>
      </c>
      <c r="E16" s="1" t="s">
        <v>68</v>
      </c>
      <c r="F16" s="1" t="s">
        <v>69</v>
      </c>
    </row>
    <row r="17" spans="1:5">
      <c r="A17" s="1" t="s">
        <v>30</v>
      </c>
      <c r="B17" s="11">
        <v>43032</v>
      </c>
      <c r="C17">
        <v>2400</v>
      </c>
      <c r="D17">
        <v>4.992</v>
      </c>
      <c r="E17" s="1" t="s">
        <v>70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Y14"/>
  <sheetViews>
    <sheetView topLeftCell="A9" workbookViewId="0">
      <selection activeCell="AY7" sqref="AY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5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51">
      <c r="C3" s="1" t="s">
        <v>1</v>
      </c>
    </row>
    <row r="4" spans="1: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</row>
    <row r="5" spans="1:5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</row>
    <row r="6" spans="1:51">
      <c r="B6" s="15">
        <f>SUM(D6:MI6)</f>
        <v>61510.28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</row>
    <row r="7" spans="1:5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</row>
    <row r="8" spans="1:51">
      <c r="A8" s="8">
        <f>B8/F2</f>
        <v>5.7888617135744995E-2</v>
      </c>
      <c r="B8" s="7">
        <f>SUM(D8:MI8)</f>
        <v>3317.0177618781886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" si="21">AY6/AY7</f>
        <v>90.039818548387103</v>
      </c>
    </row>
    <row r="9" spans="1:51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</row>
    <row r="12" spans="1:51">
      <c r="C12" s="1" t="s">
        <v>27</v>
      </c>
      <c r="D12" s="1" t="s">
        <v>28</v>
      </c>
      <c r="E12" s="1" t="s">
        <v>29</v>
      </c>
    </row>
    <row r="13" spans="1:51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51">
      <c r="B14" s="11">
        <v>42999</v>
      </c>
      <c r="C14">
        <v>1000</v>
      </c>
      <c r="D14">
        <v>18.510000000000002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13"/>
  <sheetViews>
    <sheetView topLeftCell="D13" workbookViewId="0">
      <selection activeCell="AY7" sqref="AY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51">
      <c r="C2" s="1" t="s">
        <v>18</v>
      </c>
      <c r="D2" s="1" t="s">
        <v>7</v>
      </c>
      <c r="E2">
        <v>295.52</v>
      </c>
      <c r="F2">
        <f>E2*10000</f>
        <v>2955200</v>
      </c>
    </row>
    <row r="3" spans="1:51">
      <c r="C3" s="1" t="s">
        <v>1</v>
      </c>
    </row>
    <row r="4" spans="1: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</row>
    <row r="5" spans="1:5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</row>
    <row r="6" spans="1:51">
      <c r="B6" s="15">
        <f>SUM(D6:MI6)</f>
        <v>-28894.91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</row>
    <row r="7" spans="1:51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</row>
    <row r="8" spans="1:51">
      <c r="A8" s="8">
        <f>B8/F2</f>
        <v>-1.1809868265630016E-3</v>
      </c>
      <c r="B8" s="7">
        <f>SUM(D8:MI8)</f>
        <v>-3490.0522698589821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</row>
    <row r="9" spans="1:51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</row>
    <row r="10" spans="1:51">
      <c r="AJ10" t="s">
        <v>66</v>
      </c>
    </row>
    <row r="12" spans="1:51">
      <c r="C12" s="17" t="s">
        <v>27</v>
      </c>
      <c r="D12" s="17" t="s">
        <v>28</v>
      </c>
      <c r="E12" s="1" t="s">
        <v>31</v>
      </c>
    </row>
    <row r="13" spans="1:51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14"/>
  <sheetViews>
    <sheetView topLeftCell="F10" workbookViewId="0">
      <selection activeCell="AY7" sqref="AY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51">
      <c r="C2" s="1" t="s">
        <v>8</v>
      </c>
      <c r="D2" s="1" t="s">
        <v>7</v>
      </c>
      <c r="E2">
        <v>220.39</v>
      </c>
      <c r="F2">
        <f>E2*10000</f>
        <v>2203900</v>
      </c>
    </row>
    <row r="3" spans="1:51">
      <c r="C3" s="1" t="s">
        <v>1</v>
      </c>
    </row>
    <row r="4" spans="1: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</row>
    <row r="5" spans="1:5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</row>
    <row r="6" spans="1:51">
      <c r="B6" s="15">
        <f>SUM(D6:MI6)</f>
        <v>-67395.650000000009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</row>
    <row r="7" spans="1:51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</row>
    <row r="8" spans="1:51">
      <c r="A8" s="8">
        <f>B8/F2</f>
        <v>-1.1307715654334624E-2</v>
      </c>
      <c r="B8" s="7">
        <f>SUM(D8:MI8)</f>
        <v>-24921.074530588077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</row>
    <row r="9" spans="1:51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</row>
    <row r="10" spans="1:51">
      <c r="T10" s="22" t="s">
        <v>50</v>
      </c>
    </row>
    <row r="13" spans="1:51">
      <c r="C13" s="1" t="s">
        <v>27</v>
      </c>
      <c r="D13" s="1" t="s">
        <v>28</v>
      </c>
      <c r="E13" s="1" t="s">
        <v>48</v>
      </c>
    </row>
    <row r="14" spans="1:51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15"/>
  <sheetViews>
    <sheetView topLeftCell="B13" workbookViewId="0">
      <selection activeCell="AY7" sqref="AY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51">
      <c r="C2" s="1" t="s">
        <v>9</v>
      </c>
      <c r="D2" s="1" t="s">
        <v>7</v>
      </c>
      <c r="E2">
        <v>9.6</v>
      </c>
      <c r="F2">
        <f>E2*10000</f>
        <v>96000</v>
      </c>
    </row>
    <row r="3" spans="1:51">
      <c r="C3" s="1" t="s">
        <v>1</v>
      </c>
    </row>
    <row r="4" spans="1: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</row>
    <row r="5" spans="1:5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</row>
    <row r="6" spans="1:51">
      <c r="B6" s="15">
        <f>SUM(D6:MI6)</f>
        <v>-13052.310000000001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</row>
    <row r="7" spans="1:51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</row>
    <row r="8" spans="1:51">
      <c r="A8" s="8">
        <f>B8/F2</f>
        <v>-2.08399008648638E-2</v>
      </c>
      <c r="B8" s="7">
        <f>SUM(D8:MI8)</f>
        <v>-2000.6304830269248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</row>
    <row r="9" spans="1:51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</row>
    <row r="12" spans="1:51">
      <c r="C12" s="1" t="s">
        <v>27</v>
      </c>
      <c r="D12" s="1" t="s">
        <v>28</v>
      </c>
      <c r="E12" s="1" t="s">
        <v>31</v>
      </c>
    </row>
    <row r="13" spans="1:51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51">
      <c r="C14" s="12"/>
      <c r="D14" s="13"/>
      <c r="E14" s="13"/>
    </row>
    <row r="15" spans="1:51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17"/>
  <sheetViews>
    <sheetView topLeftCell="A13" workbookViewId="0">
      <selection activeCell="AY7" sqref="AY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51">
      <c r="C2" s="1" t="s">
        <v>12</v>
      </c>
      <c r="D2" s="1" t="s">
        <v>7</v>
      </c>
      <c r="E2">
        <v>9.36</v>
      </c>
      <c r="F2">
        <f>E2*10000</f>
        <v>93600</v>
      </c>
    </row>
    <row r="3" spans="1:51">
      <c r="C3" s="1" t="s">
        <v>1</v>
      </c>
    </row>
    <row r="4" spans="1: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</row>
    <row r="5" spans="1:5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</row>
    <row r="6" spans="1:51">
      <c r="B6" s="15">
        <f>SUM(D6:MI6)</f>
        <v>9644.0499999999993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</row>
    <row r="7" spans="1:51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</row>
    <row r="8" spans="1:51">
      <c r="A8" s="8">
        <f>B8/F2</f>
        <v>9.2781160563870941E-3</v>
      </c>
      <c r="B8" s="7">
        <f>SUM(D8:MI8)</f>
        <v>868.43166287783197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</row>
    <row r="9" spans="1:51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</row>
    <row r="16" spans="1:51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15"/>
  <sheetViews>
    <sheetView topLeftCell="A19" workbookViewId="0">
      <selection activeCell="AY7" sqref="AY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51">
      <c r="C2" s="1" t="s">
        <v>15</v>
      </c>
      <c r="D2" s="1" t="s">
        <v>7</v>
      </c>
      <c r="E2">
        <v>3.89</v>
      </c>
      <c r="F2">
        <f>E2*10000</f>
        <v>38900</v>
      </c>
    </row>
    <row r="3" spans="1:51">
      <c r="C3" s="1" t="s">
        <v>1</v>
      </c>
    </row>
    <row r="4" spans="1: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</row>
    <row r="5" spans="1:5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</row>
    <row r="6" spans="1:51">
      <c r="B6" s="15">
        <f>SUM(D6:MI6)</f>
        <v>-4301.2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</row>
    <row r="7" spans="1:51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</row>
    <row r="8" spans="1:51">
      <c r="A8" s="8">
        <f>B8/F2</f>
        <v>-1.3526096621905348E-2</v>
      </c>
      <c r="B8" s="7">
        <f>SUM(D8:MI8)</f>
        <v>-526.16515859211802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</row>
    <row r="9" spans="1:51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</row>
    <row r="14" spans="1:51">
      <c r="C14" s="1" t="s">
        <v>27</v>
      </c>
      <c r="D14" s="17" t="s">
        <v>28</v>
      </c>
      <c r="E14" s="1" t="s">
        <v>31</v>
      </c>
    </row>
    <row r="15" spans="1:51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美的集团</vt:lpstr>
      <vt:lpstr>远大控股</vt:lpstr>
      <vt:lpstr>沪电股份</vt:lpstr>
      <vt:lpstr>达华智能</vt:lpstr>
      <vt:lpstr>民生银行</vt:lpstr>
      <vt:lpstr>包钢股份</vt:lpstr>
      <vt:lpstr>景兴纸业</vt:lpstr>
      <vt:lpstr>浙江医药</vt:lpstr>
      <vt:lpstr>天宝食品</vt:lpstr>
      <vt:lpstr>中远海发</vt:lpstr>
      <vt:lpstr>st智慧</vt:lpstr>
      <vt:lpstr>宝钢股份</vt:lpstr>
      <vt:lpstr>中国石化</vt:lpstr>
      <vt:lpstr>中国中冶</vt:lpstr>
      <vt:lpstr>远望谷</vt:lpstr>
      <vt:lpstr>巨轮智能</vt:lpstr>
      <vt:lpstr>大金重工</vt:lpstr>
      <vt:lpstr>普邦股份</vt:lpstr>
      <vt:lpstr>贵州茅台</vt:lpstr>
      <vt:lpstr>圆通</vt:lpstr>
      <vt:lpstr>万方发展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2017-10-24T13:12:52Z</dcterms:modified>
</cp:coreProperties>
</file>